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4.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hidePivotFieldList="1"/>
  <mc:AlternateContent xmlns:mc="http://schemas.openxmlformats.org/markup-compatibility/2006">
    <mc:Choice Requires="x15">
      <x15ac:absPath xmlns:x15ac="http://schemas.microsoft.com/office/spreadsheetml/2010/11/ac" url="/Users/ivarulrikdaaebjorndal/Desktop/Data analysis/"/>
    </mc:Choice>
  </mc:AlternateContent>
  <xr:revisionPtr revIDLastSave="0" documentId="8_{EFCB6D24-C6A5-C448-901E-B92A9C548710}" xr6:coauthVersionLast="47" xr6:coauthVersionMax="47" xr10:uidLastSave="{00000000-0000-0000-0000-000000000000}"/>
  <bookViews>
    <workbookView xWindow="0" yWindow="500" windowWidth="28760" windowHeight="17500" xr2:uid="{CB02D944-12C7-B04E-96AA-8B09E1DF7186}"/>
  </bookViews>
  <sheets>
    <sheet name="Charts by Company" sheetId="20" r:id="rId1"/>
    <sheet name="Count of fines by P2" sheetId="5" r:id="rId2"/>
    <sheet name="Sum Fines by P1" sheetId="4" r:id="rId3"/>
    <sheet name="By Company Calc." sheetId="7" r:id="rId4"/>
    <sheet name="All Data Pivot 2" sheetId="16" r:id="rId5"/>
    <sheet name="All Data Pivot 1" sheetId="2" r:id="rId6"/>
    <sheet name="ALL DATA" sheetId="1" r:id="rId7"/>
  </sheets>
  <definedNames>
    <definedName name="NativeTimeline_Year">#N/A</definedName>
    <definedName name="NativeTimeline_Year1">#N/A</definedName>
    <definedName name="Slicer_Current_Parent_Company">#N/A</definedName>
    <definedName name="Slicer_Current_Parent_Company1">#N/A</definedName>
    <definedName name="Slicer_Penalty_Amount">#N/A</definedName>
    <definedName name="Slicer_Penalty_Amount1">#N/A</definedName>
    <definedName name="Slicer_Primary_Offense_Type">#N/A</definedName>
    <definedName name="Slicer_Primary_Offense_Type1">#N/A</definedName>
  </definedNames>
  <calcPr calcId="191029"/>
  <pivotCaches>
    <pivotCache cacheId="9"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 r:id="rId1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25" i="7" l="1"/>
  <c r="D325" i="7"/>
  <c r="B325" i="7"/>
  <c r="A325" i="7"/>
  <c r="E88" i="7"/>
  <c r="F88" i="7"/>
  <c r="E272" i="7"/>
  <c r="F272" i="7"/>
  <c r="E219" i="7"/>
  <c r="F219" i="7"/>
  <c r="E83" i="7"/>
  <c r="F83" i="7"/>
  <c r="E120" i="7"/>
  <c r="F120" i="7"/>
  <c r="E16" i="7"/>
  <c r="F16" i="7"/>
  <c r="E64" i="7"/>
  <c r="F64" i="7"/>
  <c r="E41" i="7"/>
  <c r="F41" i="7"/>
  <c r="E310" i="7"/>
  <c r="F310" i="7"/>
  <c r="E111" i="7"/>
  <c r="F111" i="7"/>
  <c r="E58" i="7"/>
  <c r="F58" i="7"/>
  <c r="E222" i="7"/>
  <c r="F222" i="7"/>
  <c r="E247" i="7"/>
  <c r="F247" i="7"/>
  <c r="E8" i="7"/>
  <c r="F8" i="7"/>
  <c r="E130" i="7"/>
  <c r="F130" i="7"/>
  <c r="E63" i="7"/>
  <c r="F63" i="7"/>
  <c r="E60" i="7"/>
  <c r="F60" i="7"/>
  <c r="E161" i="7"/>
  <c r="F161" i="7"/>
  <c r="E192" i="7"/>
  <c r="F192" i="7"/>
  <c r="E267" i="7"/>
  <c r="F267" i="7"/>
  <c r="E80" i="7"/>
  <c r="F80" i="7"/>
  <c r="E312" i="7"/>
  <c r="F312" i="7"/>
  <c r="E208" i="7"/>
  <c r="F208" i="7"/>
  <c r="E211" i="7"/>
  <c r="F211" i="7"/>
  <c r="E156" i="7"/>
  <c r="F156" i="7"/>
  <c r="E290" i="7"/>
  <c r="F290" i="7"/>
  <c r="E85" i="7"/>
  <c r="F85" i="7"/>
  <c r="E102" i="7"/>
  <c r="F102" i="7"/>
  <c r="E234" i="7"/>
  <c r="F234" i="7"/>
  <c r="E288" i="7"/>
  <c r="F288" i="7"/>
  <c r="E78" i="7"/>
  <c r="F78" i="7"/>
  <c r="E221" i="7"/>
  <c r="F221" i="7"/>
  <c r="E283" i="7"/>
  <c r="F283" i="7"/>
  <c r="E75" i="7"/>
  <c r="F75" i="7"/>
  <c r="E180" i="7"/>
  <c r="F180" i="7"/>
  <c r="E317" i="7"/>
  <c r="F317" i="7"/>
  <c r="E148" i="7"/>
  <c r="F148" i="7"/>
  <c r="E43" i="7"/>
  <c r="F43" i="7"/>
  <c r="E37" i="7"/>
  <c r="F37" i="7"/>
  <c r="E54" i="7"/>
  <c r="F54" i="7"/>
  <c r="E2" i="7"/>
  <c r="F2" i="7"/>
  <c r="E167" i="7"/>
  <c r="F167" i="7"/>
  <c r="E251" i="7"/>
  <c r="F251" i="7"/>
  <c r="E131" i="7"/>
  <c r="F131" i="7"/>
  <c r="E21" i="7"/>
  <c r="F21" i="7"/>
  <c r="E17" i="7"/>
  <c r="F17" i="7"/>
  <c r="E268" i="7"/>
  <c r="F268" i="7"/>
  <c r="E258" i="7"/>
  <c r="F258" i="7"/>
  <c r="E142" i="7"/>
  <c r="F142" i="7"/>
  <c r="E163" i="7"/>
  <c r="F163" i="7"/>
  <c r="E209" i="7"/>
  <c r="F209" i="7"/>
  <c r="E25" i="7"/>
  <c r="F25" i="7"/>
  <c r="E256" i="7"/>
  <c r="F256" i="7"/>
  <c r="E128" i="7"/>
  <c r="F128" i="7"/>
  <c r="E313" i="7"/>
  <c r="F313" i="7"/>
  <c r="E306" i="7"/>
  <c r="F306" i="7"/>
  <c r="E228" i="7"/>
  <c r="F228" i="7"/>
  <c r="E210" i="7"/>
  <c r="F210" i="7"/>
  <c r="E194" i="7"/>
  <c r="F194" i="7"/>
  <c r="E187" i="7"/>
  <c r="F187" i="7"/>
  <c r="E61" i="7"/>
  <c r="F61" i="7"/>
  <c r="E155" i="7"/>
  <c r="F155" i="7"/>
  <c r="E277" i="7"/>
  <c r="F277" i="7"/>
  <c r="E39" i="7"/>
  <c r="F39" i="7"/>
  <c r="E191" i="7"/>
  <c r="F191" i="7"/>
  <c r="E94" i="7"/>
  <c r="F94" i="7"/>
  <c r="E286" i="7"/>
  <c r="F286" i="7"/>
  <c r="E227" i="7"/>
  <c r="F227" i="7"/>
  <c r="E40" i="7"/>
  <c r="F40" i="7"/>
  <c r="E149" i="7"/>
  <c r="F149" i="7"/>
  <c r="E84" i="7"/>
  <c r="F84" i="7"/>
  <c r="E255" i="7"/>
  <c r="F255" i="7"/>
  <c r="E4" i="7"/>
  <c r="F4" i="7"/>
  <c r="E99" i="7"/>
  <c r="F99" i="7"/>
  <c r="E121" i="7"/>
  <c r="F121" i="7"/>
  <c r="E235" i="7"/>
  <c r="F235" i="7"/>
  <c r="E123" i="7"/>
  <c r="F123" i="7"/>
  <c r="E220" i="7"/>
  <c r="F220" i="7"/>
  <c r="E186" i="7"/>
  <c r="F186" i="7"/>
  <c r="E232" i="7"/>
  <c r="F232" i="7"/>
  <c r="E32" i="7"/>
  <c r="F32" i="7"/>
  <c r="E95" i="7"/>
  <c r="F95" i="7"/>
  <c r="E199" i="7"/>
  <c r="F199" i="7"/>
  <c r="E164" i="7"/>
  <c r="F164" i="7"/>
  <c r="E28" i="7"/>
  <c r="F28" i="7"/>
  <c r="E13" i="7"/>
  <c r="F13" i="7"/>
  <c r="E303" i="7"/>
  <c r="F303" i="7"/>
  <c r="E254" i="7"/>
  <c r="F254" i="7"/>
  <c r="E271" i="7"/>
  <c r="F271" i="7"/>
  <c r="E300" i="7"/>
  <c r="F300" i="7"/>
  <c r="E216" i="7"/>
  <c r="F216" i="7"/>
  <c r="E35" i="7"/>
  <c r="F35" i="7"/>
  <c r="E321" i="7"/>
  <c r="F321" i="7"/>
  <c r="E10" i="7"/>
  <c r="F10" i="7"/>
  <c r="E98" i="7"/>
  <c r="F98" i="7"/>
  <c r="E66" i="7"/>
  <c r="F66" i="7"/>
  <c r="E112" i="7"/>
  <c r="F112" i="7"/>
  <c r="E302" i="7"/>
  <c r="F302" i="7"/>
  <c r="E116" i="7"/>
  <c r="F116" i="7"/>
  <c r="E242" i="7"/>
  <c r="F242" i="7"/>
  <c r="E36" i="7"/>
  <c r="F36" i="7"/>
  <c r="E252" i="7"/>
  <c r="F252" i="7"/>
  <c r="E296" i="7"/>
  <c r="F296" i="7"/>
  <c r="E193" i="7"/>
  <c r="F193" i="7"/>
  <c r="E319" i="7"/>
  <c r="F319" i="7"/>
  <c r="E225" i="7"/>
  <c r="F225" i="7"/>
  <c r="E52" i="7"/>
  <c r="F52" i="7"/>
  <c r="E77" i="7"/>
  <c r="F77" i="7"/>
  <c r="E93" i="7"/>
  <c r="F93" i="7"/>
  <c r="E138" i="7"/>
  <c r="F138" i="7"/>
  <c r="E101" i="7"/>
  <c r="F101" i="7"/>
  <c r="E90" i="7"/>
  <c r="F90" i="7"/>
  <c r="E301" i="7"/>
  <c r="F301" i="7"/>
  <c r="E182" i="7"/>
  <c r="F182" i="7"/>
  <c r="E294" i="7"/>
  <c r="F294" i="7"/>
  <c r="E206" i="7"/>
  <c r="F206" i="7"/>
  <c r="E311" i="7"/>
  <c r="F311" i="7"/>
  <c r="E97" i="7"/>
  <c r="F97" i="7"/>
  <c r="E274" i="7"/>
  <c r="F274" i="7"/>
  <c r="E59" i="7"/>
  <c r="F59" i="7"/>
  <c r="E150" i="7"/>
  <c r="F150" i="7"/>
  <c r="E236" i="7"/>
  <c r="F236" i="7"/>
  <c r="E176" i="7"/>
  <c r="F176" i="7"/>
  <c r="E76" i="7"/>
  <c r="F76" i="7"/>
  <c r="E129" i="7"/>
  <c r="F129" i="7"/>
  <c r="E106" i="7"/>
  <c r="F106" i="7"/>
  <c r="E262" i="7"/>
  <c r="F262" i="7"/>
  <c r="E181" i="7"/>
  <c r="F181" i="7"/>
  <c r="E248" i="7"/>
  <c r="F248" i="7"/>
  <c r="E307" i="7"/>
  <c r="F307" i="7"/>
  <c r="E29" i="7"/>
  <c r="F29" i="7"/>
  <c r="E253" i="7"/>
  <c r="F253" i="7"/>
  <c r="E169" i="7"/>
  <c r="F169" i="7"/>
  <c r="E9" i="7"/>
  <c r="F9" i="7"/>
  <c r="E316" i="7"/>
  <c r="F316" i="7"/>
  <c r="E184" i="7"/>
  <c r="F184" i="7"/>
  <c r="E240" i="7"/>
  <c r="F240" i="7"/>
  <c r="E174" i="7"/>
  <c r="F174" i="7"/>
  <c r="E89" i="7"/>
  <c r="F89" i="7"/>
  <c r="E322" i="7"/>
  <c r="F322" i="7"/>
  <c r="E320" i="7"/>
  <c r="F320" i="7"/>
  <c r="E237" i="7"/>
  <c r="F237" i="7"/>
  <c r="E74" i="7"/>
  <c r="F74" i="7"/>
  <c r="E224" i="7"/>
  <c r="F224" i="7"/>
  <c r="E282" i="7"/>
  <c r="F282" i="7"/>
  <c r="E202" i="7"/>
  <c r="F202" i="7"/>
  <c r="E179" i="7"/>
  <c r="F179" i="7"/>
  <c r="E324" i="7"/>
  <c r="F324" i="7"/>
  <c r="E168" i="7"/>
  <c r="F168" i="7"/>
  <c r="E260" i="7"/>
  <c r="F260" i="7"/>
  <c r="E266" i="7"/>
  <c r="F266" i="7"/>
  <c r="E144" i="7"/>
  <c r="F144" i="7"/>
  <c r="E11" i="7"/>
  <c r="F11" i="7"/>
  <c r="E133" i="7"/>
  <c r="F133" i="7"/>
  <c r="E157" i="7"/>
  <c r="F157" i="7"/>
  <c r="E269" i="7"/>
  <c r="F269" i="7"/>
  <c r="E135" i="7"/>
  <c r="F135" i="7"/>
  <c r="E119" i="7"/>
  <c r="F119" i="7"/>
  <c r="E34" i="7"/>
  <c r="F34" i="7"/>
  <c r="E103" i="7"/>
  <c r="F103" i="7"/>
  <c r="E141" i="7"/>
  <c r="F141" i="7"/>
  <c r="E67" i="7"/>
  <c r="F67" i="7"/>
  <c r="E20" i="7"/>
  <c r="F20" i="7"/>
  <c r="E165" i="7"/>
  <c r="F165" i="7"/>
  <c r="E166" i="7"/>
  <c r="F166" i="7"/>
  <c r="E230" i="7"/>
  <c r="F230" i="7"/>
  <c r="E309" i="7"/>
  <c r="F309" i="7"/>
  <c r="E62" i="7"/>
  <c r="F62" i="7"/>
  <c r="E81" i="7"/>
  <c r="F81" i="7"/>
  <c r="E3" i="7"/>
  <c r="F3" i="7"/>
  <c r="E46" i="7"/>
  <c r="F46" i="7"/>
  <c r="E137" i="7"/>
  <c r="F137" i="7"/>
  <c r="E175" i="7"/>
  <c r="F175" i="7"/>
  <c r="E197" i="7"/>
  <c r="F197" i="7"/>
  <c r="E158" i="7"/>
  <c r="F158" i="7"/>
  <c r="E238" i="7"/>
  <c r="F238" i="7"/>
  <c r="E139" i="7"/>
  <c r="F139" i="7"/>
  <c r="E126" i="7"/>
  <c r="F126" i="7"/>
  <c r="E50" i="7"/>
  <c r="F50" i="7"/>
  <c r="E162" i="7"/>
  <c r="F162" i="7"/>
  <c r="E108" i="7"/>
  <c r="F108" i="7"/>
  <c r="E72" i="7"/>
  <c r="F72" i="7"/>
  <c r="E51" i="7"/>
  <c r="F51" i="7"/>
  <c r="E110" i="7"/>
  <c r="F110" i="7"/>
  <c r="E23" i="7"/>
  <c r="F23" i="7"/>
  <c r="E113" i="7"/>
  <c r="F113" i="7"/>
  <c r="E173" i="7"/>
  <c r="F173" i="7"/>
  <c r="E125" i="7"/>
  <c r="F125" i="7"/>
  <c r="E289" i="7"/>
  <c r="F289" i="7"/>
  <c r="E145" i="7"/>
  <c r="F145" i="7"/>
  <c r="E38" i="7"/>
  <c r="F38" i="7"/>
  <c r="E287" i="7"/>
  <c r="F287" i="7"/>
  <c r="E314" i="7"/>
  <c r="F314" i="7"/>
  <c r="E183" i="7"/>
  <c r="F183" i="7"/>
  <c r="E48" i="7"/>
  <c r="F48" i="7"/>
  <c r="E104" i="7"/>
  <c r="F104" i="7"/>
  <c r="E263" i="7"/>
  <c r="F263" i="7"/>
  <c r="E68" i="7"/>
  <c r="F68" i="7"/>
  <c r="E7" i="7"/>
  <c r="F7" i="7"/>
  <c r="E79" i="7"/>
  <c r="F79" i="7"/>
  <c r="E195" i="7"/>
  <c r="F195" i="7"/>
  <c r="E246" i="7"/>
  <c r="F246" i="7"/>
  <c r="E188" i="7"/>
  <c r="F188" i="7"/>
  <c r="E304" i="7"/>
  <c r="F304" i="7"/>
  <c r="E295" i="7"/>
  <c r="F295" i="7"/>
  <c r="E239" i="7"/>
  <c r="F239" i="7"/>
  <c r="E73" i="7"/>
  <c r="F73" i="7"/>
  <c r="E22" i="7"/>
  <c r="F22" i="7"/>
  <c r="E33" i="7"/>
  <c r="F33" i="7"/>
  <c r="E160" i="7"/>
  <c r="F160" i="7"/>
  <c r="E140" i="7"/>
  <c r="F140" i="7"/>
  <c r="E217" i="7"/>
  <c r="F217" i="7"/>
  <c r="E92" i="7"/>
  <c r="F92" i="7"/>
  <c r="E134" i="7"/>
  <c r="F134" i="7"/>
  <c r="E105" i="7"/>
  <c r="F105" i="7"/>
  <c r="E249" i="7"/>
  <c r="F249" i="7"/>
  <c r="E124" i="7"/>
  <c r="F124" i="7"/>
  <c r="E276" i="7"/>
  <c r="F276" i="7"/>
  <c r="E315" i="7"/>
  <c r="F315" i="7"/>
  <c r="E18" i="7"/>
  <c r="F18" i="7"/>
  <c r="E279" i="7"/>
  <c r="F279" i="7"/>
  <c r="E172" i="7"/>
  <c r="F172" i="7"/>
  <c r="E212" i="7"/>
  <c r="F212" i="7"/>
  <c r="E284" i="7"/>
  <c r="F284" i="7"/>
  <c r="E223" i="7"/>
  <c r="F223" i="7"/>
  <c r="E115" i="7"/>
  <c r="F115" i="7"/>
  <c r="E250" i="7"/>
  <c r="F250" i="7"/>
  <c r="E226" i="7"/>
  <c r="F226" i="7"/>
  <c r="E281" i="7"/>
  <c r="F281" i="7"/>
  <c r="E285" i="7"/>
  <c r="F285" i="7"/>
  <c r="E152" i="7"/>
  <c r="F152" i="7"/>
  <c r="E189" i="7"/>
  <c r="F189" i="7"/>
  <c r="E318" i="7"/>
  <c r="F318" i="7"/>
  <c r="E132" i="7"/>
  <c r="F132" i="7"/>
  <c r="E49" i="7"/>
  <c r="F49" i="7"/>
  <c r="E143" i="7"/>
  <c r="F143" i="7"/>
  <c r="E117" i="7"/>
  <c r="F117" i="7"/>
  <c r="E177" i="7"/>
  <c r="F177" i="7"/>
  <c r="E153" i="7"/>
  <c r="F153" i="7"/>
  <c r="E265" i="7"/>
  <c r="F265" i="7"/>
  <c r="E204" i="7"/>
  <c r="F204" i="7"/>
  <c r="E15" i="7"/>
  <c r="F15" i="7"/>
  <c r="E233" i="7"/>
  <c r="F233" i="7"/>
  <c r="E146" i="7"/>
  <c r="F146" i="7"/>
  <c r="E31" i="7"/>
  <c r="F31" i="7"/>
  <c r="E56" i="7"/>
  <c r="F56" i="7"/>
  <c r="E55" i="7"/>
  <c r="F55" i="7"/>
  <c r="E185" i="7"/>
  <c r="F185" i="7"/>
  <c r="E264" i="7"/>
  <c r="F264" i="7"/>
  <c r="E100" i="7"/>
  <c r="F100" i="7"/>
  <c r="E257" i="7"/>
  <c r="F257" i="7"/>
  <c r="E19" i="7"/>
  <c r="F19" i="7"/>
  <c r="E308" i="7"/>
  <c r="F308" i="7"/>
  <c r="E297" i="7"/>
  <c r="F297" i="7"/>
  <c r="E91" i="7"/>
  <c r="F91" i="7"/>
  <c r="E53" i="7"/>
  <c r="F53" i="7"/>
  <c r="E299" i="7"/>
  <c r="F299" i="7"/>
  <c r="E275" i="7"/>
  <c r="F275" i="7"/>
  <c r="E229" i="7"/>
  <c r="F229" i="7"/>
  <c r="E273" i="7"/>
  <c r="F273" i="7"/>
  <c r="E292" i="7"/>
  <c r="F292" i="7"/>
  <c r="E96" i="7"/>
  <c r="F96" i="7"/>
  <c r="E24" i="7"/>
  <c r="F24" i="7"/>
  <c r="E27" i="7"/>
  <c r="F27" i="7"/>
  <c r="E44" i="7"/>
  <c r="F44" i="7"/>
  <c r="E26" i="7"/>
  <c r="F26" i="7"/>
  <c r="E198" i="7"/>
  <c r="F198" i="7"/>
  <c r="E127" i="7"/>
  <c r="F127" i="7"/>
  <c r="E244" i="7"/>
  <c r="F244" i="7"/>
  <c r="E45" i="7"/>
  <c r="F45" i="7"/>
  <c r="E122" i="7"/>
  <c r="F122" i="7"/>
  <c r="E305" i="7"/>
  <c r="F305" i="7"/>
  <c r="E69" i="7"/>
  <c r="F69" i="7"/>
  <c r="E280" i="7"/>
  <c r="F280" i="7"/>
  <c r="E215" i="7"/>
  <c r="F215" i="7"/>
  <c r="E291" i="7"/>
  <c r="F291" i="7"/>
  <c r="E65" i="7"/>
  <c r="F65" i="7"/>
  <c r="E203" i="7"/>
  <c r="F203" i="7"/>
  <c r="E201" i="7"/>
  <c r="F201" i="7"/>
  <c r="E87" i="7"/>
  <c r="F87" i="7"/>
  <c r="E218" i="7"/>
  <c r="F218" i="7"/>
  <c r="E82" i="7"/>
  <c r="F82" i="7"/>
  <c r="E159" i="7"/>
  <c r="F159" i="7"/>
  <c r="E12" i="7"/>
  <c r="F12" i="7"/>
  <c r="E200" i="7"/>
  <c r="F200" i="7"/>
  <c r="E14" i="7"/>
  <c r="F14" i="7"/>
  <c r="E109" i="7"/>
  <c r="F109" i="7"/>
  <c r="E6" i="7"/>
  <c r="F6" i="7"/>
  <c r="E259" i="7"/>
  <c r="F259" i="7"/>
  <c r="E231" i="7"/>
  <c r="F231" i="7"/>
  <c r="E30" i="7"/>
  <c r="F30" i="7"/>
  <c r="E86" i="7"/>
  <c r="F86" i="7"/>
  <c r="E205" i="7"/>
  <c r="F205" i="7"/>
  <c r="E241" i="7"/>
  <c r="F241" i="7"/>
  <c r="E261" i="7"/>
  <c r="F261" i="7"/>
  <c r="E323" i="7"/>
  <c r="F323" i="7"/>
  <c r="E136" i="7"/>
  <c r="F136" i="7"/>
  <c r="E71" i="7"/>
  <c r="F71" i="7"/>
  <c r="E278" i="7"/>
  <c r="F278" i="7"/>
  <c r="E114" i="7"/>
  <c r="F114" i="7"/>
  <c r="E207" i="7"/>
  <c r="F207" i="7"/>
  <c r="E70" i="7"/>
  <c r="F70" i="7"/>
  <c r="E107" i="7"/>
  <c r="F107" i="7"/>
  <c r="E213" i="7"/>
  <c r="F213" i="7"/>
  <c r="E243" i="7"/>
  <c r="F243" i="7"/>
  <c r="E178" i="7"/>
  <c r="F178" i="7"/>
  <c r="E245" i="7"/>
  <c r="F245" i="7"/>
  <c r="E5" i="7"/>
  <c r="F5" i="7"/>
  <c r="E214" i="7"/>
  <c r="F214" i="7"/>
  <c r="E42" i="7"/>
  <c r="F42" i="7"/>
  <c r="E151" i="7"/>
  <c r="F151" i="7"/>
  <c r="E118" i="7"/>
  <c r="F118" i="7"/>
  <c r="E270" i="7"/>
  <c r="F270" i="7"/>
  <c r="E154" i="7"/>
  <c r="F154" i="7"/>
  <c r="E170" i="7"/>
  <c r="F170" i="7"/>
  <c r="E298" i="7"/>
  <c r="F298" i="7"/>
  <c r="E190" i="7"/>
  <c r="F190" i="7"/>
  <c r="E57" i="7"/>
  <c r="F57" i="7"/>
  <c r="E47" i="7"/>
  <c r="F47" i="7"/>
  <c r="E147" i="7"/>
  <c r="F147" i="7"/>
  <c r="E171" i="7"/>
  <c r="F171" i="7"/>
  <c r="E293" i="7"/>
  <c r="F293" i="7"/>
  <c r="F196" i="7"/>
  <c r="E196" i="7"/>
  <c r="D130" i="7"/>
  <c r="D63" i="7"/>
  <c r="D60" i="7"/>
  <c r="D161" i="7"/>
  <c r="D192" i="7"/>
  <c r="D267" i="7"/>
  <c r="D80" i="7"/>
  <c r="D312" i="7"/>
  <c r="D208" i="7"/>
  <c r="D211" i="7"/>
  <c r="D156" i="7"/>
  <c r="D290" i="7"/>
  <c r="D85" i="7"/>
  <c r="D102" i="7"/>
  <c r="D234" i="7"/>
  <c r="D288" i="7"/>
  <c r="D78" i="7"/>
  <c r="D221" i="7"/>
  <c r="D283" i="7"/>
  <c r="D75" i="7"/>
  <c r="D180" i="7"/>
  <c r="D317" i="7"/>
  <c r="D148" i="7"/>
  <c r="D43" i="7"/>
  <c r="D37" i="7"/>
  <c r="D54" i="7"/>
  <c r="D2" i="7"/>
  <c r="D167" i="7"/>
  <c r="D251" i="7"/>
  <c r="D131" i="7"/>
  <c r="D21" i="7"/>
  <c r="D17" i="7"/>
  <c r="D268" i="7"/>
  <c r="D258" i="7"/>
  <c r="D142" i="7"/>
  <c r="D163" i="7"/>
  <c r="D209" i="7"/>
  <c r="D25" i="7"/>
  <c r="D256" i="7"/>
  <c r="D128" i="7"/>
  <c r="D313" i="7"/>
  <c r="D306" i="7"/>
  <c r="D228" i="7"/>
  <c r="D210" i="7"/>
  <c r="D194" i="7"/>
  <c r="D187" i="7"/>
  <c r="D61" i="7"/>
  <c r="D155" i="7"/>
  <c r="D277" i="7"/>
  <c r="D39" i="7"/>
  <c r="D191" i="7"/>
  <c r="D94" i="7"/>
  <c r="D286" i="7"/>
  <c r="D227" i="7"/>
  <c r="D40" i="7"/>
  <c r="D149" i="7"/>
  <c r="D84" i="7"/>
  <c r="D255" i="7"/>
  <c r="D4" i="7"/>
  <c r="D99" i="7"/>
  <c r="D121" i="7"/>
  <c r="D235" i="7"/>
  <c r="D123" i="7"/>
  <c r="D220" i="7"/>
  <c r="D186" i="7"/>
  <c r="D232" i="7"/>
  <c r="D32" i="7"/>
  <c r="D95" i="7"/>
  <c r="D199" i="7"/>
  <c r="D164" i="7"/>
  <c r="D28" i="7"/>
  <c r="D13" i="7"/>
  <c r="D303" i="7"/>
  <c r="D254" i="7"/>
  <c r="D271" i="7"/>
  <c r="D300" i="7"/>
  <c r="D216" i="7"/>
  <c r="D35" i="7"/>
  <c r="D321" i="7"/>
  <c r="D10" i="7"/>
  <c r="D98" i="7"/>
  <c r="D66" i="7"/>
  <c r="D112" i="7"/>
  <c r="D302" i="7"/>
  <c r="D116" i="7"/>
  <c r="D242" i="7"/>
  <c r="D36" i="7"/>
  <c r="D252" i="7"/>
  <c r="D296" i="7"/>
  <c r="D193" i="7"/>
  <c r="D319" i="7"/>
  <c r="D225" i="7"/>
  <c r="D52" i="7"/>
  <c r="D77" i="7"/>
  <c r="D93" i="7"/>
  <c r="D138" i="7"/>
  <c r="D101" i="7"/>
  <c r="D90" i="7"/>
  <c r="D301" i="7"/>
  <c r="D182" i="7"/>
  <c r="D294" i="7"/>
  <c r="D206" i="7"/>
  <c r="D311" i="7"/>
  <c r="D97" i="7"/>
  <c r="D274" i="7"/>
  <c r="D59" i="7"/>
  <c r="D150" i="7"/>
  <c r="D236" i="7"/>
  <c r="D176" i="7"/>
  <c r="D76" i="7"/>
  <c r="D129" i="7"/>
  <c r="D106" i="7"/>
  <c r="D262" i="7"/>
  <c r="D181" i="7"/>
  <c r="D248" i="7"/>
  <c r="D307" i="7"/>
  <c r="D29" i="7"/>
  <c r="D253" i="7"/>
  <c r="D169" i="7"/>
  <c r="D9" i="7"/>
  <c r="D316" i="7"/>
  <c r="D184" i="7"/>
  <c r="D240" i="7"/>
  <c r="D174" i="7"/>
  <c r="D89" i="7"/>
  <c r="D322" i="7"/>
  <c r="D320" i="7"/>
  <c r="D237" i="7"/>
  <c r="D74" i="7"/>
  <c r="D224" i="7"/>
  <c r="D282" i="7"/>
  <c r="D202" i="7"/>
  <c r="D179" i="7"/>
  <c r="D324" i="7"/>
  <c r="D168" i="7"/>
  <c r="D260" i="7"/>
  <c r="D266" i="7"/>
  <c r="D144" i="7"/>
  <c r="D11" i="7"/>
  <c r="D133" i="7"/>
  <c r="D157" i="7"/>
  <c r="D269" i="7"/>
  <c r="D135" i="7"/>
  <c r="D119" i="7"/>
  <c r="D34" i="7"/>
  <c r="D103" i="7"/>
  <c r="D141" i="7"/>
  <c r="D67" i="7"/>
  <c r="D20" i="7"/>
  <c r="D165" i="7"/>
  <c r="D166" i="7"/>
  <c r="D230" i="7"/>
  <c r="D309" i="7"/>
  <c r="D62" i="7"/>
  <c r="D81" i="7"/>
  <c r="D3" i="7"/>
  <c r="D46" i="7"/>
  <c r="D137" i="7"/>
  <c r="D175" i="7"/>
  <c r="D197" i="7"/>
  <c r="D158" i="7"/>
  <c r="D238" i="7"/>
  <c r="D139" i="7"/>
  <c r="D126" i="7"/>
  <c r="D50" i="7"/>
  <c r="D162" i="7"/>
  <c r="D108" i="7"/>
  <c r="D72" i="7"/>
  <c r="D51" i="7"/>
  <c r="D110" i="7"/>
  <c r="D23" i="7"/>
  <c r="D113" i="7"/>
  <c r="D173" i="7"/>
  <c r="D125" i="7"/>
  <c r="D289" i="7"/>
  <c r="D145" i="7"/>
  <c r="D38" i="7"/>
  <c r="D287" i="7"/>
  <c r="D314" i="7"/>
  <c r="D183" i="7"/>
  <c r="D48" i="7"/>
  <c r="D104" i="7"/>
  <c r="D263" i="7"/>
  <c r="D68" i="7"/>
  <c r="D7" i="7"/>
  <c r="D79" i="7"/>
  <c r="D195" i="7"/>
  <c r="D246" i="7"/>
  <c r="D188" i="7"/>
  <c r="D304" i="7"/>
  <c r="D295" i="7"/>
  <c r="D239" i="7"/>
  <c r="D73" i="7"/>
  <c r="D22" i="7"/>
  <c r="D33" i="7"/>
  <c r="D160" i="7"/>
  <c r="D140" i="7"/>
  <c r="D217" i="7"/>
  <c r="D92" i="7"/>
  <c r="D134" i="7"/>
  <c r="D105" i="7"/>
  <c r="D249" i="7"/>
  <c r="D124" i="7"/>
  <c r="D276" i="7"/>
  <c r="D315" i="7"/>
  <c r="D18" i="7"/>
  <c r="D279" i="7"/>
  <c r="D172" i="7"/>
  <c r="D212" i="7"/>
  <c r="D284" i="7"/>
  <c r="D223" i="7"/>
  <c r="D115" i="7"/>
  <c r="D250" i="7"/>
  <c r="D226" i="7"/>
  <c r="D281" i="7"/>
  <c r="D285" i="7"/>
  <c r="D152" i="7"/>
  <c r="D189" i="7"/>
  <c r="D318" i="7"/>
  <c r="D132" i="7"/>
  <c r="D49" i="7"/>
  <c r="D143" i="7"/>
  <c r="D117" i="7"/>
  <c r="D177" i="7"/>
  <c r="D153" i="7"/>
  <c r="D265" i="7"/>
  <c r="D204" i="7"/>
  <c r="D15" i="7"/>
  <c r="D233" i="7"/>
  <c r="D146" i="7"/>
  <c r="D31" i="7"/>
  <c r="D56" i="7"/>
  <c r="D55" i="7"/>
  <c r="D185" i="7"/>
  <c r="D264" i="7"/>
  <c r="D100" i="7"/>
  <c r="D257" i="7"/>
  <c r="D19" i="7"/>
  <c r="D308" i="7"/>
  <c r="D297" i="7"/>
  <c r="D91" i="7"/>
  <c r="D53" i="7"/>
  <c r="D299" i="7"/>
  <c r="D275" i="7"/>
  <c r="D229" i="7"/>
  <c r="D273" i="7"/>
  <c r="D292" i="7"/>
  <c r="D96" i="7"/>
  <c r="D24" i="7"/>
  <c r="D27" i="7"/>
  <c r="D44" i="7"/>
  <c r="D26" i="7"/>
  <c r="D198" i="7"/>
  <c r="D127" i="7"/>
  <c r="D244" i="7"/>
  <c r="D45" i="7"/>
  <c r="D122" i="7"/>
  <c r="D305" i="7"/>
  <c r="D69" i="7"/>
  <c r="D280" i="7"/>
  <c r="D215" i="7"/>
  <c r="D291" i="7"/>
  <c r="D65" i="7"/>
  <c r="D203" i="7"/>
  <c r="D201" i="7"/>
  <c r="D87" i="7"/>
  <c r="D218" i="7"/>
  <c r="D82" i="7"/>
  <c r="D159" i="7"/>
  <c r="D12" i="7"/>
  <c r="D200" i="7"/>
  <c r="D14" i="7"/>
  <c r="D109" i="7"/>
  <c r="D6" i="7"/>
  <c r="D259" i="7"/>
  <c r="D231" i="7"/>
  <c r="D30" i="7"/>
  <c r="D86" i="7"/>
  <c r="D205" i="7"/>
  <c r="D241" i="7"/>
  <c r="D261" i="7"/>
  <c r="D323" i="7"/>
  <c r="D136" i="7"/>
  <c r="D71" i="7"/>
  <c r="D278" i="7"/>
  <c r="D114" i="7"/>
  <c r="D207" i="7"/>
  <c r="D70" i="7"/>
  <c r="D107" i="7"/>
  <c r="D213" i="7"/>
  <c r="D243" i="7"/>
  <c r="D178" i="7"/>
  <c r="D245" i="7"/>
  <c r="D5" i="7"/>
  <c r="D214" i="7"/>
  <c r="D42" i="7"/>
  <c r="D151" i="7"/>
  <c r="D118" i="7"/>
  <c r="D270" i="7"/>
  <c r="D154" i="7"/>
  <c r="D170" i="7"/>
  <c r="D298" i="7"/>
  <c r="D190" i="7"/>
  <c r="D57" i="7"/>
  <c r="D47" i="7"/>
  <c r="D147" i="7"/>
  <c r="D171" i="7"/>
  <c r="D293" i="7"/>
  <c r="D88" i="7"/>
  <c r="D272" i="7"/>
  <c r="D219" i="7"/>
  <c r="D83" i="7"/>
  <c r="D120" i="7"/>
  <c r="D16" i="7"/>
  <c r="D64" i="7"/>
  <c r="D41" i="7"/>
  <c r="D310" i="7"/>
  <c r="D111" i="7"/>
  <c r="D58" i="7"/>
  <c r="D222" i="7"/>
  <c r="D247" i="7"/>
  <c r="D8" i="7"/>
  <c r="D196" i="7"/>
  <c r="B171" i="7"/>
  <c r="B293" i="7"/>
  <c r="B88" i="7"/>
  <c r="B272" i="7"/>
  <c r="B219" i="7"/>
  <c r="B83" i="7"/>
  <c r="B120" i="7"/>
  <c r="B16" i="7"/>
  <c r="B64" i="7"/>
  <c r="B41" i="7"/>
  <c r="B310" i="7"/>
  <c r="B111" i="7"/>
  <c r="B58" i="7"/>
  <c r="B222" i="7"/>
  <c r="B247" i="7"/>
  <c r="B8" i="7"/>
  <c r="B130" i="7"/>
  <c r="B63" i="7"/>
  <c r="B60" i="7"/>
  <c r="B161" i="7"/>
  <c r="B192" i="7"/>
  <c r="B267" i="7"/>
  <c r="B80" i="7"/>
  <c r="B312" i="7"/>
  <c r="B208" i="7"/>
  <c r="B211" i="7"/>
  <c r="B156" i="7"/>
  <c r="B290" i="7"/>
  <c r="B85" i="7"/>
  <c r="B102" i="7"/>
  <c r="B234" i="7"/>
  <c r="B288" i="7"/>
  <c r="B78" i="7"/>
  <c r="B221" i="7"/>
  <c r="B283" i="7"/>
  <c r="B75" i="7"/>
  <c r="B180" i="7"/>
  <c r="B317" i="7"/>
  <c r="B148" i="7"/>
  <c r="B43" i="7"/>
  <c r="B37" i="7"/>
  <c r="B54" i="7"/>
  <c r="B2" i="7"/>
  <c r="B167" i="7"/>
  <c r="B251" i="7"/>
  <c r="B131" i="7"/>
  <c r="B21" i="7"/>
  <c r="B17" i="7"/>
  <c r="B268" i="7"/>
  <c r="B258" i="7"/>
  <c r="B142" i="7"/>
  <c r="B163" i="7"/>
  <c r="B209" i="7"/>
  <c r="B25" i="7"/>
  <c r="B256" i="7"/>
  <c r="B128" i="7"/>
  <c r="B313" i="7"/>
  <c r="B306" i="7"/>
  <c r="B228" i="7"/>
  <c r="B210" i="7"/>
  <c r="B194" i="7"/>
  <c r="B187" i="7"/>
  <c r="B61" i="7"/>
  <c r="B155" i="7"/>
  <c r="B277" i="7"/>
  <c r="B39" i="7"/>
  <c r="B191" i="7"/>
  <c r="B94" i="7"/>
  <c r="B286" i="7"/>
  <c r="B227" i="7"/>
  <c r="B40" i="7"/>
  <c r="B149" i="7"/>
  <c r="B84" i="7"/>
  <c r="B255" i="7"/>
  <c r="B4" i="7"/>
  <c r="B99" i="7"/>
  <c r="B121" i="7"/>
  <c r="B235" i="7"/>
  <c r="B123" i="7"/>
  <c r="B220" i="7"/>
  <c r="B186" i="7"/>
  <c r="B232" i="7"/>
  <c r="B32" i="7"/>
  <c r="B95" i="7"/>
  <c r="B199" i="7"/>
  <c r="B164" i="7"/>
  <c r="B28" i="7"/>
  <c r="B13" i="7"/>
  <c r="B303" i="7"/>
  <c r="B254" i="7"/>
  <c r="B271" i="7"/>
  <c r="B300" i="7"/>
  <c r="B216" i="7"/>
  <c r="B35" i="7"/>
  <c r="B321" i="7"/>
  <c r="B10" i="7"/>
  <c r="B98" i="7"/>
  <c r="B66" i="7"/>
  <c r="B112" i="7"/>
  <c r="B302" i="7"/>
  <c r="B116" i="7"/>
  <c r="B242" i="7"/>
  <c r="B36" i="7"/>
  <c r="B252" i="7"/>
  <c r="B296" i="7"/>
  <c r="B193" i="7"/>
  <c r="B319" i="7"/>
  <c r="B225" i="7"/>
  <c r="B52" i="7"/>
  <c r="B77" i="7"/>
  <c r="B93" i="7"/>
  <c r="B138" i="7"/>
  <c r="B101" i="7"/>
  <c r="B90" i="7"/>
  <c r="B301" i="7"/>
  <c r="B182" i="7"/>
  <c r="B294" i="7"/>
  <c r="B206" i="7"/>
  <c r="B311" i="7"/>
  <c r="B97" i="7"/>
  <c r="B274" i="7"/>
  <c r="B59" i="7"/>
  <c r="B150" i="7"/>
  <c r="B236" i="7"/>
  <c r="B176" i="7"/>
  <c r="B76" i="7"/>
  <c r="B129" i="7"/>
  <c r="B106" i="7"/>
  <c r="B262" i="7"/>
  <c r="B181" i="7"/>
  <c r="B248" i="7"/>
  <c r="B307" i="7"/>
  <c r="B29" i="7"/>
  <c r="B253" i="7"/>
  <c r="B169" i="7"/>
  <c r="B9" i="7"/>
  <c r="B316" i="7"/>
  <c r="B184" i="7"/>
  <c r="B240" i="7"/>
  <c r="B174" i="7"/>
  <c r="B89" i="7"/>
  <c r="B322" i="7"/>
  <c r="B320" i="7"/>
  <c r="B237" i="7"/>
  <c r="B74" i="7"/>
  <c r="B224" i="7"/>
  <c r="B282" i="7"/>
  <c r="B202" i="7"/>
  <c r="B179" i="7"/>
  <c r="B324" i="7"/>
  <c r="B168" i="7"/>
  <c r="B260" i="7"/>
  <c r="B266" i="7"/>
  <c r="B144" i="7"/>
  <c r="B11" i="7"/>
  <c r="B133" i="7"/>
  <c r="B157" i="7"/>
  <c r="B269" i="7"/>
  <c r="B135" i="7"/>
  <c r="B119" i="7"/>
  <c r="B34" i="7"/>
  <c r="B103" i="7"/>
  <c r="B141" i="7"/>
  <c r="B67" i="7"/>
  <c r="B20" i="7"/>
  <c r="B165" i="7"/>
  <c r="B166" i="7"/>
  <c r="B230" i="7"/>
  <c r="B309" i="7"/>
  <c r="B62" i="7"/>
  <c r="B81" i="7"/>
  <c r="B3" i="7"/>
  <c r="B46" i="7"/>
  <c r="B137" i="7"/>
  <c r="B175" i="7"/>
  <c r="B197" i="7"/>
  <c r="B158" i="7"/>
  <c r="B238" i="7"/>
  <c r="B139" i="7"/>
  <c r="B126" i="7"/>
  <c r="B50" i="7"/>
  <c r="B162" i="7"/>
  <c r="B108" i="7"/>
  <c r="B72" i="7"/>
  <c r="B51" i="7"/>
  <c r="B110" i="7"/>
  <c r="B23" i="7"/>
  <c r="B113" i="7"/>
  <c r="B173" i="7"/>
  <c r="B125" i="7"/>
  <c r="B289" i="7"/>
  <c r="B145" i="7"/>
  <c r="B38" i="7"/>
  <c r="B287" i="7"/>
  <c r="B314" i="7"/>
  <c r="B183" i="7"/>
  <c r="B48" i="7"/>
  <c r="B104" i="7"/>
  <c r="B263" i="7"/>
  <c r="B68" i="7"/>
  <c r="B7" i="7"/>
  <c r="B79" i="7"/>
  <c r="B195" i="7"/>
  <c r="B246" i="7"/>
  <c r="B188" i="7"/>
  <c r="B304" i="7"/>
  <c r="B295" i="7"/>
  <c r="B239" i="7"/>
  <c r="B73" i="7"/>
  <c r="B22" i="7"/>
  <c r="B33" i="7"/>
  <c r="B160" i="7"/>
  <c r="B140" i="7"/>
  <c r="B217" i="7"/>
  <c r="B92" i="7"/>
  <c r="B134" i="7"/>
  <c r="B105" i="7"/>
  <c r="B249" i="7"/>
  <c r="B124" i="7"/>
  <c r="B276" i="7"/>
  <c r="B315" i="7"/>
  <c r="B18" i="7"/>
  <c r="B279" i="7"/>
  <c r="B172" i="7"/>
  <c r="B212" i="7"/>
  <c r="B284" i="7"/>
  <c r="B223" i="7"/>
  <c r="B115" i="7"/>
  <c r="B250" i="7"/>
  <c r="B226" i="7"/>
  <c r="B281" i="7"/>
  <c r="B285" i="7"/>
  <c r="B152" i="7"/>
  <c r="B189" i="7"/>
  <c r="B318" i="7"/>
  <c r="B132" i="7"/>
  <c r="B49" i="7"/>
  <c r="B143" i="7"/>
  <c r="B117" i="7"/>
  <c r="B177" i="7"/>
  <c r="B153" i="7"/>
  <c r="B265" i="7"/>
  <c r="B204" i="7"/>
  <c r="B15" i="7"/>
  <c r="B233" i="7"/>
  <c r="B146" i="7"/>
  <c r="B31" i="7"/>
  <c r="B56" i="7"/>
  <c r="B55" i="7"/>
  <c r="B185" i="7"/>
  <c r="B264" i="7"/>
  <c r="B100" i="7"/>
  <c r="B257" i="7"/>
  <c r="B19" i="7"/>
  <c r="B308" i="7"/>
  <c r="B297" i="7"/>
  <c r="B91" i="7"/>
  <c r="B53" i="7"/>
  <c r="B299" i="7"/>
  <c r="B275" i="7"/>
  <c r="B229" i="7"/>
  <c r="B273" i="7"/>
  <c r="B292" i="7"/>
  <c r="B96" i="7"/>
  <c r="B24" i="7"/>
  <c r="B27" i="7"/>
  <c r="B44" i="7"/>
  <c r="B26" i="7"/>
  <c r="B198" i="7"/>
  <c r="B127" i="7"/>
  <c r="B244" i="7"/>
  <c r="B45" i="7"/>
  <c r="B122" i="7"/>
  <c r="B305" i="7"/>
  <c r="B69" i="7"/>
  <c r="B280" i="7"/>
  <c r="B215" i="7"/>
  <c r="B291" i="7"/>
  <c r="B65" i="7"/>
  <c r="B203" i="7"/>
  <c r="B201" i="7"/>
  <c r="B87" i="7"/>
  <c r="B218" i="7"/>
  <c r="B82" i="7"/>
  <c r="B159" i="7"/>
  <c r="B12" i="7"/>
  <c r="B200" i="7"/>
  <c r="B14" i="7"/>
  <c r="B109" i="7"/>
  <c r="B6" i="7"/>
  <c r="B259" i="7"/>
  <c r="B231" i="7"/>
  <c r="B30" i="7"/>
  <c r="B86" i="7"/>
  <c r="B205" i="7"/>
  <c r="B241" i="7"/>
  <c r="B261" i="7"/>
  <c r="B323" i="7"/>
  <c r="B136" i="7"/>
  <c r="B71" i="7"/>
  <c r="B278" i="7"/>
  <c r="B114" i="7"/>
  <c r="B207" i="7"/>
  <c r="B70" i="7"/>
  <c r="B107" i="7"/>
  <c r="B213" i="7"/>
  <c r="B243" i="7"/>
  <c r="B178" i="7"/>
  <c r="B245" i="7"/>
  <c r="B5" i="7"/>
  <c r="B214" i="7"/>
  <c r="B42" i="7"/>
  <c r="B151" i="7"/>
  <c r="B118" i="7"/>
  <c r="B270" i="7"/>
  <c r="B154" i="7"/>
  <c r="B170" i="7"/>
  <c r="B298" i="7"/>
  <c r="B190" i="7"/>
  <c r="B57" i="7"/>
  <c r="B47" i="7"/>
  <c r="B147" i="7"/>
  <c r="B196" i="7"/>
  <c r="C47" i="7"/>
  <c r="C147" i="7"/>
  <c r="C171" i="7"/>
  <c r="C293" i="7"/>
  <c r="C88" i="7"/>
  <c r="C272" i="7"/>
  <c r="C219" i="7"/>
  <c r="C83" i="7"/>
  <c r="C120" i="7"/>
  <c r="C16" i="7"/>
  <c r="C64" i="7"/>
  <c r="C41" i="7"/>
  <c r="C310" i="7"/>
  <c r="C111" i="7"/>
  <c r="C58" i="7"/>
  <c r="C222" i="7"/>
  <c r="C247" i="7"/>
  <c r="C8" i="7"/>
  <c r="C130" i="7"/>
  <c r="C63" i="7"/>
  <c r="C60" i="7"/>
  <c r="C161" i="7"/>
  <c r="C192" i="7"/>
  <c r="C267" i="7"/>
  <c r="C80" i="7"/>
  <c r="C312" i="7"/>
  <c r="C208" i="7"/>
  <c r="C211" i="7"/>
  <c r="C156" i="7"/>
  <c r="C290" i="7"/>
  <c r="C85" i="7"/>
  <c r="C102" i="7"/>
  <c r="C234" i="7"/>
  <c r="C288" i="7"/>
  <c r="C78" i="7"/>
  <c r="C221" i="7"/>
  <c r="C283" i="7"/>
  <c r="C75" i="7"/>
  <c r="C180" i="7"/>
  <c r="C317" i="7"/>
  <c r="C148" i="7"/>
  <c r="C43" i="7"/>
  <c r="C37" i="7"/>
  <c r="C54" i="7"/>
  <c r="C2" i="7"/>
  <c r="C167" i="7"/>
  <c r="C251" i="7"/>
  <c r="C131" i="7"/>
  <c r="C21" i="7"/>
  <c r="C17" i="7"/>
  <c r="C268" i="7"/>
  <c r="C258" i="7"/>
  <c r="C142" i="7"/>
  <c r="C163" i="7"/>
  <c r="C209" i="7"/>
  <c r="C25" i="7"/>
  <c r="C256" i="7"/>
  <c r="C128" i="7"/>
  <c r="C313" i="7"/>
  <c r="C306" i="7"/>
  <c r="C228" i="7"/>
  <c r="C210" i="7"/>
  <c r="C194" i="7"/>
  <c r="C187" i="7"/>
  <c r="C61" i="7"/>
  <c r="C155" i="7"/>
  <c r="C277" i="7"/>
  <c r="C39" i="7"/>
  <c r="C191" i="7"/>
  <c r="C94" i="7"/>
  <c r="C286" i="7"/>
  <c r="C227" i="7"/>
  <c r="C40" i="7"/>
  <c r="C149" i="7"/>
  <c r="C84" i="7"/>
  <c r="C255" i="7"/>
  <c r="C4" i="7"/>
  <c r="C99" i="7"/>
  <c r="C121" i="7"/>
  <c r="C235" i="7"/>
  <c r="C123" i="7"/>
  <c r="C220" i="7"/>
  <c r="C186" i="7"/>
  <c r="C232" i="7"/>
  <c r="C32" i="7"/>
  <c r="C95" i="7"/>
  <c r="C199" i="7"/>
  <c r="C164" i="7"/>
  <c r="C28" i="7"/>
  <c r="C13" i="7"/>
  <c r="C303" i="7"/>
  <c r="C254" i="7"/>
  <c r="C271" i="7"/>
  <c r="C300" i="7"/>
  <c r="C216" i="7"/>
  <c r="C35" i="7"/>
  <c r="C321" i="7"/>
  <c r="C10" i="7"/>
  <c r="C98" i="7"/>
  <c r="C66" i="7"/>
  <c r="C112" i="7"/>
  <c r="C302" i="7"/>
  <c r="C116" i="7"/>
  <c r="C242" i="7"/>
  <c r="C36" i="7"/>
  <c r="C252" i="7"/>
  <c r="C296" i="7"/>
  <c r="C193" i="7"/>
  <c r="C319" i="7"/>
  <c r="C225" i="7"/>
  <c r="C52" i="7"/>
  <c r="C77" i="7"/>
  <c r="C93" i="7"/>
  <c r="C138" i="7"/>
  <c r="C101" i="7"/>
  <c r="C90" i="7"/>
  <c r="C301" i="7"/>
  <c r="C182" i="7"/>
  <c r="C294" i="7"/>
  <c r="C206" i="7"/>
  <c r="C311" i="7"/>
  <c r="C97" i="7"/>
  <c r="C274" i="7"/>
  <c r="C59" i="7"/>
  <c r="C150" i="7"/>
  <c r="C236" i="7"/>
  <c r="C176" i="7"/>
  <c r="C76" i="7"/>
  <c r="C129" i="7"/>
  <c r="C106" i="7"/>
  <c r="C262" i="7"/>
  <c r="C181" i="7"/>
  <c r="C248" i="7"/>
  <c r="C307" i="7"/>
  <c r="C29" i="7"/>
  <c r="C253" i="7"/>
  <c r="C169" i="7"/>
  <c r="C9" i="7"/>
  <c r="C316" i="7"/>
  <c r="C184" i="7"/>
  <c r="C240" i="7"/>
  <c r="C174" i="7"/>
  <c r="C89" i="7"/>
  <c r="C322" i="7"/>
  <c r="C320" i="7"/>
  <c r="C237" i="7"/>
  <c r="C74" i="7"/>
  <c r="C224" i="7"/>
  <c r="C282" i="7"/>
  <c r="C202" i="7"/>
  <c r="C179" i="7"/>
  <c r="C324" i="7"/>
  <c r="C168" i="7"/>
  <c r="C260" i="7"/>
  <c r="C266" i="7"/>
  <c r="C144" i="7"/>
  <c r="C11" i="7"/>
  <c r="C133" i="7"/>
  <c r="C157" i="7"/>
  <c r="C269" i="7"/>
  <c r="C135" i="7"/>
  <c r="C119" i="7"/>
  <c r="C34" i="7"/>
  <c r="C103" i="7"/>
  <c r="C141" i="7"/>
  <c r="C67" i="7"/>
  <c r="C20" i="7"/>
  <c r="C165" i="7"/>
  <c r="C166" i="7"/>
  <c r="C230" i="7"/>
  <c r="C309" i="7"/>
  <c r="C62" i="7"/>
  <c r="C81" i="7"/>
  <c r="C3" i="7"/>
  <c r="C46" i="7"/>
  <c r="C137" i="7"/>
  <c r="C175" i="7"/>
  <c r="C197" i="7"/>
  <c r="C158" i="7"/>
  <c r="C238" i="7"/>
  <c r="C139" i="7"/>
  <c r="C126" i="7"/>
  <c r="C50" i="7"/>
  <c r="C162" i="7"/>
  <c r="C108" i="7"/>
  <c r="C72" i="7"/>
  <c r="C51" i="7"/>
  <c r="C110" i="7"/>
  <c r="C23" i="7"/>
  <c r="C113" i="7"/>
  <c r="C173" i="7"/>
  <c r="C125" i="7"/>
  <c r="C289" i="7"/>
  <c r="C145" i="7"/>
  <c r="C38" i="7"/>
  <c r="C287" i="7"/>
  <c r="C314" i="7"/>
  <c r="C183" i="7"/>
  <c r="C48" i="7"/>
  <c r="C104" i="7"/>
  <c r="C263" i="7"/>
  <c r="C68" i="7"/>
  <c r="C7" i="7"/>
  <c r="C79" i="7"/>
  <c r="C195" i="7"/>
  <c r="C246" i="7"/>
  <c r="C188" i="7"/>
  <c r="C304" i="7"/>
  <c r="C295" i="7"/>
  <c r="C239" i="7"/>
  <c r="C73" i="7"/>
  <c r="C22" i="7"/>
  <c r="C33" i="7"/>
  <c r="C160" i="7"/>
  <c r="C140" i="7"/>
  <c r="C217" i="7"/>
  <c r="C92" i="7"/>
  <c r="C134" i="7"/>
  <c r="C105" i="7"/>
  <c r="C249" i="7"/>
  <c r="C124" i="7"/>
  <c r="C276" i="7"/>
  <c r="C315" i="7"/>
  <c r="C18" i="7"/>
  <c r="C279" i="7"/>
  <c r="C172" i="7"/>
  <c r="C212" i="7"/>
  <c r="C284" i="7"/>
  <c r="C223" i="7"/>
  <c r="C115" i="7"/>
  <c r="C250" i="7"/>
  <c r="C226" i="7"/>
  <c r="C281" i="7"/>
  <c r="C285" i="7"/>
  <c r="C152" i="7"/>
  <c r="C189" i="7"/>
  <c r="C318" i="7"/>
  <c r="C132" i="7"/>
  <c r="C49" i="7"/>
  <c r="C143" i="7"/>
  <c r="C117" i="7"/>
  <c r="C177" i="7"/>
  <c r="C153" i="7"/>
  <c r="C265" i="7"/>
  <c r="C204" i="7"/>
  <c r="C15" i="7"/>
  <c r="C233" i="7"/>
  <c r="C146" i="7"/>
  <c r="C31" i="7"/>
  <c r="C56" i="7"/>
  <c r="C55" i="7"/>
  <c r="C185" i="7"/>
  <c r="C264" i="7"/>
  <c r="C100" i="7"/>
  <c r="C257" i="7"/>
  <c r="C19" i="7"/>
  <c r="C308" i="7"/>
  <c r="C297" i="7"/>
  <c r="C91" i="7"/>
  <c r="C53" i="7"/>
  <c r="C299" i="7"/>
  <c r="C275" i="7"/>
  <c r="C229" i="7"/>
  <c r="C273" i="7"/>
  <c r="C292" i="7"/>
  <c r="C96" i="7"/>
  <c r="C24" i="7"/>
  <c r="C27" i="7"/>
  <c r="C44" i="7"/>
  <c r="C26" i="7"/>
  <c r="C198" i="7"/>
  <c r="C127" i="7"/>
  <c r="C244" i="7"/>
  <c r="C45" i="7"/>
  <c r="C122" i="7"/>
  <c r="C305" i="7"/>
  <c r="C69" i="7"/>
  <c r="C280" i="7"/>
  <c r="C215" i="7"/>
  <c r="C291" i="7"/>
  <c r="C65" i="7"/>
  <c r="C203" i="7"/>
  <c r="C201" i="7"/>
  <c r="C87" i="7"/>
  <c r="C218" i="7"/>
  <c r="C82" i="7"/>
  <c r="C159" i="7"/>
  <c r="C12" i="7"/>
  <c r="C200" i="7"/>
  <c r="C14" i="7"/>
  <c r="C109" i="7"/>
  <c r="C6" i="7"/>
  <c r="C259" i="7"/>
  <c r="C231" i="7"/>
  <c r="C30" i="7"/>
  <c r="C86" i="7"/>
  <c r="C205" i="7"/>
  <c r="C241" i="7"/>
  <c r="C261" i="7"/>
  <c r="C323" i="7"/>
  <c r="C136" i="7"/>
  <c r="C71" i="7"/>
  <c r="C278" i="7"/>
  <c r="C114" i="7"/>
  <c r="C207" i="7"/>
  <c r="C70" i="7"/>
  <c r="C107" i="7"/>
  <c r="C213" i="7"/>
  <c r="C243" i="7"/>
  <c r="C178" i="7"/>
  <c r="C245" i="7"/>
  <c r="C5" i="7"/>
  <c r="C214" i="7"/>
  <c r="C42" i="7"/>
  <c r="C151" i="7"/>
  <c r="C118" i="7"/>
  <c r="C270" i="7"/>
  <c r="C154" i="7"/>
  <c r="C170" i="7"/>
  <c r="C298" i="7"/>
  <c r="C190" i="7"/>
  <c r="C57" i="7"/>
  <c r="C196" i="7"/>
  <c r="G2" i="1"/>
  <c r="G1830" i="1"/>
  <c r="G3675" i="1"/>
  <c r="G5656" i="1"/>
  <c r="G635" i="1"/>
  <c r="G4173" i="1"/>
  <c r="G5995" i="1"/>
  <c r="G3121" i="1"/>
  <c r="G5994" i="1"/>
  <c r="G4761" i="1"/>
  <c r="G5645" i="1"/>
  <c r="G5643" i="1"/>
  <c r="G460" i="1"/>
  <c r="G2263" i="1"/>
  <c r="G2419" i="1"/>
  <c r="G3111" i="1"/>
  <c r="G2093" i="1"/>
  <c r="G288" i="1"/>
  <c r="G6149" i="1"/>
  <c r="G833" i="1"/>
  <c r="G1735" i="1"/>
  <c r="G6361" i="1"/>
  <c r="G3101" i="1"/>
  <c r="G4744" i="1"/>
  <c r="G3849" i="1"/>
  <c r="G3102" i="1"/>
  <c r="G5619" i="1"/>
  <c r="G2247" i="1"/>
  <c r="G1348" i="1"/>
  <c r="G4540" i="1"/>
  <c r="G6116" i="1"/>
  <c r="G4739" i="1"/>
  <c r="G2241" i="1"/>
  <c r="G4222" i="1"/>
  <c r="G98" i="1"/>
  <c r="G4673" i="1"/>
  <c r="G1641" i="1"/>
  <c r="G1773" i="1"/>
  <c r="G5601" i="1"/>
  <c r="G1512" i="1"/>
  <c r="G557" i="1"/>
  <c r="G4727" i="1"/>
  <c r="G1414" i="1"/>
  <c r="G4843" i="1"/>
  <c r="G3073" i="1"/>
  <c r="G2407" i="1"/>
  <c r="G1059" i="1"/>
  <c r="G4361" i="1"/>
  <c r="G2212" i="1"/>
  <c r="G774" i="1"/>
  <c r="G4718" i="1"/>
  <c r="G4302" i="1"/>
  <c r="G1698" i="1"/>
  <c r="G1080" i="1"/>
  <c r="G2449" i="1"/>
  <c r="G4162" i="1"/>
  <c r="G825" i="1"/>
  <c r="G824" i="1"/>
  <c r="G5578" i="1"/>
  <c r="G2403" i="1"/>
  <c r="G5575" i="1"/>
  <c r="G2402" i="1"/>
  <c r="G3233" i="1"/>
  <c r="G1336" i="1"/>
  <c r="G1768" i="1"/>
  <c r="G1692" i="1"/>
  <c r="G4474" i="1"/>
  <c r="G2197" i="1"/>
  <c r="G4261" i="1"/>
  <c r="G2587" i="1"/>
  <c r="G6509" i="1"/>
  <c r="G2501" i="1"/>
  <c r="G3404" i="1"/>
  <c r="G705" i="1"/>
  <c r="G6535" i="1"/>
  <c r="G702" i="1"/>
  <c r="G233" i="1"/>
  <c r="G1407" i="1"/>
  <c r="G1691" i="1"/>
  <c r="G766" i="1"/>
  <c r="G234" i="1"/>
  <c r="G4076" i="1"/>
  <c r="G3734" i="1"/>
  <c r="G818" i="1"/>
  <c r="G2447" i="1"/>
  <c r="G2193" i="1"/>
  <c r="G816" i="1"/>
  <c r="G815" i="1"/>
  <c r="G1137" i="1"/>
  <c r="G5555" i="1"/>
  <c r="G4058" i="1"/>
  <c r="G2042" i="1"/>
  <c r="G3011" i="1"/>
  <c r="G6608" i="1"/>
  <c r="G6528" i="1"/>
  <c r="G6771" i="1"/>
  <c r="G1105" i="1"/>
  <c r="G4698" i="1"/>
  <c r="G5548" i="1"/>
  <c r="G5289" i="1"/>
  <c r="G2387" i="1"/>
  <c r="G4216" i="1"/>
  <c r="G2493" i="1"/>
  <c r="G2034" i="1"/>
  <c r="G5933" i="1"/>
  <c r="G5935" i="1"/>
  <c r="G5936" i="1"/>
  <c r="G3742" i="1"/>
  <c r="G1646" i="1"/>
  <c r="G2565" i="1"/>
  <c r="G2033" i="1"/>
  <c r="G6029" i="1"/>
  <c r="G2031" i="1"/>
  <c r="G4050" i="1"/>
  <c r="G1743" i="1"/>
  <c r="G6679" i="1"/>
  <c r="G5542" i="1"/>
  <c r="G5350" i="1"/>
  <c r="G5823" i="1"/>
  <c r="G6144" i="1"/>
  <c r="G6257" i="1"/>
  <c r="G4295" i="1"/>
  <c r="G6407" i="1"/>
  <c r="G6764" i="1"/>
  <c r="G3414" i="1"/>
  <c r="G3035" i="1"/>
  <c r="G4000" i="1"/>
  <c r="G58" i="1"/>
  <c r="G2563" i="1"/>
  <c r="G3385" i="1"/>
  <c r="G5916" i="1"/>
  <c r="G1614" i="1"/>
  <c r="G6244" i="1"/>
  <c r="G46" i="1"/>
  <c r="G45" i="1"/>
  <c r="G809" i="1"/>
  <c r="G1308" i="1"/>
  <c r="G5915" i="1"/>
  <c r="G6583" i="1"/>
  <c r="G3739" i="1"/>
  <c r="G1686" i="1"/>
  <c r="G2164" i="1"/>
  <c r="G1313" i="1"/>
  <c r="G6453" i="1"/>
  <c r="G4073" i="1"/>
  <c r="G37" i="1"/>
  <c r="G6705" i="1"/>
  <c r="G6142" i="1"/>
  <c r="G807" i="1"/>
  <c r="G3462" i="1"/>
  <c r="G1505" i="1"/>
  <c r="G2382" i="1"/>
  <c r="G6319" i="1"/>
  <c r="G3943" i="1"/>
  <c r="G3461" i="1"/>
  <c r="G1738" i="1"/>
  <c r="G5010" i="1"/>
  <c r="G1726" i="1"/>
  <c r="G6698" i="1"/>
  <c r="G3532" i="1"/>
  <c r="G6193" i="1"/>
  <c r="G1550" i="1"/>
  <c r="G1877" i="1"/>
  <c r="G6206" i="1"/>
  <c r="G2377" i="1"/>
  <c r="G5839" i="1"/>
  <c r="G3928" i="1"/>
  <c r="G2555" i="1"/>
  <c r="G2699" i="1"/>
  <c r="G4982" i="1"/>
  <c r="G5006" i="1"/>
  <c r="G832" i="1"/>
  <c r="G4323" i="1"/>
  <c r="G2440" i="1"/>
  <c r="G4877" i="1"/>
  <c r="G2552" i="1"/>
  <c r="G4938" i="1"/>
  <c r="G3457" i="1"/>
  <c r="G5406" i="1"/>
  <c r="G3456" i="1"/>
  <c r="G5306" i="1"/>
  <c r="G2983" i="1"/>
  <c r="G2046" i="1"/>
  <c r="G4600" i="1"/>
  <c r="G1488" i="1"/>
  <c r="G6411" i="1"/>
  <c r="G2695" i="1"/>
  <c r="G5600" i="1"/>
  <c r="G2504" i="1"/>
  <c r="G1805" i="1"/>
  <c r="G6429" i="1"/>
  <c r="G2638" i="1"/>
  <c r="G3454" i="1"/>
  <c r="G5043" i="1"/>
  <c r="G800" i="1"/>
  <c r="G4037" i="1"/>
  <c r="G191" i="1"/>
  <c r="G2756" i="1"/>
  <c r="G5859" i="1"/>
  <c r="G1976" i="1"/>
  <c r="G2536" i="1"/>
  <c r="G2767" i="1"/>
  <c r="G3005" i="1"/>
  <c r="G3351" i="1"/>
  <c r="G6162" i="1"/>
  <c r="G2373" i="1"/>
  <c r="G5899" i="1"/>
  <c r="G3615" i="1"/>
  <c r="G4642" i="1"/>
  <c r="G2149" i="1"/>
  <c r="G2511" i="1"/>
  <c r="G5766" i="1"/>
  <c r="G4820" i="1"/>
  <c r="G6039" i="1"/>
  <c r="G6135" i="1"/>
  <c r="G1226" i="1"/>
  <c r="G5218" i="1"/>
  <c r="G5219" i="1"/>
  <c r="G6651" i="1"/>
  <c r="G4193" i="1"/>
  <c r="G4192" i="1"/>
  <c r="G925" i="1"/>
  <c r="G167" i="1"/>
  <c r="G1224" i="1"/>
  <c r="G3875" i="1"/>
  <c r="G2311" i="1"/>
  <c r="G5492" i="1"/>
  <c r="G6649" i="1"/>
  <c r="G6133" i="1"/>
  <c r="G5721" i="1"/>
  <c r="G4398" i="1"/>
  <c r="G5991" i="1"/>
  <c r="G3321" i="1"/>
  <c r="G4791" i="1"/>
  <c r="G6846" i="1"/>
  <c r="G2613" i="1"/>
  <c r="G1678" i="1"/>
  <c r="G2611" i="1"/>
  <c r="G6130" i="1"/>
  <c r="G4191" i="1"/>
  <c r="G5699" i="1"/>
  <c r="G4176" i="1"/>
  <c r="G6129" i="1"/>
  <c r="G6128" i="1"/>
  <c r="G3568" i="1"/>
  <c r="G4034" i="1"/>
  <c r="G5688" i="1"/>
  <c r="G1221" i="1"/>
  <c r="G334" i="1"/>
  <c r="G3490" i="1"/>
  <c r="G562" i="1"/>
  <c r="G177" i="1"/>
  <c r="G4986" i="1"/>
  <c r="G3271" i="1"/>
  <c r="G3450" i="1"/>
  <c r="G6126" i="1"/>
  <c r="G3133" i="1"/>
  <c r="G2922" i="1"/>
  <c r="G5665" i="1"/>
  <c r="G4773" i="1"/>
  <c r="G2286" i="1"/>
  <c r="G4175" i="1"/>
  <c r="G6125" i="1"/>
  <c r="G1123" i="1"/>
  <c r="G1256" i="1"/>
  <c r="G4031" i="1"/>
  <c r="G4316" i="1"/>
  <c r="G5646" i="1"/>
  <c r="G4330" i="1"/>
  <c r="G292" i="1"/>
  <c r="G290" i="1"/>
  <c r="G1781" i="1"/>
  <c r="G2262" i="1"/>
  <c r="G715" i="1"/>
  <c r="G6363" i="1"/>
  <c r="G714" i="1"/>
  <c r="G189" i="1"/>
  <c r="G1728" i="1"/>
  <c r="G1350" i="1"/>
  <c r="G1861" i="1"/>
  <c r="G6121" i="1"/>
  <c r="G3109" i="1"/>
  <c r="G5968" i="1"/>
  <c r="G1119" i="1"/>
  <c r="G1349" i="1"/>
  <c r="G280" i="1"/>
  <c r="G5618" i="1"/>
  <c r="G3239" i="1"/>
  <c r="G459" i="1"/>
  <c r="G1153" i="1"/>
  <c r="G6117" i="1"/>
  <c r="G4171" i="1"/>
  <c r="G1346" i="1"/>
  <c r="G3980" i="1"/>
  <c r="G6115" i="1"/>
  <c r="G3847" i="1"/>
  <c r="G2749" i="1"/>
  <c r="G4307" i="1"/>
  <c r="G1419" i="1"/>
  <c r="G1438" i="1"/>
  <c r="G1661" i="1"/>
  <c r="G4168" i="1"/>
  <c r="G5203" i="1"/>
  <c r="G1343" i="1"/>
  <c r="G1146" i="1"/>
  <c r="G620" i="1"/>
  <c r="G3084" i="1"/>
  <c r="G2228" i="1"/>
  <c r="G162" i="1"/>
  <c r="G2748" i="1"/>
  <c r="G4066" i="1"/>
  <c r="G2065" i="1"/>
  <c r="G556" i="1"/>
  <c r="G2995" i="1"/>
  <c r="G5391" i="1"/>
  <c r="G709" i="1"/>
  <c r="G4627" i="1"/>
  <c r="G5216" i="1"/>
  <c r="G2213" i="1"/>
  <c r="G6680" i="1"/>
  <c r="G3071" i="1"/>
  <c r="G3068" i="1"/>
  <c r="G1058" i="1"/>
  <c r="G3234" i="1"/>
  <c r="G160" i="1"/>
  <c r="G3063" i="1"/>
  <c r="G1696" i="1"/>
  <c r="G1695" i="1"/>
  <c r="G2744" i="1"/>
  <c r="G1721" i="1"/>
  <c r="G5956" i="1"/>
  <c r="G5060" i="1"/>
  <c r="G6842" i="1"/>
  <c r="G4473" i="1"/>
  <c r="G4011" i="1"/>
  <c r="G1042" i="1"/>
  <c r="G3052" i="1"/>
  <c r="G767" i="1"/>
  <c r="G6415" i="1"/>
  <c r="G3051" i="1"/>
  <c r="G3835" i="1"/>
  <c r="G3834" i="1"/>
  <c r="G527" i="1"/>
  <c r="G1506" i="1"/>
  <c r="G3833" i="1"/>
  <c r="G1762" i="1"/>
  <c r="G103" i="1"/>
  <c r="G231" i="1"/>
  <c r="G2578" i="1"/>
  <c r="G159" i="1"/>
  <c r="G1405" i="1"/>
  <c r="G5312" i="1"/>
  <c r="G2051" i="1"/>
  <c r="G764" i="1"/>
  <c r="G3830" i="1"/>
  <c r="G158" i="1"/>
  <c r="G2575" i="1"/>
  <c r="G5557" i="1"/>
  <c r="G1404" i="1"/>
  <c r="G4524" i="1"/>
  <c r="G5184" i="1"/>
  <c r="G2498" i="1"/>
  <c r="G4026" i="1"/>
  <c r="G4255" i="1"/>
  <c r="G6526" i="1"/>
  <c r="G4181" i="1"/>
  <c r="G3042" i="1"/>
  <c r="G4702" i="1"/>
  <c r="G995" i="1"/>
  <c r="G3574" i="1"/>
  <c r="G3443" i="1"/>
  <c r="G6273" i="1"/>
  <c r="G2617" i="1"/>
  <c r="G4142" i="1"/>
  <c r="G4144" i="1"/>
  <c r="G4146" i="1"/>
  <c r="G4923" i="1"/>
  <c r="G2567" i="1"/>
  <c r="G2492" i="1"/>
  <c r="G1497" i="1"/>
  <c r="G6850" i="1"/>
  <c r="G215" i="1"/>
  <c r="G485" i="1"/>
  <c r="G755" i="1"/>
  <c r="G4458" i="1"/>
  <c r="G5213" i="1"/>
  <c r="G5020" i="1"/>
  <c r="G1088" i="1"/>
  <c r="G3417" i="1"/>
  <c r="G772" i="1"/>
  <c r="G1688" i="1"/>
  <c r="G2854" i="1"/>
  <c r="G2564" i="1"/>
  <c r="G2105" i="1"/>
  <c r="G4048" i="1"/>
  <c r="G3033" i="1"/>
  <c r="G2977" i="1"/>
  <c r="G3999" i="1"/>
  <c r="G2010" i="1"/>
  <c r="G873" i="1"/>
  <c r="G476" i="1"/>
  <c r="G6027" i="1"/>
  <c r="G2990" i="1"/>
  <c r="G2004" i="1"/>
  <c r="G4892" i="1"/>
  <c r="G4845" i="1"/>
  <c r="G5841" i="1"/>
  <c r="G2560" i="1"/>
  <c r="G5349" i="1"/>
  <c r="G6222" i="1"/>
  <c r="G5526" i="1"/>
  <c r="G6812" i="1"/>
  <c r="G6508" i="1"/>
  <c r="G2381" i="1"/>
  <c r="G5511" i="1"/>
  <c r="G29" i="1"/>
  <c r="G6620" i="1"/>
  <c r="G747" i="1"/>
  <c r="G3022" i="1"/>
  <c r="G5906" i="1"/>
  <c r="G3815" i="1"/>
  <c r="G589" i="1"/>
  <c r="G6148" i="1"/>
  <c r="G3727" i="1"/>
  <c r="G6658" i="1"/>
  <c r="G2698" i="1"/>
  <c r="G1652" i="1"/>
  <c r="G1545" i="1"/>
  <c r="G1285" i="1"/>
  <c r="G1711" i="1"/>
  <c r="G5943" i="1"/>
  <c r="G4603" i="1"/>
  <c r="G1792" i="1"/>
  <c r="G5523" i="1"/>
  <c r="G3014" i="1"/>
  <c r="G193" i="1"/>
  <c r="G6175" i="1"/>
  <c r="G5463" i="1"/>
  <c r="G699" i="1"/>
  <c r="G220" i="1"/>
  <c r="G4070" i="1"/>
  <c r="G1639" i="1"/>
  <c r="G3769" i="1"/>
  <c r="G3757" i="1"/>
  <c r="G4237" i="1"/>
  <c r="G5860" i="1"/>
  <c r="G3612" i="1"/>
  <c r="G2769" i="1"/>
  <c r="G4004" i="1"/>
  <c r="G1978" i="1"/>
  <c r="G6423" i="1"/>
  <c r="G1974" i="1"/>
  <c r="G4042" i="1"/>
  <c r="G2775" i="1"/>
  <c r="G2777" i="1"/>
  <c r="G6556" i="1"/>
  <c r="G4855" i="1"/>
  <c r="G3350" i="1"/>
  <c r="G3628" i="1"/>
  <c r="G5765" i="1"/>
  <c r="G1096" i="1"/>
  <c r="G3312" i="1"/>
  <c r="G3311" i="1"/>
  <c r="G5762" i="1"/>
  <c r="G1095" i="1"/>
  <c r="G3250" i="1"/>
  <c r="G5753" i="1"/>
  <c r="G3310" i="1"/>
  <c r="G396" i="1"/>
  <c r="G676" i="1"/>
  <c r="G3249" i="1"/>
  <c r="G3181" i="1"/>
  <c r="G4411" i="1"/>
  <c r="G6385" i="1"/>
  <c r="G389" i="1"/>
  <c r="G3247" i="1"/>
  <c r="G4806" i="1"/>
  <c r="G501" i="1"/>
  <c r="G2318" i="1"/>
  <c r="G3307" i="1"/>
  <c r="G6695" i="1"/>
  <c r="G3988" i="1"/>
  <c r="G3163" i="1"/>
  <c r="G1094" i="1"/>
  <c r="G3498" i="1"/>
  <c r="G6383" i="1"/>
  <c r="G3876" i="1"/>
  <c r="G1391" i="1"/>
  <c r="G374" i="1"/>
  <c r="G1679" i="1"/>
  <c r="G3985" i="1"/>
  <c r="G6693" i="1"/>
  <c r="G3983" i="1"/>
  <c r="G2612" i="1"/>
  <c r="G4640" i="1"/>
  <c r="G5048" i="1"/>
  <c r="G4641" i="1"/>
  <c r="G563" i="1"/>
  <c r="G1126" i="1"/>
  <c r="G500" i="1"/>
  <c r="G6690" i="1"/>
  <c r="G1520" i="1"/>
  <c r="G923" i="1"/>
  <c r="G5683" i="1"/>
  <c r="G1388" i="1"/>
  <c r="G5080" i="1"/>
  <c r="G6540" i="1"/>
  <c r="G4526" i="1"/>
  <c r="G318" i="1"/>
  <c r="G1590" i="1"/>
  <c r="G2283" i="1"/>
  <c r="G4381" i="1"/>
  <c r="G4525" i="1"/>
  <c r="G3859" i="1"/>
  <c r="G4380" i="1"/>
  <c r="G4770" i="1"/>
  <c r="G3127" i="1"/>
  <c r="G311" i="1"/>
  <c r="G638" i="1"/>
  <c r="G310" i="1"/>
  <c r="G4030" i="1"/>
  <c r="G6123" i="1"/>
  <c r="G5366" i="1"/>
  <c r="G289" i="1"/>
  <c r="G1424" i="1"/>
  <c r="G1704" i="1"/>
  <c r="G3981" i="1"/>
  <c r="G2258" i="1"/>
  <c r="G1006" i="1"/>
  <c r="G3853" i="1"/>
  <c r="G4851" i="1"/>
  <c r="G5621" i="1"/>
  <c r="G3582" i="1"/>
  <c r="G5393" i="1"/>
  <c r="G1799" i="1"/>
  <c r="G1919" i="1"/>
  <c r="G2529" i="1"/>
  <c r="G4184" i="1"/>
  <c r="G4479" i="1"/>
  <c r="G1725" i="1"/>
  <c r="G1418" i="1"/>
  <c r="G3777" i="1"/>
  <c r="G4543" i="1"/>
  <c r="G4478" i="1"/>
  <c r="G6108" i="1"/>
  <c r="G265" i="1"/>
  <c r="G1511" i="1"/>
  <c r="G2223" i="1"/>
  <c r="G5042" i="1"/>
  <c r="G1436" i="1"/>
  <c r="G1409" i="1"/>
  <c r="G161" i="1"/>
  <c r="G1510" i="1"/>
  <c r="G2405" i="1"/>
  <c r="G5062" i="1"/>
  <c r="G1905" i="1"/>
  <c r="G2171" i="1"/>
  <c r="G2208" i="1"/>
  <c r="G3235" i="1"/>
  <c r="G6100" i="1"/>
  <c r="G3062" i="1"/>
  <c r="G4713" i="1"/>
  <c r="G5579" i="1"/>
  <c r="G3060" i="1"/>
  <c r="G4301" i="1"/>
  <c r="G2471" i="1"/>
  <c r="G4712" i="1"/>
  <c r="G5577" i="1"/>
  <c r="G2203" i="1"/>
  <c r="G241" i="1"/>
  <c r="G4078" i="1"/>
  <c r="G1381" i="1"/>
  <c r="G1380" i="1"/>
  <c r="G4846" i="1"/>
  <c r="G608" i="1"/>
  <c r="G109" i="1"/>
  <c r="G5572" i="1"/>
  <c r="G453" i="1"/>
  <c r="G2400" i="1"/>
  <c r="G2903" i="1"/>
  <c r="G2396" i="1"/>
  <c r="G1732" i="1"/>
  <c r="G5950" i="1"/>
  <c r="G6624" i="1"/>
  <c r="G1332" i="1"/>
  <c r="G238" i="1"/>
  <c r="G6780" i="1"/>
  <c r="G997" i="1"/>
  <c r="G5993" i="1"/>
  <c r="G4542" i="1"/>
  <c r="G2621" i="1"/>
  <c r="G3253" i="1"/>
  <c r="G1090" i="1"/>
  <c r="G2740" i="1"/>
  <c r="G1110" i="1"/>
  <c r="G5171" i="1"/>
  <c r="G5560" i="1"/>
  <c r="G1576" i="1"/>
  <c r="G2192" i="1"/>
  <c r="G6312" i="1"/>
  <c r="G6819" i="1"/>
  <c r="G90" i="1"/>
  <c r="G3828" i="1"/>
  <c r="G3044" i="1"/>
  <c r="G4703" i="1"/>
  <c r="G2618" i="1"/>
  <c r="G5942" i="1"/>
  <c r="G5025" i="1"/>
  <c r="G598" i="1"/>
  <c r="G5941" i="1"/>
  <c r="G4929" i="1"/>
  <c r="G5796" i="1"/>
  <c r="G5054" i="1"/>
  <c r="G5550" i="1"/>
  <c r="G4471" i="1"/>
  <c r="G568" i="1"/>
  <c r="G6030" i="1"/>
  <c r="G1282" i="1"/>
  <c r="G3761" i="1"/>
  <c r="G214" i="1"/>
  <c r="G2596" i="1"/>
  <c r="G2175" i="1"/>
  <c r="G2862" i="1"/>
  <c r="G3557" i="1"/>
  <c r="G1191" i="1"/>
  <c r="G5467" i="1"/>
  <c r="G1599" i="1"/>
  <c r="G3686" i="1"/>
  <c r="G2956" i="1"/>
  <c r="G5473" i="1"/>
  <c r="G3790" i="1"/>
  <c r="G6504" i="1"/>
  <c r="G112" i="1"/>
  <c r="G6814" i="1"/>
  <c r="G6839" i="1"/>
  <c r="G3227" i="1"/>
  <c r="G4522" i="1"/>
  <c r="G6588" i="1"/>
  <c r="G1297" i="1"/>
  <c r="G6405" i="1"/>
  <c r="G6406" i="1"/>
  <c r="G6589" i="1"/>
  <c r="G5539" i="1"/>
  <c r="G5793" i="1"/>
  <c r="G5273" i="1"/>
  <c r="G5920" i="1"/>
  <c r="G5409" i="1"/>
  <c r="G1687" i="1"/>
  <c r="G6401" i="1"/>
  <c r="G3822" i="1"/>
  <c r="G1581" i="1"/>
  <c r="G3031" i="1"/>
  <c r="G2562" i="1"/>
  <c r="G6501" i="1"/>
  <c r="G3029" i="1"/>
  <c r="G6416" i="1"/>
  <c r="G1630" i="1"/>
  <c r="G1493" i="1"/>
  <c r="G3027" i="1"/>
  <c r="G1685" i="1"/>
  <c r="G6399" i="1"/>
  <c r="G5051" i="1"/>
  <c r="G5268" i="1"/>
  <c r="G6756" i="1"/>
  <c r="G6577" i="1"/>
  <c r="G4355" i="1"/>
  <c r="G6141" i="1"/>
  <c r="G5527" i="1"/>
  <c r="G1837" i="1"/>
  <c r="G4040" i="1"/>
  <c r="G5011" i="1"/>
  <c r="G202" i="1"/>
  <c r="G6752" i="1"/>
  <c r="G4583" i="1"/>
  <c r="G5469" i="1"/>
  <c r="G5510" i="1"/>
  <c r="G5525" i="1"/>
  <c r="G4582" i="1"/>
  <c r="G6025" i="1"/>
  <c r="G4880" i="1"/>
  <c r="G449" i="1"/>
  <c r="G17" i="1"/>
  <c r="G1491" i="1"/>
  <c r="G4438" i="1"/>
  <c r="G590" i="1"/>
  <c r="G4230" i="1"/>
  <c r="G3021" i="1"/>
  <c r="G4007" i="1"/>
  <c r="G2551" i="1"/>
  <c r="G226" i="1"/>
  <c r="G3458" i="1"/>
  <c r="G1914" i="1"/>
  <c r="G4111" i="1"/>
  <c r="G170" i="1"/>
  <c r="G1836" i="1"/>
  <c r="G897" i="1"/>
  <c r="G1499" i="1"/>
  <c r="G1498" i="1"/>
  <c r="G4688" i="1"/>
  <c r="G1740" i="1"/>
  <c r="G3766" i="1"/>
  <c r="G3013" i="1"/>
  <c r="G1660" i="1"/>
  <c r="G4574" i="1"/>
  <c r="G5521" i="1"/>
  <c r="G4446" i="1"/>
  <c r="G3808" i="1"/>
  <c r="G6507" i="1"/>
  <c r="G6020" i="1"/>
  <c r="G5468" i="1"/>
  <c r="G3041" i="1"/>
  <c r="G4699" i="1"/>
  <c r="G4549" i="1"/>
  <c r="G4356" i="1"/>
  <c r="G3468" i="1"/>
  <c r="G3262" i="1"/>
  <c r="G826" i="1"/>
  <c r="G6495" i="1"/>
  <c r="G5871" i="1"/>
  <c r="G5122" i="1"/>
  <c r="G3453" i="1"/>
  <c r="G6153" i="1"/>
  <c r="G5130" i="1"/>
  <c r="G5129" i="1"/>
  <c r="G6136" i="1"/>
  <c r="G6154" i="1"/>
  <c r="G4044" i="1"/>
  <c r="G4994" i="1"/>
  <c r="G2765" i="1"/>
  <c r="G4996" i="1"/>
  <c r="G6158" i="1"/>
  <c r="G5127" i="1"/>
  <c r="G1971" i="1"/>
  <c r="G6422" i="1"/>
  <c r="G6022" i="1"/>
  <c r="G5235" i="1"/>
  <c r="G2147" i="1"/>
  <c r="G4321" i="1"/>
  <c r="G4832" i="1"/>
  <c r="G4320" i="1"/>
  <c r="G4514" i="1"/>
  <c r="G5759" i="1"/>
  <c r="G4816" i="1"/>
  <c r="G3187" i="1"/>
  <c r="G2324" i="1"/>
  <c r="G1683" i="1"/>
  <c r="G3883" i="1"/>
  <c r="G4813" i="1"/>
  <c r="G4529" i="1"/>
  <c r="G5217" i="1"/>
  <c r="G3177" i="1"/>
  <c r="G3179" i="1"/>
  <c r="G673" i="1"/>
  <c r="G5740" i="1"/>
  <c r="G4503" i="1"/>
  <c r="G2316" i="1"/>
  <c r="G2317" i="1"/>
  <c r="G6802" i="1"/>
  <c r="G1707" i="1"/>
  <c r="G3150" i="1"/>
  <c r="G4797" i="1"/>
  <c r="G3149" i="1"/>
  <c r="G3148" i="1"/>
  <c r="G3873" i="1"/>
  <c r="G3151" i="1"/>
  <c r="G2306" i="1"/>
  <c r="G663" i="1"/>
  <c r="G1638" i="1"/>
  <c r="G4789" i="1"/>
  <c r="G3142" i="1"/>
  <c r="G5049" i="1"/>
  <c r="G1706" i="1"/>
  <c r="G6373" i="1"/>
  <c r="G2426" i="1"/>
  <c r="G3864" i="1"/>
  <c r="G3136" i="1"/>
  <c r="G4541" i="1"/>
  <c r="G539" i="1"/>
  <c r="G3132" i="1"/>
  <c r="G4545" i="1"/>
  <c r="G5650" i="1"/>
  <c r="G6642" i="1"/>
  <c r="G3779" i="1"/>
  <c r="G6513" i="1"/>
  <c r="G2606" i="1"/>
  <c r="G1705" i="1"/>
  <c r="G130" i="1"/>
  <c r="G2256" i="1"/>
  <c r="G4310" i="1"/>
  <c r="G1091" i="1"/>
  <c r="G4365" i="1"/>
  <c r="G616" i="1"/>
  <c r="G4975" i="1"/>
  <c r="G3839" i="1"/>
  <c r="G4969" i="1"/>
  <c r="G256" i="1"/>
  <c r="G6146" i="1"/>
  <c r="G3067" i="1"/>
  <c r="G1214" i="1"/>
  <c r="G2909" i="1"/>
  <c r="G3517" i="1"/>
  <c r="G5568" i="1"/>
  <c r="G230" i="1"/>
  <c r="G5948" i="1"/>
  <c r="G5949" i="1"/>
  <c r="G6179" i="1"/>
  <c r="G1983" i="1"/>
  <c r="G6178" i="1"/>
  <c r="G6606" i="1"/>
  <c r="G1659" i="1"/>
  <c r="G3466" i="1"/>
  <c r="G2494" i="1"/>
  <c r="G4597" i="1"/>
  <c r="G6603" i="1"/>
  <c r="G6271" i="1"/>
  <c r="G216" i="1"/>
  <c r="G2092" i="1"/>
  <c r="G3910" i="1"/>
  <c r="G1043" i="1"/>
  <c r="G4206" i="1"/>
  <c r="G70" i="1"/>
  <c r="G2959" i="1"/>
  <c r="G708" i="1"/>
  <c r="G533" i="1"/>
  <c r="G254" i="1"/>
  <c r="G2594" i="1"/>
  <c r="G2992" i="1"/>
  <c r="G6632" i="1"/>
  <c r="G4441" i="1"/>
  <c r="G3688" i="1"/>
  <c r="G4848" i="1"/>
  <c r="G2023" i="1"/>
  <c r="G2911" i="1"/>
  <c r="G2745" i="1"/>
  <c r="G210" i="1"/>
  <c r="G6059" i="1"/>
  <c r="G6759" i="1"/>
  <c r="G1151" i="1"/>
  <c r="G2122" i="1"/>
  <c r="G908" i="1"/>
  <c r="G50" i="1"/>
  <c r="G207" i="1"/>
  <c r="G5919" i="1"/>
  <c r="G4130" i="1"/>
  <c r="G1884" i="1"/>
  <c r="G2588" i="1"/>
  <c r="G2989" i="1"/>
  <c r="G4586" i="1"/>
  <c r="G5146" i="1"/>
  <c r="G2468" i="1"/>
  <c r="G3905" i="1"/>
  <c r="G3821" i="1"/>
  <c r="G697" i="1"/>
  <c r="G546" i="1"/>
  <c r="G6321" i="1"/>
  <c r="G5408" i="1"/>
  <c r="G696" i="1"/>
  <c r="G3770" i="1"/>
  <c r="G3460" i="1"/>
  <c r="G1241" i="1"/>
  <c r="G3226" i="1"/>
  <c r="G5419" i="1"/>
  <c r="G5007" i="1"/>
  <c r="G6570" i="1"/>
  <c r="G23" i="1"/>
  <c r="G2379" i="1"/>
  <c r="G5407" i="1"/>
  <c r="G6435" i="1"/>
  <c r="G1593" i="1"/>
  <c r="G6203" i="1"/>
  <c r="G2573" i="1"/>
  <c r="G1470" i="1"/>
  <c r="G93" i="1"/>
  <c r="G4606" i="1"/>
  <c r="G4689" i="1"/>
  <c r="G845" i="1"/>
  <c r="G2439" i="1"/>
  <c r="G1544" i="1"/>
  <c r="G6711" i="1"/>
  <c r="G3222" i="1"/>
  <c r="G2693" i="1"/>
  <c r="G1242" i="1"/>
  <c r="G1468" i="1"/>
  <c r="G3713" i="1"/>
  <c r="G4285" i="1"/>
  <c r="G4866" i="1"/>
  <c r="G6281" i="1"/>
  <c r="G4523" i="1"/>
  <c r="G4357" i="1"/>
  <c r="G3469" i="1"/>
  <c r="G1649" i="1"/>
  <c r="G221" i="1"/>
  <c r="G6746" i="1"/>
  <c r="G2516" i="1"/>
  <c r="G6168" i="1"/>
  <c r="G3613" i="1"/>
  <c r="G5125" i="1"/>
  <c r="G6023" i="1"/>
  <c r="G1973" i="1"/>
  <c r="G2772" i="1"/>
  <c r="G6169" i="1"/>
  <c r="G5903" i="1"/>
  <c r="G3510" i="1"/>
  <c r="G2330" i="1"/>
  <c r="G4821" i="1"/>
  <c r="G4513" i="1"/>
  <c r="G2437" i="1"/>
  <c r="G2323" i="1"/>
  <c r="G3882" i="1"/>
  <c r="G4507" i="1"/>
  <c r="G5745" i="1"/>
  <c r="G5746" i="1"/>
  <c r="G3176" i="1"/>
  <c r="G4409" i="1"/>
  <c r="G3178" i="1"/>
  <c r="G674" i="1"/>
  <c r="G2434" i="1"/>
  <c r="G4499" i="1"/>
  <c r="G2998" i="1"/>
  <c r="G4177" i="1"/>
  <c r="G6134" i="1"/>
  <c r="G791" i="1"/>
  <c r="G142" i="1"/>
  <c r="G140" i="1"/>
  <c r="G5513" i="1"/>
  <c r="G3489" i="1"/>
  <c r="G176" i="1"/>
  <c r="G4637" i="1"/>
  <c r="G4069" i="1"/>
  <c r="G4340" i="1"/>
  <c r="G1591" i="1"/>
  <c r="G1832" i="1"/>
  <c r="G2280" i="1"/>
  <c r="G3780" i="1"/>
  <c r="G1487" i="1"/>
  <c r="G1150" i="1"/>
  <c r="G4370" i="1"/>
  <c r="G3850" i="1"/>
  <c r="G2251" i="1"/>
  <c r="G2253" i="1"/>
  <c r="G1702" i="1"/>
  <c r="G4371" i="1"/>
  <c r="G3851" i="1"/>
  <c r="G2252" i="1"/>
  <c r="G2254" i="1"/>
  <c r="G1703" i="1"/>
  <c r="G4745" i="1"/>
  <c r="G4746" i="1"/>
  <c r="G496" i="1"/>
  <c r="G6833" i="1"/>
  <c r="G3099" i="1"/>
  <c r="G6354" i="1"/>
  <c r="G2218" i="1"/>
  <c r="G1340" i="1"/>
  <c r="G5591" i="1"/>
  <c r="G6828" i="1"/>
  <c r="G5592" i="1"/>
  <c r="G6350" i="1"/>
  <c r="G6102" i="1"/>
  <c r="G1694" i="1"/>
  <c r="G3328" i="1"/>
  <c r="G5574" i="1"/>
  <c r="G1734" i="1"/>
  <c r="G2057" i="1"/>
  <c r="G6823" i="1"/>
  <c r="G239" i="1"/>
  <c r="G5035" i="1"/>
  <c r="G4616" i="1"/>
  <c r="G6320" i="1"/>
  <c r="G1690" i="1"/>
  <c r="G4706" i="1"/>
  <c r="G482" i="1"/>
  <c r="G2049" i="1"/>
  <c r="G494" i="1"/>
  <c r="G1764" i="1"/>
  <c r="G5944" i="1"/>
  <c r="G6637" i="1"/>
  <c r="G223" i="1"/>
  <c r="G6284" i="1"/>
  <c r="G5022" i="1"/>
  <c r="G2875" i="1"/>
  <c r="G3911" i="1"/>
  <c r="G120" i="1"/>
  <c r="G5959" i="1"/>
  <c r="G116" i="1"/>
  <c r="G516" i="1"/>
  <c r="G5928" i="1"/>
  <c r="G2912" i="1"/>
  <c r="G5925" i="1"/>
  <c r="G4909" i="1"/>
  <c r="G2109" i="1"/>
  <c r="G5039" i="1"/>
  <c r="G4294" i="1"/>
  <c r="G477" i="1"/>
  <c r="G1486" i="1"/>
  <c r="G6629" i="1"/>
  <c r="G6666" i="1"/>
  <c r="G2398" i="1"/>
  <c r="G1596" i="1"/>
  <c r="G4127" i="1"/>
  <c r="G6578" i="1"/>
  <c r="G1492" i="1"/>
  <c r="G6043" i="1"/>
  <c r="G1902" i="1"/>
  <c r="G6484" i="1"/>
  <c r="G31" i="1"/>
  <c r="G1044" i="1"/>
  <c r="G1595" i="1"/>
  <c r="G2947" i="1"/>
  <c r="G2099" i="1"/>
  <c r="G5907" i="1"/>
  <c r="G6434" i="1"/>
  <c r="G3530" i="1"/>
  <c r="G2467" i="1"/>
  <c r="G6195" i="1"/>
  <c r="G3259" i="1"/>
  <c r="G3901" i="1"/>
  <c r="G6573" i="1"/>
  <c r="G3758" i="1"/>
  <c r="G5348" i="1"/>
  <c r="G898" i="1"/>
  <c r="G92" i="1"/>
  <c r="G2185" i="1"/>
  <c r="G3955" i="1"/>
  <c r="G1600" i="1"/>
  <c r="G4056" i="1"/>
  <c r="G7" i="1"/>
  <c r="G1980" i="1"/>
  <c r="G6275" i="1"/>
  <c r="G5128" i="1"/>
  <c r="G5121" i="1"/>
  <c r="G3358" i="1"/>
  <c r="G6160" i="1"/>
  <c r="G5872" i="1"/>
  <c r="G6164" i="1"/>
  <c r="G6427" i="1"/>
  <c r="G2636" i="1"/>
  <c r="G5229" i="1"/>
  <c r="G5226" i="1"/>
  <c r="G4683" i="1"/>
  <c r="G3359" i="1"/>
  <c r="G3353" i="1"/>
  <c r="G4854" i="1"/>
  <c r="G5236" i="1"/>
  <c r="G3513" i="1"/>
  <c r="G4228" i="1"/>
  <c r="G5725" i="1"/>
  <c r="G1524" i="1"/>
  <c r="G5710" i="1"/>
  <c r="G3484" i="1"/>
  <c r="G5659" i="1"/>
  <c r="G5660" i="1"/>
  <c r="G134" i="1"/>
  <c r="G5972" i="1"/>
  <c r="G1779" i="1"/>
  <c r="G4735" i="1"/>
  <c r="G271" i="1"/>
  <c r="G2226" i="1"/>
  <c r="G1113" i="1"/>
  <c r="G1717" i="1"/>
  <c r="G6841" i="1"/>
  <c r="G5559" i="1"/>
  <c r="G4462" i="1"/>
  <c r="G2187" i="1"/>
  <c r="G1203" i="1"/>
  <c r="G1573" i="1"/>
  <c r="G5940" i="1"/>
  <c r="G5938" i="1"/>
  <c r="G3977" i="1"/>
  <c r="G3975" i="1"/>
  <c r="G3976" i="1"/>
  <c r="G2731" i="1"/>
  <c r="G5543" i="1"/>
  <c r="G253" i="1"/>
  <c r="G3687" i="1"/>
  <c r="G2848" i="1"/>
  <c r="G4470" i="1"/>
  <c r="G2839" i="1"/>
  <c r="G1560" i="1"/>
  <c r="G4622" i="1"/>
  <c r="G751" i="1"/>
  <c r="G4134" i="1"/>
  <c r="G2015" i="1"/>
  <c r="G1559" i="1"/>
  <c r="G208" i="1"/>
  <c r="G4587" i="1"/>
  <c r="G5038" i="1"/>
  <c r="G3771" i="1"/>
  <c r="G5842" i="1"/>
  <c r="G5914" i="1"/>
  <c r="G3664" i="1"/>
  <c r="G5532" i="1"/>
  <c r="G2816" i="1"/>
  <c r="G1289" i="1"/>
  <c r="G6223" i="1"/>
  <c r="G6414" i="1"/>
  <c r="G5142" i="1"/>
  <c r="G5141" i="1"/>
  <c r="G591" i="1"/>
  <c r="G1485" i="1"/>
  <c r="G6317" i="1"/>
  <c r="G5012" i="1"/>
  <c r="G2579" i="1"/>
  <c r="G4611" i="1"/>
  <c r="G5031" i="1"/>
  <c r="G2576" i="1"/>
  <c r="G25" i="1"/>
  <c r="G6571" i="1"/>
  <c r="G3024" i="1"/>
  <c r="G3814" i="1"/>
  <c r="G3023" i="1"/>
  <c r="G200" i="1"/>
  <c r="G5028" i="1"/>
  <c r="G6051" i="1"/>
  <c r="G1741" i="1"/>
  <c r="G448" i="1"/>
  <c r="G1286" i="1"/>
  <c r="G6289" i="1"/>
  <c r="G3764" i="1"/>
  <c r="G4268" i="1"/>
  <c r="G4646" i="1"/>
  <c r="G5904" i="1"/>
  <c r="G3899" i="1"/>
  <c r="G3634" i="1"/>
  <c r="G5000" i="1"/>
  <c r="G6410" i="1"/>
  <c r="G2483" i="1"/>
  <c r="G6152" i="1"/>
  <c r="G5220" i="1"/>
  <c r="G6726" i="1"/>
  <c r="G5239" i="1"/>
  <c r="G3204" i="1"/>
  <c r="G6387" i="1"/>
  <c r="G2313" i="1"/>
  <c r="G362" i="1"/>
  <c r="G664" i="1"/>
  <c r="G1359" i="1"/>
  <c r="G139" i="1"/>
  <c r="G6369" i="1"/>
  <c r="G647" i="1"/>
  <c r="G1068" i="1"/>
  <c r="G320" i="1"/>
  <c r="G319" i="1"/>
  <c r="G3860" i="1"/>
  <c r="G5657" i="1"/>
  <c r="G1426" i="1"/>
  <c r="G1219" i="1"/>
  <c r="G2261" i="1"/>
  <c r="G5482" i="1"/>
  <c r="G713" i="1"/>
  <c r="G128" i="1"/>
  <c r="G3103" i="1"/>
  <c r="G4482" i="1"/>
  <c r="G2414" i="1"/>
  <c r="G2603" i="1"/>
  <c r="G5966" i="1"/>
  <c r="G5477" i="1"/>
  <c r="G1701" i="1"/>
  <c r="G3562" i="1"/>
  <c r="G2217" i="1"/>
  <c r="G2215" i="1"/>
  <c r="G4080" i="1"/>
  <c r="G260" i="1"/>
  <c r="G188" i="1"/>
  <c r="G255" i="1"/>
  <c r="G2914" i="1"/>
  <c r="G1769" i="1"/>
  <c r="G4443" i="1"/>
  <c r="G3795" i="1"/>
  <c r="G2196" i="1"/>
  <c r="G3054" i="1"/>
  <c r="G6094" i="1"/>
  <c r="G1712" i="1"/>
  <c r="G1601" i="1"/>
  <c r="G6306" i="1"/>
  <c r="G2987" i="1"/>
  <c r="G227" i="1"/>
  <c r="G5558" i="1"/>
  <c r="G553" i="1"/>
  <c r="G2021" i="1"/>
  <c r="G1130" i="1"/>
  <c r="G2843" i="1"/>
  <c r="G6339" i="1"/>
  <c r="G1763" i="1"/>
  <c r="G2167" i="1"/>
  <c r="G5534" i="1"/>
  <c r="G5865" i="1"/>
  <c r="G6228" i="1"/>
  <c r="G3381" i="1"/>
  <c r="G6663" i="1"/>
  <c r="G3378" i="1"/>
  <c r="G4432" i="1"/>
  <c r="G2580" i="1"/>
  <c r="G6209" i="1"/>
  <c r="G6208" i="1"/>
  <c r="G2558" i="1"/>
  <c r="G5139" i="1"/>
  <c r="G1996" i="1"/>
  <c r="G848" i="1"/>
  <c r="G198" i="1"/>
  <c r="G6082" i="1"/>
  <c r="G4448" i="1"/>
  <c r="G1045" i="1"/>
  <c r="G2044" i="1"/>
  <c r="G2097" i="1"/>
  <c r="G4573" i="1"/>
  <c r="G4598" i="1"/>
  <c r="G5983" i="1"/>
  <c r="G5982" i="1"/>
  <c r="G4517" i="1"/>
  <c r="G4433" i="1"/>
  <c r="G5456" i="1"/>
  <c r="G1394" i="1"/>
  <c r="G5084" i="1"/>
  <c r="G397" i="1"/>
  <c r="G5748" i="1"/>
  <c r="G5447" i="1"/>
  <c r="G5749" i="1"/>
  <c r="G4814" i="1"/>
  <c r="G4509" i="1"/>
  <c r="G4414" i="1"/>
  <c r="G3885" i="1"/>
  <c r="G2325" i="1"/>
  <c r="G678" i="1"/>
  <c r="G5743" i="1"/>
  <c r="G5744" i="1"/>
  <c r="G5198" i="1"/>
  <c r="G542" i="1"/>
  <c r="G5442" i="1"/>
  <c r="G4807" i="1"/>
  <c r="G4502" i="1"/>
  <c r="G4408" i="1"/>
  <c r="G3881" i="1"/>
  <c r="G2321" i="1"/>
  <c r="G672" i="1"/>
  <c r="G541" i="1"/>
  <c r="G4319" i="1"/>
  <c r="G4092" i="1"/>
  <c r="G1895" i="1"/>
  <c r="G1896" i="1"/>
  <c r="G6838" i="1"/>
  <c r="G735" i="1"/>
  <c r="G2310" i="1"/>
  <c r="G366" i="1"/>
  <c r="G2507" i="1"/>
  <c r="G2535" i="1"/>
  <c r="G662" i="1"/>
  <c r="G355" i="1"/>
  <c r="G2997" i="1"/>
  <c r="G5700" i="1"/>
  <c r="G4332" i="1"/>
  <c r="G5684" i="1"/>
  <c r="G5212" i="1"/>
  <c r="G4492" i="1"/>
  <c r="G2344" i="1"/>
  <c r="G921" i="1"/>
  <c r="G325" i="1"/>
  <c r="G1075" i="1"/>
  <c r="G5367" i="1"/>
  <c r="G5210" i="1"/>
  <c r="G2075" i="1"/>
  <c r="G5814" i="1"/>
  <c r="G5655" i="1"/>
  <c r="G5109" i="1"/>
  <c r="G6071" i="1"/>
  <c r="G6643" i="1"/>
  <c r="G5811" i="1"/>
  <c r="G3856" i="1"/>
  <c r="G1936" i="1"/>
  <c r="G1935" i="1"/>
  <c r="G2949" i="1"/>
  <c r="G1665" i="1"/>
  <c r="G632" i="1"/>
  <c r="G129" i="1"/>
  <c r="G1588" i="1"/>
  <c r="G6492" i="1"/>
  <c r="G5481" i="1"/>
  <c r="G3998" i="1"/>
  <c r="G5480" i="1"/>
  <c r="G1860" i="1"/>
  <c r="G3097" i="1"/>
  <c r="G558" i="1"/>
  <c r="G3331" i="1"/>
  <c r="G5478" i="1"/>
  <c r="G624" i="1"/>
  <c r="G3087" i="1"/>
  <c r="G1370" i="1"/>
  <c r="G1411" i="1"/>
  <c r="G6785" i="1"/>
  <c r="G5178" i="1"/>
  <c r="G3994" i="1"/>
  <c r="G3741" i="1"/>
  <c r="G184" i="1"/>
  <c r="G2473" i="1"/>
  <c r="G1634" i="1"/>
  <c r="G2590" i="1"/>
  <c r="G906" i="1"/>
  <c r="G4955" i="1"/>
  <c r="G998" i="1"/>
  <c r="G3248" i="1"/>
  <c r="G6042" i="1"/>
  <c r="G2647" i="1"/>
  <c r="G1139" i="1"/>
  <c r="G3832" i="1"/>
  <c r="G4948" i="1"/>
  <c r="G442" i="1"/>
  <c r="G1623" i="1"/>
  <c r="G5309" i="1"/>
  <c r="G4221" i="1"/>
  <c r="G5050" i="1"/>
  <c r="G88" i="1"/>
  <c r="G525" i="1"/>
  <c r="G6610" i="1"/>
  <c r="G1201" i="1"/>
  <c r="G5164" i="1"/>
  <c r="G992" i="1"/>
  <c r="G4977" i="1"/>
  <c r="G6469" i="1"/>
  <c r="G1196" i="1"/>
  <c r="G4145" i="1"/>
  <c r="G1400" i="1"/>
  <c r="G520" i="1"/>
  <c r="G5183" i="1"/>
  <c r="G1015" i="1"/>
  <c r="G5284" i="1"/>
  <c r="G1014" i="1"/>
  <c r="G6061" i="1"/>
  <c r="G1754" i="1"/>
  <c r="G6466" i="1"/>
  <c r="G2029" i="1"/>
  <c r="G6263" i="1"/>
  <c r="G1017" i="1"/>
  <c r="G4140" i="1"/>
  <c r="G1496" i="1"/>
  <c r="G6258" i="1"/>
  <c r="G2025" i="1"/>
  <c r="G6505" i="1"/>
  <c r="G187" i="1"/>
  <c r="G6254" i="1"/>
  <c r="G2104" i="1"/>
  <c r="G6590" i="1"/>
  <c r="G6460" i="1"/>
  <c r="G6459" i="1"/>
  <c r="G6708" i="1"/>
  <c r="G6760" i="1"/>
  <c r="G4249" i="1"/>
  <c r="G2455" i="1"/>
  <c r="G2840" i="1"/>
  <c r="G4903" i="1"/>
  <c r="G968" i="1"/>
  <c r="G57" i="1"/>
  <c r="G1013" i="1"/>
  <c r="G6008" i="1"/>
  <c r="G4964" i="1"/>
  <c r="G4963" i="1"/>
  <c r="G2011" i="1"/>
  <c r="G6006" i="1"/>
  <c r="G876" i="1"/>
  <c r="G2833" i="1"/>
  <c r="G6240" i="1"/>
  <c r="G4898" i="1"/>
  <c r="G4961" i="1"/>
  <c r="G4280" i="1"/>
  <c r="G6004" i="1"/>
  <c r="G5321" i="1"/>
  <c r="G5322" i="1"/>
  <c r="G4958" i="1"/>
  <c r="G6331" i="1"/>
  <c r="G3026" i="1"/>
  <c r="G3025" i="1"/>
  <c r="G6328" i="1"/>
  <c r="G5147" i="1"/>
  <c r="G3289" i="1"/>
  <c r="G3323" i="1"/>
  <c r="G5263" i="1"/>
  <c r="G6056" i="1"/>
  <c r="G5529" i="1"/>
  <c r="G866" i="1"/>
  <c r="G3820" i="1"/>
  <c r="G3380" i="1"/>
  <c r="G983" i="1"/>
  <c r="G35" i="1"/>
  <c r="G3288" i="1"/>
  <c r="G5144" i="1"/>
  <c r="G1016" i="1"/>
  <c r="G205" i="1"/>
  <c r="G5013" i="1"/>
  <c r="G6729" i="1"/>
  <c r="G2812" i="1"/>
  <c r="G6220" i="1"/>
  <c r="G3817" i="1"/>
  <c r="G3657" i="1"/>
  <c r="G1554" i="1"/>
  <c r="G5140" i="1"/>
  <c r="G6002" i="1"/>
  <c r="G4950" i="1"/>
  <c r="G5854" i="1"/>
  <c r="G2639" i="1"/>
  <c r="G1748" i="1"/>
  <c r="G4241" i="1"/>
  <c r="G6204" i="1"/>
  <c r="G5249" i="1"/>
  <c r="G5137" i="1"/>
  <c r="G6661" i="1"/>
  <c r="G5840" i="1"/>
  <c r="G566" i="1"/>
  <c r="G6436" i="1"/>
  <c r="G199" i="1"/>
  <c r="G4941" i="1"/>
  <c r="G4943" i="1"/>
  <c r="G5136" i="1"/>
  <c r="G1012" i="1"/>
  <c r="G2549" i="1"/>
  <c r="G2789" i="1"/>
  <c r="G3640" i="1"/>
  <c r="G6186" i="1"/>
  <c r="G841" i="1"/>
  <c r="G5297" i="1"/>
  <c r="G6290" i="1"/>
  <c r="G4934" i="1"/>
  <c r="G9" i="1"/>
  <c r="G2784" i="1"/>
  <c r="G6431" i="1"/>
  <c r="G1808" i="1"/>
  <c r="G940" i="1"/>
  <c r="G4928" i="1"/>
  <c r="G6286" i="1"/>
  <c r="G5850" i="1"/>
  <c r="G4" i="1"/>
  <c r="G3637" i="1"/>
  <c r="G2876" i="1"/>
  <c r="G2878" i="1"/>
  <c r="G82" i="1"/>
  <c r="G2757" i="1"/>
  <c r="G2112" i="1"/>
  <c r="G4862" i="1"/>
  <c r="G5223" i="1"/>
  <c r="G4861" i="1"/>
  <c r="G6493" i="1"/>
  <c r="G5353" i="1"/>
  <c r="G4436" i="1"/>
  <c r="G2537" i="1"/>
  <c r="G3354" i="1"/>
  <c r="G5996" i="1"/>
  <c r="G5230" i="1"/>
  <c r="G5201" i="1"/>
  <c r="G401" i="1"/>
  <c r="G4511" i="1"/>
  <c r="G3185" i="1"/>
  <c r="G1166" i="1"/>
  <c r="G4505" i="1"/>
  <c r="G1072" i="1"/>
  <c r="G1071" i="1"/>
  <c r="G393" i="1"/>
  <c r="G4410" i="1"/>
  <c r="G3336" i="1"/>
  <c r="G2999" i="1"/>
  <c r="G1085" i="1"/>
  <c r="G3175" i="1"/>
  <c r="G387" i="1"/>
  <c r="G1373" i="1"/>
  <c r="G3246" i="1"/>
  <c r="G4403" i="1"/>
  <c r="G1949" i="1"/>
  <c r="G361" i="1"/>
  <c r="G4536" i="1"/>
  <c r="G143" i="1"/>
  <c r="G350" i="1"/>
  <c r="G2943" i="1"/>
  <c r="G2532" i="1"/>
  <c r="G6375" i="1"/>
  <c r="G5690" i="1"/>
  <c r="G3867" i="1"/>
  <c r="G1911" i="1"/>
  <c r="G5395" i="1"/>
  <c r="G3439" i="1"/>
  <c r="G649" i="1"/>
  <c r="G4565" i="1"/>
  <c r="G2629" i="1"/>
  <c r="G6796" i="1"/>
  <c r="G5388" i="1"/>
  <c r="G745" i="1"/>
  <c r="G5429" i="1"/>
  <c r="G4765" i="1"/>
  <c r="G3857" i="1"/>
  <c r="G3125" i="1"/>
  <c r="G5653" i="1"/>
  <c r="G1943" i="1"/>
  <c r="G3126" i="1"/>
  <c r="G3438" i="1"/>
  <c r="G4762" i="1"/>
  <c r="G2479" i="1"/>
  <c r="G744" i="1"/>
  <c r="G5809" i="1"/>
  <c r="G1921" i="1"/>
  <c r="G1081" i="1"/>
  <c r="G5807" i="1"/>
  <c r="G1747" i="1"/>
  <c r="G430" i="1"/>
  <c r="G5512" i="1"/>
  <c r="G2478" i="1"/>
  <c r="G1606" i="1"/>
  <c r="G559" i="1"/>
  <c r="G584" i="1"/>
  <c r="G4483" i="1"/>
  <c r="G1252" i="1"/>
  <c r="G2359" i="1"/>
  <c r="G1761" i="1"/>
  <c r="G6032" i="1"/>
  <c r="G421" i="1"/>
  <c r="G4067" i="1"/>
  <c r="G1831" i="1"/>
  <c r="G4734" i="1"/>
  <c r="G2665" i="1"/>
  <c r="G1345" i="1"/>
  <c r="G4278" i="1"/>
  <c r="G615" i="1"/>
  <c r="G1368" i="1"/>
  <c r="G2659" i="1"/>
  <c r="G4064" i="1"/>
  <c r="G5412" i="1"/>
  <c r="G3825" i="1"/>
  <c r="G168" i="1"/>
  <c r="G3559" i="1"/>
  <c r="G1508" i="1"/>
  <c r="G1883" i="1"/>
  <c r="G5364" i="1"/>
  <c r="G6248" i="1"/>
  <c r="G706" i="1"/>
  <c r="G2591" i="1"/>
  <c r="G2592" i="1"/>
  <c r="G6630" i="1"/>
  <c r="G6584" i="1"/>
  <c r="G2906" i="1"/>
  <c r="G6486" i="1"/>
  <c r="G2055" i="1"/>
  <c r="G3406" i="1"/>
  <c r="G3405" i="1"/>
  <c r="G5320" i="1"/>
  <c r="G5801" i="1"/>
  <c r="G235" i="1"/>
  <c r="G2898" i="1"/>
  <c r="G3731" i="1"/>
  <c r="G996" i="1"/>
  <c r="G2896" i="1"/>
  <c r="G6314" i="1"/>
  <c r="G152" i="1"/>
  <c r="G2894" i="1"/>
  <c r="G1205" i="1"/>
  <c r="G4844" i="1"/>
  <c r="G2736" i="1"/>
  <c r="G1369" i="1"/>
  <c r="G6776" i="1"/>
  <c r="G3395" i="1"/>
  <c r="G2572" i="1"/>
  <c r="G1756" i="1"/>
  <c r="G2047" i="1"/>
  <c r="G762" i="1"/>
  <c r="G91" i="1"/>
  <c r="G896" i="1"/>
  <c r="G6012" i="1"/>
  <c r="G3392" i="1"/>
  <c r="G2882" i="1"/>
  <c r="G4054" i="1"/>
  <c r="G3039" i="1"/>
  <c r="G4052" i="1"/>
  <c r="G6468" i="1"/>
  <c r="G2038" i="1"/>
  <c r="G1849" i="1"/>
  <c r="G4253" i="1"/>
  <c r="G4459" i="1"/>
  <c r="G6599" i="1"/>
  <c r="G6272" i="1"/>
  <c r="G4164" i="1"/>
  <c r="G5934" i="1"/>
  <c r="G4917" i="1"/>
  <c r="G4970" i="1"/>
  <c r="G429" i="1"/>
  <c r="G2865" i="1"/>
  <c r="G5988" i="1"/>
  <c r="G1464" i="1"/>
  <c r="G1019" i="1"/>
  <c r="G2864" i="1"/>
  <c r="G534" i="1"/>
  <c r="G2028" i="1"/>
  <c r="G6028" i="1"/>
  <c r="G4205" i="1"/>
  <c r="G2339" i="1"/>
  <c r="G2928" i="1"/>
  <c r="G531" i="1"/>
  <c r="G532" i="1"/>
  <c r="G1915" i="1"/>
  <c r="G1916" i="1"/>
  <c r="G1753" i="1"/>
  <c r="G5276" i="1"/>
  <c r="G6765" i="1"/>
  <c r="G884" i="1"/>
  <c r="G1934" i="1"/>
  <c r="G515" i="1"/>
  <c r="G6404" i="1"/>
  <c r="G4247" i="1"/>
  <c r="G3536" i="1"/>
  <c r="G909" i="1"/>
  <c r="G6458" i="1"/>
  <c r="G1597" i="1"/>
  <c r="G4283" i="1"/>
  <c r="G6058" i="1"/>
  <c r="G1615" i="1"/>
  <c r="G2008" i="1"/>
  <c r="G1558" i="1"/>
  <c r="G5917" i="1"/>
  <c r="G48" i="1"/>
  <c r="G4900" i="1"/>
  <c r="G5918" i="1"/>
  <c r="G5921" i="1"/>
  <c r="G4962" i="1"/>
  <c r="G1018" i="1"/>
  <c r="G4897" i="1"/>
  <c r="G2703" i="1"/>
  <c r="G5845" i="1"/>
  <c r="G3290" i="1"/>
  <c r="G3383" i="1"/>
  <c r="G5844" i="1"/>
  <c r="G1021" i="1"/>
  <c r="G4953" i="1"/>
  <c r="G1751" i="1"/>
  <c r="G36" i="1"/>
  <c r="G6230" i="1"/>
  <c r="G5843" i="1"/>
  <c r="G2815" i="1"/>
  <c r="G1999" i="1"/>
  <c r="G32" i="1"/>
  <c r="G554" i="1"/>
  <c r="G1759" i="1"/>
  <c r="G5314" i="1"/>
  <c r="G2897" i="1"/>
  <c r="G6753" i="1"/>
  <c r="G862" i="1"/>
  <c r="G1997" i="1"/>
  <c r="G3299" i="1"/>
  <c r="G3287" i="1"/>
  <c r="G4180" i="1"/>
  <c r="G2807" i="1"/>
  <c r="G856" i="1"/>
  <c r="G5246" i="1"/>
  <c r="G1749" i="1"/>
  <c r="G2154" i="1"/>
  <c r="G510" i="1"/>
  <c r="G1612" i="1"/>
  <c r="G3459" i="1"/>
  <c r="G1174" i="1"/>
  <c r="G5248" i="1"/>
  <c r="G1450" i="1"/>
  <c r="G1610" i="1"/>
  <c r="G1176" i="1"/>
  <c r="G5250" i="1"/>
  <c r="G1897" i="1"/>
  <c r="G1811" i="1"/>
  <c r="G5980" i="1"/>
  <c r="G5838" i="1"/>
  <c r="G1326" i="1"/>
  <c r="G6197" i="1"/>
  <c r="G2721" i="1"/>
  <c r="G4879" i="1"/>
  <c r="G6564" i="1"/>
  <c r="G3258" i="1"/>
  <c r="G2152" i="1"/>
  <c r="G2336" i="1"/>
  <c r="G1020" i="1"/>
  <c r="G6189" i="1"/>
  <c r="G6190" i="1"/>
  <c r="G1575" i="1"/>
  <c r="G443" i="1"/>
  <c r="G4460" i="1"/>
  <c r="G5295" i="1"/>
  <c r="G1797" i="1"/>
  <c r="G551" i="1"/>
  <c r="G3720" i="1"/>
  <c r="G6291" i="1"/>
  <c r="G891" i="1"/>
  <c r="G6736" i="1"/>
  <c r="G1757" i="1"/>
  <c r="G6614" i="1"/>
  <c r="G2984" i="1"/>
  <c r="G6611" i="1"/>
  <c r="G1383" i="1"/>
  <c r="G4871" i="1"/>
  <c r="G2785" i="1"/>
  <c r="G6395" i="1"/>
  <c r="G4564" i="1"/>
  <c r="G6734" i="1"/>
  <c r="G1571" i="1"/>
  <c r="G938" i="1"/>
  <c r="G6283" i="1"/>
  <c r="G1171" i="1"/>
  <c r="G5998" i="1"/>
  <c r="G6176" i="1"/>
  <c r="G2465" i="1"/>
  <c r="G6496" i="1"/>
  <c r="G4275" i="1"/>
  <c r="G6279" i="1"/>
  <c r="G5894" i="1"/>
  <c r="G3631" i="1"/>
  <c r="G3621" i="1"/>
  <c r="G3940" i="1"/>
  <c r="G4094" i="1"/>
  <c r="G5404" i="1"/>
  <c r="G2538" i="1"/>
  <c r="G5417" i="1"/>
  <c r="G6170" i="1"/>
  <c r="G4645" i="1"/>
  <c r="G2635" i="1"/>
  <c r="G5224" i="1"/>
  <c r="G6656" i="1"/>
  <c r="G5231" i="1"/>
  <c r="G4353" i="1"/>
  <c r="G5461" i="1"/>
  <c r="G2514" i="1"/>
  <c r="G4858" i="1"/>
  <c r="G3610" i="1"/>
  <c r="G2113" i="1"/>
  <c r="G3355" i="1"/>
  <c r="G2774" i="1"/>
  <c r="G413" i="1"/>
  <c r="G3892" i="1"/>
  <c r="G3891" i="1"/>
  <c r="G3214" i="1"/>
  <c r="G3213" i="1"/>
  <c r="G5792" i="1"/>
  <c r="G5822" i="1"/>
  <c r="G402" i="1"/>
  <c r="G4831" i="1"/>
  <c r="G3197" i="1"/>
  <c r="G5791" i="1"/>
  <c r="G3887" i="1"/>
  <c r="G4417" i="1"/>
  <c r="G3886" i="1"/>
  <c r="G491" i="1"/>
  <c r="G1011" i="1"/>
  <c r="G490" i="1"/>
  <c r="G2634" i="1"/>
  <c r="G2145" i="1"/>
  <c r="G543" i="1"/>
  <c r="G5197" i="1"/>
  <c r="G388" i="1"/>
  <c r="G1321" i="1"/>
  <c r="G2144" i="1"/>
  <c r="G1629" i="1"/>
  <c r="G1372" i="1"/>
  <c r="G1320" i="1"/>
  <c r="G2319" i="1"/>
  <c r="G3341" i="1"/>
  <c r="G1319" i="1"/>
  <c r="G2143" i="1"/>
  <c r="G6381" i="1"/>
  <c r="G5790" i="1"/>
  <c r="G370" i="1"/>
  <c r="G372" i="1"/>
  <c r="G3340" i="1"/>
  <c r="G3157" i="1"/>
  <c r="G4350" i="1"/>
  <c r="G5789" i="1"/>
  <c r="G733" i="1"/>
  <c r="G5717" i="1"/>
  <c r="G359" i="1"/>
  <c r="G470" i="1"/>
  <c r="G155" i="1"/>
  <c r="G3269" i="1"/>
  <c r="G353" i="1"/>
  <c r="G1523" i="1"/>
  <c r="G1945" i="1"/>
  <c r="G4787" i="1"/>
  <c r="G730" i="1"/>
  <c r="G4333" i="1"/>
  <c r="G3804" i="1"/>
  <c r="G3335" i="1"/>
  <c r="G572" i="1"/>
  <c r="G3334" i="1"/>
  <c r="G1868" i="1"/>
  <c r="G3333" i="1"/>
  <c r="G335" i="1"/>
  <c r="G1222" i="1"/>
  <c r="G650" i="1"/>
  <c r="G4387" i="1"/>
  <c r="G3139" i="1"/>
  <c r="G6800" i="1"/>
  <c r="G329" i="1"/>
  <c r="G5673" i="1"/>
  <c r="G3488" i="1"/>
  <c r="G1627" i="1"/>
  <c r="G722" i="1"/>
  <c r="G6078" i="1"/>
  <c r="G1609" i="1"/>
  <c r="G6798" i="1"/>
  <c r="G4225" i="1"/>
  <c r="G2277" i="1"/>
  <c r="G2276" i="1"/>
  <c r="G1669" i="1"/>
  <c r="G2274" i="1"/>
  <c r="G5812" i="1"/>
  <c r="G4763" i="1"/>
  <c r="G5897" i="1"/>
  <c r="G1354" i="1"/>
  <c r="G3119" i="1"/>
  <c r="G1122" i="1"/>
  <c r="G190" i="1"/>
  <c r="G1065" i="1"/>
  <c r="G5209" i="1"/>
  <c r="G5971" i="1"/>
  <c r="G1666" i="1"/>
  <c r="G287" i="1"/>
  <c r="G3104" i="1"/>
  <c r="G1253" i="1"/>
  <c r="G1254" i="1"/>
  <c r="G1062" i="1"/>
  <c r="G3956" i="1"/>
  <c r="G6638" i="1"/>
  <c r="G5397" i="1"/>
  <c r="G2476" i="1"/>
  <c r="G2939" i="1"/>
  <c r="G4368" i="1"/>
  <c r="G2238" i="1"/>
  <c r="G2669" i="1"/>
  <c r="G4979" i="1"/>
  <c r="G6787" i="1"/>
  <c r="G3475" i="1"/>
  <c r="G3427" i="1"/>
  <c r="G5884" i="1"/>
  <c r="G4476" i="1"/>
  <c r="G6843" i="1"/>
  <c r="G6173" i="1"/>
  <c r="G4354" i="1"/>
  <c r="G1170" i="1"/>
  <c r="G2623" i="1"/>
  <c r="G1745" i="1"/>
  <c r="G2937" i="1"/>
  <c r="G5589" i="1"/>
  <c r="G1074" i="1"/>
  <c r="G6349" i="1"/>
  <c r="G5584" i="1"/>
  <c r="G3066" i="1"/>
  <c r="G5581" i="1"/>
  <c r="G1103" i="1"/>
  <c r="G3577" i="1"/>
  <c r="G3979" i="1"/>
  <c r="G5363" i="1"/>
  <c r="G1719" i="1"/>
  <c r="G3410" i="1"/>
  <c r="G1211" i="1"/>
  <c r="G108" i="1"/>
  <c r="G428" i="1"/>
  <c r="G6628" i="1"/>
  <c r="G5953" i="1"/>
  <c r="G2743" i="1"/>
  <c r="G452" i="1"/>
  <c r="G1887" i="1"/>
  <c r="G1715" i="1"/>
  <c r="G5318" i="1"/>
  <c r="G3737" i="1"/>
  <c r="G1603" i="1"/>
  <c r="G1288" i="1"/>
  <c r="G4336" i="1"/>
  <c r="G5565" i="1"/>
  <c r="G6047" i="1"/>
  <c r="G2948" i="1"/>
  <c r="G6315" i="1"/>
  <c r="G5800" i="1"/>
  <c r="G2619" i="1"/>
  <c r="G1624" i="1"/>
  <c r="G1138" i="1"/>
  <c r="G6065" i="1"/>
  <c r="G97" i="1"/>
  <c r="G5181" i="1"/>
  <c r="G4212" i="1"/>
  <c r="G2188" i="1"/>
  <c r="G3726" i="1"/>
  <c r="G4211" i="1"/>
  <c r="G6064" i="1"/>
  <c r="G4027" i="1"/>
  <c r="G6809" i="1"/>
  <c r="G2985" i="1"/>
  <c r="G2186" i="1"/>
  <c r="G6617" i="1"/>
  <c r="G3978" i="1"/>
  <c r="G3962" i="1"/>
  <c r="G4599" i="1"/>
  <c r="G2184" i="1"/>
  <c r="G535" i="1"/>
  <c r="G4167" i="1"/>
  <c r="G1851" i="1"/>
  <c r="G2526" i="1"/>
  <c r="G1199" i="1"/>
  <c r="G1585" i="1"/>
  <c r="G2180" i="1"/>
  <c r="G2179" i="1"/>
  <c r="G4053" i="1"/>
  <c r="G2178" i="1"/>
  <c r="G1850" i="1"/>
  <c r="G6467" i="1"/>
  <c r="G1401" i="1"/>
  <c r="G78" i="1"/>
  <c r="G1620" i="1"/>
  <c r="G521" i="1"/>
  <c r="G1878" i="1"/>
  <c r="G4254" i="1"/>
  <c r="G6600" i="1"/>
  <c r="G4921" i="1"/>
  <c r="G911" i="1"/>
  <c r="G5937" i="1"/>
  <c r="G2035" i="1"/>
  <c r="G4166" i="1"/>
  <c r="G1132" i="1"/>
  <c r="G2176" i="1"/>
  <c r="G4163" i="1"/>
  <c r="G2519" i="1"/>
  <c r="G4051" i="1"/>
  <c r="G6465" i="1"/>
  <c r="G3693" i="1"/>
  <c r="G2172" i="1"/>
  <c r="G6464" i="1"/>
  <c r="G5275" i="1"/>
  <c r="G5019" i="1"/>
  <c r="G6060" i="1"/>
  <c r="G3464" i="1"/>
  <c r="G970" i="1"/>
  <c r="G2169" i="1"/>
  <c r="G4137" i="1"/>
  <c r="G2059" i="1"/>
  <c r="G4658" i="1"/>
  <c r="G1495" i="1"/>
  <c r="G6251" i="1"/>
  <c r="G3959" i="1"/>
  <c r="G4906" i="1"/>
  <c r="G1618" i="1"/>
  <c r="G61" i="1"/>
  <c r="G2168" i="1"/>
  <c r="G6243" i="1"/>
  <c r="G1022" i="1"/>
  <c r="G1816" i="1"/>
  <c r="G1457" i="1"/>
  <c r="G3680" i="1"/>
  <c r="G6242" i="1"/>
  <c r="G2835" i="1"/>
  <c r="G2006" i="1"/>
  <c r="G1730" i="1"/>
  <c r="G183" i="1"/>
  <c r="G4960" i="1"/>
  <c r="G4281" i="1"/>
  <c r="G2166" i="1"/>
  <c r="G3906" i="1"/>
  <c r="G2056" i="1"/>
  <c r="G6327" i="1"/>
  <c r="G4894" i="1"/>
  <c r="G2163" i="1"/>
  <c r="G2053" i="1"/>
  <c r="G2820" i="1"/>
  <c r="G2726" i="1"/>
  <c r="G6452" i="1"/>
  <c r="G3668" i="1"/>
  <c r="G1752" i="1"/>
  <c r="G6231" i="1"/>
  <c r="G4887" i="1"/>
  <c r="G2194" i="1"/>
  <c r="G2161" i="1"/>
  <c r="G512" i="1"/>
  <c r="G2559" i="1"/>
  <c r="G2160" i="1"/>
  <c r="G2441" i="1"/>
  <c r="G102" i="1"/>
  <c r="G2159" i="1"/>
  <c r="G2158" i="1"/>
  <c r="G1250" i="1"/>
  <c r="G2157" i="1"/>
  <c r="G1307" i="1"/>
  <c r="G6198" i="1"/>
  <c r="G1992" i="1"/>
  <c r="G859" i="1"/>
  <c r="G3654" i="1"/>
  <c r="G6000" i="1"/>
  <c r="G5247" i="1"/>
  <c r="G1293" i="1"/>
  <c r="G438" i="1"/>
  <c r="G2803" i="1"/>
  <c r="G5261" i="1"/>
  <c r="G6750" i="1"/>
  <c r="G6199" i="1"/>
  <c r="G2452" i="1"/>
  <c r="G1594" i="1"/>
  <c r="G16" i="1"/>
  <c r="G2153" i="1"/>
  <c r="G2554" i="1"/>
  <c r="G4653" i="1"/>
  <c r="G5987" i="1"/>
  <c r="G2466" i="1"/>
  <c r="G6305" i="1"/>
  <c r="G4944" i="1"/>
  <c r="G2234" i="1"/>
  <c r="G1306" i="1"/>
  <c r="G6712" i="1"/>
  <c r="G2891" i="1"/>
  <c r="G4940" i="1"/>
  <c r="G2719" i="1"/>
  <c r="G4273" i="1"/>
  <c r="G2734" i="1"/>
  <c r="G6612" i="1"/>
  <c r="G2456" i="1"/>
  <c r="G5296" i="1"/>
  <c r="G3719" i="1"/>
  <c r="G1324" i="1"/>
  <c r="G5986" i="1"/>
  <c r="G2098" i="1"/>
  <c r="G6181" i="1"/>
  <c r="G1807" i="1"/>
  <c r="G5835" i="1"/>
  <c r="G1305" i="1"/>
  <c r="G2183" i="1"/>
  <c r="G2089" i="1"/>
  <c r="G2181" i="1"/>
  <c r="G2182" i="1"/>
  <c r="G2043" i="1"/>
  <c r="G2503" i="1"/>
  <c r="G937" i="1"/>
  <c r="G836" i="1"/>
  <c r="G3638" i="1"/>
  <c r="G2151" i="1"/>
  <c r="G2779" i="1"/>
  <c r="G5358" i="1"/>
  <c r="G5895" i="1"/>
  <c r="G2225" i="1"/>
  <c r="G6278" i="1"/>
  <c r="G2150" i="1"/>
  <c r="G928" i="1"/>
  <c r="G3623" i="1"/>
  <c r="G4196" i="1"/>
  <c r="G3276" i="1"/>
  <c r="G6049" i="1"/>
  <c r="G5900" i="1"/>
  <c r="G3608" i="1"/>
  <c r="G5222" i="1"/>
  <c r="G4842" i="1"/>
  <c r="G2095" i="1"/>
  <c r="G2758" i="1"/>
  <c r="G5405" i="1"/>
  <c r="G4234" i="1"/>
  <c r="G5898" i="1"/>
  <c r="G3528" i="1"/>
  <c r="G1240" i="1"/>
  <c r="G581" i="1"/>
  <c r="G580" i="1"/>
  <c r="G579" i="1"/>
  <c r="G578" i="1"/>
  <c r="G1237" i="1"/>
  <c r="G1236" i="1"/>
  <c r="G2438" i="1"/>
  <c r="G3505" i="1"/>
  <c r="G1234" i="1"/>
  <c r="G1233" i="1"/>
  <c r="G577" i="1"/>
  <c r="G2326" i="1"/>
  <c r="G1164" i="1"/>
  <c r="G3173" i="1"/>
  <c r="G1161" i="1"/>
  <c r="G3347" i="1"/>
  <c r="G2451" i="1"/>
  <c r="G1229" i="1"/>
  <c r="G5507" i="1"/>
  <c r="G576" i="1"/>
  <c r="G734" i="1"/>
  <c r="G1525" i="1"/>
  <c r="G4800" i="1"/>
  <c r="G1947" i="1"/>
  <c r="G1894" i="1"/>
  <c r="G2682" i="1"/>
  <c r="G4795" i="1"/>
  <c r="G5713" i="1"/>
  <c r="G5711" i="1"/>
  <c r="G790" i="1"/>
  <c r="G4397" i="1"/>
  <c r="G575" i="1"/>
  <c r="G574" i="1"/>
  <c r="G348" i="1"/>
  <c r="G4392" i="1"/>
  <c r="G540" i="1"/>
  <c r="G5403" i="1"/>
  <c r="G1431" i="1"/>
  <c r="G5368" i="1"/>
  <c r="G343" i="1"/>
  <c r="G3982" i="1"/>
  <c r="G1358" i="1"/>
  <c r="G1628" i="1"/>
  <c r="G5402" i="1"/>
  <c r="G2425" i="1"/>
  <c r="G333" i="1"/>
  <c r="G3865" i="1"/>
  <c r="G2680" i="1"/>
  <c r="G1517" i="1"/>
  <c r="G426" i="1"/>
  <c r="G5676" i="1"/>
  <c r="G1429" i="1"/>
  <c r="G4776" i="1"/>
  <c r="G3921" i="1"/>
  <c r="G5401" i="1"/>
  <c r="G4033" i="1"/>
  <c r="G4774" i="1"/>
  <c r="G1428" i="1"/>
  <c r="G4491" i="1"/>
  <c r="G5431" i="1"/>
  <c r="G1125" i="1"/>
  <c r="G6799" i="1"/>
  <c r="G6797" i="1"/>
  <c r="G786" i="1"/>
  <c r="G315" i="1"/>
  <c r="G6365" i="1"/>
  <c r="G136" i="1"/>
  <c r="G1355" i="1"/>
  <c r="G5400" i="1"/>
  <c r="G3129" i="1"/>
  <c r="G6019" i="1"/>
  <c r="G1589" i="1"/>
  <c r="G1789" i="1"/>
  <c r="G3968" i="1"/>
  <c r="G5399" i="1"/>
  <c r="G5651" i="1"/>
  <c r="G5649" i="1"/>
  <c r="G5505" i="1"/>
  <c r="G1786" i="1"/>
  <c r="G6070" i="1"/>
  <c r="G3920" i="1"/>
  <c r="G4322" i="1"/>
  <c r="G3240" i="1"/>
  <c r="G132" i="1"/>
  <c r="G3344" i="1"/>
  <c r="G5398" i="1"/>
  <c r="G4375" i="1"/>
  <c r="G487" i="1"/>
  <c r="G1120" i="1"/>
  <c r="G716" i="1"/>
  <c r="G1255" i="1"/>
  <c r="G1063" i="1"/>
  <c r="G3313" i="1"/>
  <c r="G1863" i="1"/>
  <c r="G630" i="1"/>
  <c r="G5208" i="1"/>
  <c r="G5503" i="1"/>
  <c r="G3525" i="1"/>
  <c r="G4287" i="1"/>
  <c r="G424" i="1"/>
  <c r="G4450" i="1"/>
  <c r="G3105" i="1"/>
  <c r="G1605" i="1"/>
  <c r="G3966" i="1"/>
  <c r="G5387" i="1"/>
  <c r="G2249" i="1"/>
  <c r="G2248" i="1"/>
  <c r="G497" i="1"/>
  <c r="G5886" i="1"/>
  <c r="G3541" i="1"/>
  <c r="G6419" i="1"/>
  <c r="G1371" i="1"/>
  <c r="G4741" i="1"/>
  <c r="G4186" i="1"/>
  <c r="G4309" i="1"/>
  <c r="G2672" i="1"/>
  <c r="G3094" i="1"/>
  <c r="G456" i="1"/>
  <c r="G157" i="1"/>
  <c r="G3996" i="1"/>
  <c r="G1889" i="1"/>
  <c r="G3845" i="1"/>
  <c r="G1941" i="1"/>
  <c r="G195" i="1"/>
  <c r="G3565" i="1"/>
  <c r="G2527" i="1"/>
  <c r="G4305" i="1"/>
  <c r="G5963" i="1"/>
  <c r="G1858" i="1"/>
  <c r="G5475" i="1"/>
  <c r="G3474" i="1"/>
  <c r="G5386" i="1"/>
  <c r="G5205" i="1"/>
  <c r="G993" i="1"/>
  <c r="G4362" i="1"/>
  <c r="G2657" i="1"/>
  <c r="G2658" i="1"/>
  <c r="G1722" i="1"/>
  <c r="G263" i="1"/>
  <c r="G3796" i="1"/>
  <c r="G5413" i="1"/>
  <c r="G173" i="1"/>
  <c r="G2061" i="1"/>
  <c r="G775" i="1"/>
  <c r="G4444" i="1"/>
  <c r="G2137" i="1"/>
  <c r="G773" i="1"/>
  <c r="G583" i="1"/>
  <c r="G5882" i="1"/>
  <c r="G1656" i="1"/>
  <c r="G5583" i="1"/>
  <c r="G5875" i="1"/>
  <c r="G594" i="1"/>
  <c r="G247" i="1"/>
  <c r="G4714" i="1"/>
  <c r="G3061" i="1"/>
  <c r="G2653" i="1"/>
  <c r="G2206" i="1"/>
  <c r="G5580" i="1"/>
  <c r="G5802" i="1"/>
  <c r="G1215" i="1"/>
  <c r="G418" i="1"/>
  <c r="G3518" i="1"/>
  <c r="G1718" i="1"/>
  <c r="G4464" i="1"/>
  <c r="G2201" i="1"/>
  <c r="G6537" i="1"/>
  <c r="G5354" i="1"/>
  <c r="G5090" i="1"/>
  <c r="G3254" i="1"/>
  <c r="G4559" i="1"/>
  <c r="G6782" i="1"/>
  <c r="G1474" i="1"/>
  <c r="G984" i="1"/>
  <c r="G4619" i="1"/>
  <c r="G6329" i="1"/>
  <c r="G6676" i="1"/>
  <c r="G2702" i="1"/>
  <c r="G5319" i="1"/>
  <c r="G1798" i="1"/>
  <c r="G5881" i="1"/>
  <c r="G2817" i="1"/>
  <c r="G5383" i="1"/>
  <c r="G2988" i="1"/>
  <c r="G6318" i="1"/>
  <c r="G701" i="1"/>
  <c r="G4949" i="1"/>
  <c r="G3325" i="1"/>
  <c r="G5799" i="1"/>
  <c r="G6777" i="1"/>
  <c r="G6714" i="1"/>
  <c r="G2738" i="1"/>
  <c r="G4286" i="1"/>
  <c r="G5879" i="1"/>
  <c r="G4155" i="1"/>
  <c r="G151" i="1"/>
  <c r="G5307" i="1"/>
  <c r="G6298" i="1"/>
  <c r="G2118" i="1"/>
  <c r="G1854" i="1"/>
  <c r="G3722" i="1"/>
  <c r="G6613" i="1"/>
  <c r="G994" i="1"/>
  <c r="G1478" i="1"/>
  <c r="G2886" i="1"/>
  <c r="G4930" i="1"/>
  <c r="G5290" i="1"/>
  <c r="G2732" i="1"/>
  <c r="G85" i="1"/>
  <c r="G2469" i="1"/>
  <c r="G2110" i="1"/>
  <c r="G1806" i="1"/>
  <c r="G6669" i="1"/>
  <c r="G3043" i="1"/>
  <c r="G1879" i="1"/>
  <c r="G222" i="1"/>
  <c r="G3743" i="1"/>
  <c r="G2064" i="1"/>
  <c r="G6472" i="1"/>
  <c r="G2994" i="1"/>
  <c r="G6470" i="1"/>
  <c r="G5896" i="1"/>
  <c r="G1899" i="1"/>
  <c r="G5795" i="1"/>
  <c r="G81" i="1"/>
  <c r="G3700" i="1"/>
  <c r="G1622" i="1"/>
  <c r="G6062" i="1"/>
  <c r="G1023" i="1"/>
  <c r="G2124" i="1"/>
  <c r="G5876" i="1"/>
  <c r="G4660" i="1"/>
  <c r="G6806" i="1"/>
  <c r="G1476" i="1"/>
  <c r="G73" i="1"/>
  <c r="G3698" i="1"/>
  <c r="G4625" i="1"/>
  <c r="G6597" i="1"/>
  <c r="G2641" i="1"/>
  <c r="G2642" i="1"/>
  <c r="G3037" i="1"/>
  <c r="G971" i="1"/>
  <c r="G4049" i="1"/>
  <c r="G6767" i="1"/>
  <c r="G2368" i="1"/>
  <c r="G5868" i="1"/>
  <c r="G6594" i="1"/>
  <c r="G2084" i="1"/>
  <c r="G530" i="1"/>
  <c r="G2858" i="1"/>
  <c r="G2446" i="1"/>
  <c r="G2490" i="1"/>
  <c r="G6766" i="1"/>
  <c r="G6259" i="1"/>
  <c r="G4594" i="1"/>
  <c r="G2853" i="1"/>
  <c r="G6255" i="1"/>
  <c r="G4624" i="1"/>
  <c r="G2849" i="1"/>
  <c r="G6461" i="1"/>
  <c r="G6009" i="1"/>
  <c r="G6762" i="1"/>
  <c r="G2103" i="1"/>
  <c r="G3535" i="1"/>
  <c r="G1617" i="1"/>
  <c r="G2845" i="1"/>
  <c r="G4905" i="1"/>
  <c r="G1185" i="1"/>
  <c r="G440" i="1"/>
  <c r="G3684" i="1"/>
  <c r="G3412" i="1"/>
  <c r="G2487" i="1"/>
  <c r="G5269" i="1"/>
  <c r="G4131" i="1"/>
  <c r="G3760" i="1"/>
  <c r="G874" i="1"/>
  <c r="G2012" i="1"/>
  <c r="G1184" i="1"/>
  <c r="G3534" i="1"/>
  <c r="G1183" i="1"/>
  <c r="G4895" i="1"/>
  <c r="G4038" i="1"/>
  <c r="G42" i="1"/>
  <c r="G2054" i="1"/>
  <c r="G2586" i="1"/>
  <c r="G4891" i="1"/>
  <c r="G1024" i="1"/>
  <c r="G6057" i="1"/>
  <c r="G3902" i="1"/>
  <c r="G2824" i="1"/>
  <c r="G2383" i="1"/>
  <c r="G38" i="1"/>
  <c r="G3903" i="1"/>
  <c r="G6450" i="1"/>
  <c r="G6754" i="1"/>
  <c r="G3662" i="1"/>
  <c r="G2162" i="1"/>
  <c r="G865" i="1"/>
  <c r="G6674" i="1"/>
  <c r="G4656" i="1"/>
  <c r="G4276" i="1"/>
  <c r="G3403" i="1"/>
  <c r="G6622" i="1"/>
  <c r="G3733" i="1"/>
  <c r="G2100" i="1"/>
  <c r="G961" i="1"/>
  <c r="G30" i="1"/>
  <c r="G1793" i="1"/>
  <c r="G6444" i="1"/>
  <c r="G6018" i="1"/>
  <c r="G1295" i="1"/>
  <c r="G1148" i="1"/>
  <c r="G1845" i="1"/>
  <c r="G3991" i="1"/>
  <c r="G5251" i="1"/>
  <c r="G5245" i="1"/>
  <c r="G6704" i="1"/>
  <c r="G171" i="1"/>
  <c r="G5862" i="1"/>
  <c r="G2724" i="1"/>
  <c r="G2722" i="1"/>
  <c r="G6440" i="1"/>
  <c r="G850" i="1"/>
  <c r="G3942" i="1"/>
  <c r="G1549" i="1"/>
  <c r="G3223" i="1"/>
  <c r="G3650" i="1"/>
  <c r="G2805" i="1"/>
  <c r="G2156" i="1"/>
  <c r="G2945" i="1"/>
  <c r="G4946" i="1"/>
  <c r="G4942" i="1"/>
  <c r="G434" i="1"/>
  <c r="G1274" i="1"/>
  <c r="G6191" i="1"/>
  <c r="G3812" i="1"/>
  <c r="G5345" i="1"/>
  <c r="G948" i="1"/>
  <c r="G4112" i="1"/>
  <c r="G508" i="1"/>
  <c r="G4874" i="1"/>
  <c r="G3641" i="1"/>
  <c r="G5298" i="1"/>
  <c r="G3793" i="1"/>
  <c r="G2733" i="1"/>
  <c r="G4154" i="1"/>
  <c r="G6292" i="1"/>
  <c r="G6477" i="1"/>
  <c r="G2570" i="1"/>
  <c r="G945" i="1"/>
  <c r="G2569" i="1"/>
  <c r="G5133" i="1"/>
  <c r="G154" i="1"/>
  <c r="G5291" i="1"/>
  <c r="G1301" i="1"/>
  <c r="G2883" i="1"/>
  <c r="G3826" i="1"/>
  <c r="G5833" i="1"/>
  <c r="G6747" i="1"/>
  <c r="G3635" i="1"/>
  <c r="G835" i="1"/>
  <c r="G3361" i="1"/>
  <c r="G1477" i="1"/>
  <c r="G1829" i="1"/>
  <c r="G931" i="1"/>
  <c r="G153" i="1"/>
  <c r="G3622" i="1"/>
  <c r="G5462" i="1"/>
  <c r="G3529" i="1"/>
  <c r="G6161" i="1"/>
  <c r="G6156" i="1"/>
  <c r="G3923" i="1"/>
  <c r="G6163" i="1"/>
  <c r="G3352" i="1"/>
  <c r="G6494" i="1"/>
  <c r="G4238" i="1"/>
  <c r="G6727" i="1"/>
  <c r="G6743" i="1"/>
  <c r="G2944" i="1"/>
  <c r="G1977" i="1"/>
  <c r="G4857" i="1"/>
  <c r="G6724" i="1"/>
  <c r="G5997" i="1"/>
  <c r="G2759" i="1"/>
  <c r="G5225" i="1"/>
  <c r="G2637" i="1"/>
  <c r="G4997" i="1"/>
  <c r="G3356" i="1"/>
  <c r="G4863" i="1"/>
  <c r="G4195" i="1"/>
  <c r="G1968" i="1"/>
  <c r="G412" i="1"/>
  <c r="G5460" i="1"/>
  <c r="G3514" i="1"/>
  <c r="G1267" i="1"/>
  <c r="G405" i="1"/>
  <c r="G403" i="1"/>
  <c r="G404" i="1"/>
  <c r="G1967" i="1"/>
  <c r="G1266" i="1"/>
  <c r="G742" i="1"/>
  <c r="G1265" i="1"/>
  <c r="G1441" i="1"/>
  <c r="G4827" i="1"/>
  <c r="G683" i="1"/>
  <c r="G4421" i="1"/>
  <c r="G1264" i="1"/>
  <c r="G3188" i="1"/>
  <c r="G2348" i="1"/>
  <c r="G3500" i="1"/>
  <c r="G5199" i="1"/>
  <c r="G4811" i="1"/>
  <c r="G6803" i="1"/>
  <c r="G5372" i="1"/>
  <c r="G5371" i="1"/>
  <c r="G1262" i="1"/>
  <c r="G739" i="1"/>
  <c r="G4407" i="1"/>
  <c r="G4805" i="1"/>
  <c r="G4406" i="1"/>
  <c r="G738" i="1"/>
  <c r="G670" i="1"/>
  <c r="G3170" i="1"/>
  <c r="G385" i="1"/>
  <c r="G3989" i="1"/>
  <c r="G178" i="1"/>
  <c r="G3879" i="1"/>
  <c r="G3878" i="1"/>
  <c r="G5493" i="1"/>
  <c r="G1261" i="1"/>
  <c r="G1439" i="1"/>
  <c r="G4666" i="1"/>
  <c r="G4498" i="1"/>
  <c r="G1871" i="1"/>
  <c r="G5732" i="1"/>
  <c r="G5731" i="1"/>
  <c r="G4803" i="1"/>
  <c r="G3987" i="1"/>
  <c r="G4399" i="1"/>
  <c r="G5719" i="1"/>
  <c r="G2923" i="1"/>
  <c r="G4496" i="1"/>
  <c r="G3452" i="1"/>
  <c r="G360" i="1"/>
  <c r="G3495" i="1"/>
  <c r="G2683" i="1"/>
  <c r="G3147" i="1"/>
  <c r="G1946" i="1"/>
  <c r="G347" i="1"/>
  <c r="G2142" i="1"/>
  <c r="G5701" i="1"/>
  <c r="G654" i="1"/>
  <c r="G729" i="1"/>
  <c r="G1676" i="1"/>
  <c r="G5437" i="1"/>
  <c r="G3869" i="1"/>
  <c r="G3320" i="1"/>
  <c r="G4782" i="1"/>
  <c r="G5435" i="1"/>
  <c r="G5514" i="1"/>
  <c r="G4550" i="1"/>
  <c r="G6691" i="1"/>
  <c r="G5819" i="1"/>
  <c r="G4780" i="1"/>
  <c r="G5506" i="1"/>
  <c r="G4493" i="1"/>
  <c r="G2298" i="1"/>
  <c r="G332" i="1"/>
  <c r="G5678" i="1"/>
  <c r="G5677" i="1"/>
  <c r="G4779" i="1"/>
  <c r="G3135" i="1"/>
  <c r="G2292" i="1"/>
  <c r="G1674" i="1"/>
  <c r="G2950" i="1"/>
  <c r="G4331" i="1"/>
  <c r="G4089" i="1"/>
  <c r="G5661" i="1"/>
  <c r="G6645" i="1"/>
  <c r="G3332" i="1"/>
  <c r="G3346" i="1"/>
  <c r="G3130" i="1"/>
  <c r="G4032" i="1"/>
  <c r="G314" i="1"/>
  <c r="G4488" i="1"/>
  <c r="G2942" i="1"/>
  <c r="G4768" i="1"/>
  <c r="G639" i="1"/>
  <c r="G640" i="1"/>
  <c r="G918" i="1"/>
  <c r="G1029" i="1"/>
  <c r="G641" i="1"/>
  <c r="G784" i="1"/>
  <c r="G1304" i="1"/>
  <c r="G6124" i="1"/>
  <c r="G4379" i="1"/>
  <c r="G720" i="1"/>
  <c r="G538" i="1"/>
  <c r="G463" i="1"/>
  <c r="G2266" i="1"/>
  <c r="G1667" i="1"/>
  <c r="G3117" i="1"/>
  <c r="G3447" i="1"/>
  <c r="G5076" i="1"/>
  <c r="G4544" i="1"/>
  <c r="G2677" i="1"/>
  <c r="G6720" i="1"/>
  <c r="G2626" i="1"/>
  <c r="G1482" i="1"/>
  <c r="G492" i="1"/>
  <c r="G3927" i="1"/>
  <c r="G2941" i="1"/>
  <c r="G2940" i="1"/>
  <c r="G1092" i="1"/>
  <c r="G1586" i="1"/>
  <c r="G3748" i="1"/>
  <c r="G3479" i="1"/>
  <c r="G5805" i="1"/>
  <c r="G423" i="1"/>
  <c r="G5617" i="1"/>
  <c r="G712" i="1"/>
  <c r="G6792" i="1"/>
  <c r="G422" i="1"/>
  <c r="G4983" i="1"/>
  <c r="G3343" i="1"/>
  <c r="G2358" i="1"/>
  <c r="G5207" i="1"/>
  <c r="G1481" i="1"/>
  <c r="G6718" i="1"/>
  <c r="G2462" i="1"/>
  <c r="G455" i="1"/>
  <c r="G2412" i="1"/>
  <c r="G2236" i="1"/>
  <c r="G1248" i="1"/>
  <c r="G3342" i="1"/>
  <c r="G1318" i="1"/>
  <c r="G1247" i="1"/>
  <c r="G1625" i="1"/>
  <c r="G2139" i="1"/>
  <c r="G1940" i="1"/>
  <c r="G1480" i="1"/>
  <c r="G2068" i="1"/>
  <c r="G2355" i="1"/>
  <c r="G2625" i="1"/>
  <c r="G6106" i="1"/>
  <c r="G1755" i="1"/>
  <c r="G5883" i="1"/>
  <c r="G1437" i="1"/>
  <c r="G5066" i="1"/>
  <c r="G2138" i="1"/>
  <c r="G1760" i="1"/>
  <c r="G2656" i="1"/>
  <c r="G910" i="1"/>
  <c r="G3421" i="1"/>
  <c r="G6103" i="1"/>
  <c r="G2595" i="1"/>
  <c r="G1152" i="1"/>
  <c r="G1375" i="1"/>
  <c r="G5803" i="1"/>
  <c r="G5327" i="1"/>
  <c r="G2357" i="1"/>
  <c r="G1367" i="1"/>
  <c r="G186" i="1"/>
  <c r="G6631" i="1"/>
  <c r="G6098" i="1"/>
  <c r="G2058" i="1"/>
  <c r="G6336" i="1"/>
  <c r="G1653" i="1"/>
  <c r="G1604" i="1"/>
  <c r="G2195" i="1"/>
  <c r="G3837" i="1"/>
  <c r="G2442" i="1"/>
  <c r="G6840" i="1"/>
  <c r="G6326" i="1"/>
  <c r="G6625" i="1"/>
  <c r="G3598" i="1"/>
  <c r="G5563" i="1"/>
  <c r="G3576" i="1"/>
  <c r="G6093" i="1"/>
  <c r="G2895" i="1"/>
  <c r="G763" i="1"/>
  <c r="G5798" i="1"/>
  <c r="G6482" i="1"/>
  <c r="G5853" i="1"/>
  <c r="G4170" i="1"/>
  <c r="G441" i="1"/>
  <c r="G3829" i="1"/>
  <c r="G1546" i="1"/>
  <c r="G2644" i="1"/>
  <c r="G2889" i="1"/>
  <c r="G6808" i="1"/>
  <c r="G2888" i="1"/>
  <c r="G1853" i="1"/>
  <c r="G6089" i="1"/>
  <c r="G6807" i="1"/>
  <c r="G6735" i="1"/>
  <c r="G1758" i="1"/>
  <c r="G760" i="1"/>
  <c r="G914" i="1"/>
  <c r="G1572" i="1"/>
  <c r="G6476" i="1"/>
  <c r="G913" i="1"/>
  <c r="G6474" i="1"/>
  <c r="G3714" i="1"/>
  <c r="G4701" i="1"/>
  <c r="G1026" i="1"/>
  <c r="G6607" i="1"/>
  <c r="G4925" i="1"/>
  <c r="G5157" i="1"/>
  <c r="G2872" i="1"/>
  <c r="G3228" i="1"/>
  <c r="G2036" i="1"/>
  <c r="G2037" i="1"/>
  <c r="G2520" i="1"/>
  <c r="G2062" i="1"/>
  <c r="G72" i="1"/>
  <c r="G2869" i="1"/>
  <c r="G6768" i="1"/>
  <c r="G1567" i="1"/>
  <c r="G2643" i="1"/>
  <c r="G71" i="1"/>
  <c r="G518" i="1"/>
  <c r="G1619" i="1"/>
  <c r="G6489" i="1"/>
  <c r="G5958" i="1"/>
  <c r="G5957" i="1"/>
  <c r="G3419" i="1"/>
  <c r="G2027" i="1"/>
  <c r="G6633" i="1"/>
  <c r="G5849" i="1"/>
  <c r="G5794" i="1"/>
  <c r="G1025" i="1"/>
  <c r="G2852" i="1"/>
  <c r="G5848" i="1"/>
  <c r="G4847" i="1"/>
  <c r="G4534" i="1"/>
  <c r="G1054" i="1"/>
  <c r="G882" i="1"/>
  <c r="G3573" i="1"/>
  <c r="G5151" i="1"/>
  <c r="G2019" i="1"/>
  <c r="G2444" i="1"/>
  <c r="G2979" i="1"/>
  <c r="G2018" i="1"/>
  <c r="G1186" i="1"/>
  <c r="G1028" i="1"/>
  <c r="G2991" i="1"/>
  <c r="G4161" i="1"/>
  <c r="G4901" i="1"/>
  <c r="G6247" i="1"/>
  <c r="G4246" i="1"/>
  <c r="G4899" i="1"/>
  <c r="G6044" i="1"/>
  <c r="G3681" i="1"/>
  <c r="G6238" i="1"/>
  <c r="G875" i="1"/>
  <c r="G2729" i="1"/>
  <c r="G3679" i="1"/>
  <c r="G6045" i="1"/>
  <c r="G3032" i="1"/>
  <c r="G6739" i="1"/>
  <c r="G6757" i="1"/>
  <c r="G2904" i="1"/>
  <c r="G6738" i="1"/>
  <c r="G43" i="1"/>
  <c r="G1494" i="1"/>
  <c r="G2728" i="1"/>
  <c r="G5323" i="1"/>
  <c r="G1710" i="1"/>
  <c r="G2102" i="1"/>
  <c r="G5464" i="1"/>
  <c r="G5346" i="1"/>
  <c r="G1276" i="1"/>
  <c r="G1277" i="1"/>
  <c r="G6446" i="1"/>
  <c r="G3588" i="1"/>
  <c r="G2000" i="1"/>
  <c r="G1834" i="1"/>
  <c r="G905" i="1"/>
  <c r="G4615" i="1"/>
  <c r="G34" i="1"/>
  <c r="G6737" i="1"/>
  <c r="G6623" i="1"/>
  <c r="G2811" i="1"/>
  <c r="G1363" i="1"/>
  <c r="G6210" i="1"/>
  <c r="G6211" i="1"/>
  <c r="G861" i="1"/>
  <c r="G959" i="1"/>
  <c r="G1846" i="1"/>
  <c r="G3373" i="1"/>
  <c r="G5252" i="1"/>
  <c r="G1750" i="1"/>
  <c r="G4121" i="1"/>
  <c r="G4581" i="1"/>
  <c r="G6574" i="1"/>
  <c r="G3788" i="1"/>
  <c r="G3652" i="1"/>
  <c r="G6751" i="1"/>
  <c r="G6040" i="1"/>
  <c r="G2806" i="1"/>
  <c r="G6396" i="1"/>
  <c r="G1292" i="1"/>
  <c r="G435" i="1"/>
  <c r="G4123" i="1"/>
  <c r="G1548" i="1"/>
  <c r="G6437" i="1"/>
  <c r="G3531" i="1"/>
  <c r="G1178" i="1"/>
  <c r="G6660" i="1"/>
  <c r="G3813" i="1"/>
  <c r="G954" i="1"/>
  <c r="G2553" i="1"/>
  <c r="G4647" i="1"/>
  <c r="G3644" i="1"/>
  <c r="G4875" i="1"/>
  <c r="G1490" i="1"/>
  <c r="G952" i="1"/>
  <c r="G5308" i="1"/>
  <c r="G6299" i="1"/>
  <c r="G6296" i="1"/>
  <c r="G5508" i="1"/>
  <c r="G2499" i="1"/>
  <c r="G4447" i="1"/>
  <c r="G5299" i="1"/>
  <c r="G892" i="1"/>
  <c r="G4256" i="1"/>
  <c r="G4257" i="1"/>
  <c r="G4935" i="1"/>
  <c r="G894" i="1"/>
  <c r="G1027" i="1"/>
  <c r="G4604" i="1"/>
  <c r="G3364" i="1"/>
  <c r="G4873" i="1"/>
  <c r="G5999" i="1"/>
  <c r="G544" i="1"/>
  <c r="G2375" i="1"/>
  <c r="G2107" i="1"/>
  <c r="G6733" i="1"/>
  <c r="G5989" i="1"/>
  <c r="G3428" i="1"/>
  <c r="G588" i="1"/>
  <c r="G524" i="1"/>
  <c r="G6835" i="1"/>
  <c r="G2687" i="1"/>
  <c r="G4109" i="1"/>
  <c r="G3362" i="1"/>
  <c r="G935" i="1"/>
  <c r="G932" i="1"/>
  <c r="G4106" i="1"/>
  <c r="G5498" i="1"/>
  <c r="G4102" i="1"/>
  <c r="G3586" i="1"/>
  <c r="G5089" i="1"/>
  <c r="G5241" i="1"/>
  <c r="G6657" i="1"/>
  <c r="G6723" i="1"/>
  <c r="G6721" i="1"/>
  <c r="G6725" i="1"/>
  <c r="G2515" i="1"/>
  <c r="G3896" i="1"/>
  <c r="G6550" i="1"/>
  <c r="G4860" i="1"/>
  <c r="G4431" i="1"/>
  <c r="G1969" i="1"/>
  <c r="G4521" i="1"/>
  <c r="G180" i="1"/>
  <c r="G686" i="1"/>
  <c r="G4424" i="1"/>
  <c r="G5374" i="1"/>
  <c r="G6150" i="1"/>
  <c r="G5373" i="1"/>
  <c r="G1874" i="1"/>
  <c r="G4423" i="1"/>
  <c r="G3503" i="1"/>
  <c r="G4418" i="1"/>
  <c r="G4416" i="1"/>
  <c r="G4510" i="1"/>
  <c r="G1959" i="1"/>
  <c r="G5445" i="1"/>
  <c r="G4809" i="1"/>
  <c r="G5443" i="1"/>
  <c r="G6522" i="1"/>
  <c r="G4412" i="1"/>
  <c r="G4413" i="1"/>
  <c r="G1956" i="1"/>
  <c r="G1872" i="1"/>
  <c r="G4178" i="1"/>
  <c r="G3167" i="1"/>
  <c r="G2752" i="1"/>
  <c r="G1260" i="1"/>
  <c r="G1951" i="1"/>
  <c r="G5119" i="1"/>
  <c r="G4402" i="1"/>
  <c r="G373" i="1"/>
  <c r="G1160" i="1"/>
  <c r="G3315" i="1"/>
  <c r="G3496" i="1"/>
  <c r="G2431" i="1"/>
  <c r="G1159" i="1"/>
  <c r="G363" i="1"/>
  <c r="G2631" i="1"/>
  <c r="G4799" i="1"/>
  <c r="G4796" i="1"/>
  <c r="G5714" i="1"/>
  <c r="G4794" i="1"/>
  <c r="G5821" i="1"/>
  <c r="G1484" i="1"/>
  <c r="G4788" i="1"/>
  <c r="G3144" i="1"/>
  <c r="G1677" i="1"/>
  <c r="G5117" i="1"/>
  <c r="G728" i="1"/>
  <c r="G1223" i="1"/>
  <c r="G2301" i="1"/>
  <c r="G2300" i="1"/>
  <c r="G2464" i="1"/>
  <c r="G5694" i="1"/>
  <c r="G341" i="1"/>
  <c r="G5434" i="1"/>
  <c r="G1521" i="1"/>
  <c r="G4015" i="1"/>
  <c r="G4781" i="1"/>
  <c r="G1592" i="1"/>
  <c r="G5114" i="1"/>
  <c r="G2141" i="1"/>
  <c r="G6127" i="1"/>
  <c r="G2293" i="1"/>
  <c r="G723" i="1"/>
  <c r="G5669" i="1"/>
  <c r="G5486" i="1"/>
  <c r="G5667" i="1"/>
  <c r="G5975" i="1"/>
  <c r="G4772" i="1"/>
  <c r="G5662" i="1"/>
  <c r="G4490" i="1"/>
  <c r="G3131" i="1"/>
  <c r="G2074" i="1"/>
  <c r="G317" i="1"/>
  <c r="G316" i="1"/>
  <c r="G1066" i="1"/>
  <c r="G175" i="1"/>
  <c r="G4224" i="1"/>
  <c r="G3124" i="1"/>
  <c r="G1154" i="1"/>
  <c r="G3553" i="1"/>
  <c r="G300" i="1"/>
  <c r="G5810" i="1"/>
  <c r="G149" i="1"/>
  <c r="G3552" i="1"/>
  <c r="G297" i="1"/>
  <c r="G633" i="1"/>
  <c r="G296" i="1"/>
  <c r="G295" i="1"/>
  <c r="G461" i="1"/>
  <c r="G446" i="1"/>
  <c r="G5484" i="1"/>
  <c r="G1908" i="1"/>
  <c r="G6794" i="1"/>
  <c r="G4757" i="1"/>
  <c r="G2264" i="1"/>
  <c r="G5108" i="1"/>
  <c r="G3114" i="1"/>
  <c r="G5633" i="1"/>
  <c r="G5631" i="1"/>
  <c r="G4374" i="1"/>
  <c r="G3481" i="1"/>
  <c r="G1587" i="1"/>
  <c r="G6641" i="1"/>
  <c r="G1422" i="1"/>
  <c r="G5624" i="1"/>
  <c r="G4269" i="1"/>
  <c r="G5623" i="1"/>
  <c r="G6685" i="1"/>
  <c r="G2140" i="1"/>
  <c r="G445" i="1"/>
  <c r="G444" i="1"/>
  <c r="G781" i="1"/>
  <c r="G587" i="1"/>
  <c r="G5392" i="1"/>
  <c r="G6119" i="1"/>
  <c r="G3524" i="1"/>
  <c r="G5616" i="1"/>
  <c r="G4338" i="1"/>
  <c r="G3098" i="1"/>
  <c r="G710" i="1"/>
  <c r="G2242" i="1"/>
  <c r="G4083" i="1"/>
  <c r="G778" i="1"/>
  <c r="G3523" i="1"/>
  <c r="G4737" i="1"/>
  <c r="G6017" i="1"/>
  <c r="G4012" i="1"/>
  <c r="G5603" i="1"/>
  <c r="G2239" i="1"/>
  <c r="G2670" i="1"/>
  <c r="G5101" i="1"/>
  <c r="G5416" i="1"/>
  <c r="G4736" i="1"/>
  <c r="G2668" i="1"/>
  <c r="G2667" i="1"/>
  <c r="G1031" i="1"/>
  <c r="G4733" i="1"/>
  <c r="G3088" i="1"/>
  <c r="G1513" i="1"/>
  <c r="G6357" i="1"/>
  <c r="G3086" i="1"/>
  <c r="G4219" i="1"/>
  <c r="G1479" i="1"/>
  <c r="G268" i="1"/>
  <c r="G2066" i="1"/>
  <c r="G1382" i="1"/>
  <c r="G2362" i="1"/>
  <c r="G192" i="1"/>
  <c r="G4724" i="1"/>
  <c r="G3918" i="1"/>
  <c r="G1001" i="1"/>
  <c r="G3540" i="1"/>
  <c r="G2221" i="1"/>
  <c r="G4024" i="1"/>
  <c r="G5981" i="1"/>
  <c r="G4720" i="1"/>
  <c r="G3329" i="1"/>
  <c r="G2209" i="1"/>
  <c r="G6716" i="1"/>
  <c r="G6717" i="1"/>
  <c r="G5390" i="1"/>
  <c r="G1303" i="1"/>
  <c r="G4717" i="1"/>
  <c r="G1114" i="1"/>
  <c r="G1827" i="1"/>
  <c r="G3519" i="1"/>
  <c r="G3415" i="1"/>
  <c r="G2204" i="1"/>
  <c r="G1102" i="1"/>
  <c r="G1904" i="1"/>
  <c r="G244" i="1"/>
  <c r="G2123" i="1"/>
  <c r="G6099" i="1"/>
  <c r="G1212" i="1"/>
  <c r="G5094" i="1"/>
  <c r="G3917" i="1"/>
  <c r="G1213" i="1"/>
  <c r="G3058" i="1"/>
  <c r="G6510" i="1"/>
  <c r="G3409" i="1"/>
  <c r="G698" i="1"/>
  <c r="G528" i="1"/>
  <c r="G6536" i="1"/>
  <c r="G3836" i="1"/>
  <c r="G2121" i="1"/>
  <c r="G2052" i="1"/>
  <c r="G6324" i="1"/>
  <c r="G4614" i="1"/>
  <c r="G2899" i="1"/>
  <c r="G1030" i="1"/>
  <c r="G1408" i="1"/>
  <c r="G1855" i="1"/>
  <c r="G3831" i="1"/>
  <c r="G6619" i="1"/>
  <c r="G5343" i="1"/>
  <c r="G5310" i="1"/>
  <c r="G5380" i="1"/>
  <c r="G6091" i="1"/>
  <c r="G3047" i="1"/>
  <c r="G903" i="1"/>
  <c r="G526" i="1"/>
  <c r="G3546" i="1"/>
  <c r="G6821" i="1"/>
  <c r="G2735" i="1"/>
  <c r="G4210" i="1"/>
  <c r="G2522" i="1"/>
  <c r="G3744" i="1"/>
  <c r="G4267" i="1"/>
  <c r="G6670" i="1"/>
  <c r="G5877" i="1"/>
  <c r="G2041" i="1"/>
  <c r="G1435" i="1"/>
  <c r="G1217" i="1"/>
  <c r="G3425" i="1"/>
  <c r="G4141" i="1"/>
  <c r="G3802" i="1"/>
  <c r="G6075" i="1"/>
  <c r="G5287" i="1"/>
  <c r="G1195" i="1"/>
  <c r="G1106" i="1"/>
  <c r="G4208" i="1"/>
  <c r="G4661" i="1"/>
  <c r="G1569" i="1"/>
  <c r="G5545" i="1"/>
  <c r="G6269" i="1"/>
  <c r="G1568" i="1"/>
  <c r="G5281" i="1"/>
  <c r="G5379" i="1"/>
  <c r="G4538" i="1"/>
  <c r="G2867" i="1"/>
  <c r="G3695" i="1"/>
  <c r="G6264" i="1"/>
  <c r="G3420" i="1"/>
  <c r="G2524" i="1"/>
  <c r="G5929" i="1"/>
  <c r="G479" i="1"/>
  <c r="G6530" i="1"/>
  <c r="G117" i="1"/>
  <c r="G2351" i="1"/>
  <c r="G2851" i="1"/>
  <c r="G4910" i="1"/>
  <c r="G3691" i="1"/>
  <c r="G5040" i="1"/>
  <c r="G5866" i="1"/>
  <c r="G211" i="1"/>
  <c r="G1720" i="1"/>
  <c r="G5923" i="1"/>
  <c r="G6586" i="1"/>
  <c r="G6253" i="1"/>
  <c r="G4248" i="1"/>
  <c r="G4204" i="1"/>
  <c r="G6249" i="1"/>
  <c r="G4965" i="1"/>
  <c r="G1397" i="1"/>
  <c r="G5270" i="1"/>
  <c r="G44" i="1"/>
  <c r="G2832" i="1"/>
  <c r="G6731" i="1"/>
  <c r="G2836" i="1"/>
  <c r="G3384" i="1"/>
  <c r="G6582" i="1"/>
  <c r="G2829" i="1"/>
  <c r="G2589" i="1"/>
  <c r="G4201" i="1"/>
  <c r="G5528" i="1"/>
  <c r="G4008" i="1"/>
  <c r="G2691" i="1"/>
  <c r="G749" i="1"/>
  <c r="G6397" i="1"/>
  <c r="G863" i="1"/>
  <c r="G2392" i="1"/>
  <c r="G1812" i="1"/>
  <c r="G1180" i="1"/>
  <c r="G3374" i="1"/>
  <c r="G5253" i="1"/>
  <c r="G4579" i="1"/>
  <c r="G854" i="1"/>
  <c r="G1449" i="1"/>
  <c r="G2808" i="1"/>
  <c r="G6566" i="1"/>
  <c r="G1551" i="1"/>
  <c r="G1994" i="1"/>
  <c r="G1552" i="1"/>
  <c r="G858" i="1"/>
  <c r="G1175" i="1"/>
  <c r="G20" i="1"/>
  <c r="G3651" i="1"/>
  <c r="G4242" i="1"/>
  <c r="G6054" i="1"/>
  <c r="G1991" i="1"/>
  <c r="G6684" i="1"/>
  <c r="G1052" i="1"/>
  <c r="G3372" i="1"/>
  <c r="G99" i="1"/>
  <c r="G2133" i="1"/>
  <c r="G6052" i="1"/>
  <c r="G1742" i="1"/>
  <c r="G3646" i="1"/>
  <c r="G197" i="1"/>
  <c r="G4981" i="1"/>
  <c r="G2689" i="1"/>
  <c r="G2801" i="1"/>
  <c r="G2550" i="1"/>
  <c r="G3724" i="1"/>
  <c r="G94" i="1"/>
  <c r="G6775" i="1"/>
  <c r="G2706" i="1"/>
  <c r="G181" i="1"/>
  <c r="G3810" i="1"/>
  <c r="G5293" i="1"/>
  <c r="G5300" i="1"/>
  <c r="G1900" i="1"/>
  <c r="G4472" i="1"/>
  <c r="G1931" i="1"/>
  <c r="G6024" i="1"/>
  <c r="G3283" i="1"/>
  <c r="G3365" i="1"/>
  <c r="G2484" i="1"/>
  <c r="G480" i="1"/>
  <c r="G6836" i="1"/>
  <c r="G4667" i="1"/>
  <c r="G4870" i="1"/>
  <c r="G5" i="1"/>
  <c r="G6394" i="1"/>
  <c r="G4108" i="1"/>
  <c r="G2545" i="1"/>
  <c r="G2544" i="1"/>
  <c r="G6274" i="1"/>
  <c r="G4864" i="1"/>
  <c r="G5515" i="1"/>
  <c r="G6740" i="1"/>
  <c r="G2760" i="1"/>
  <c r="G3606" i="1"/>
  <c r="G2372" i="1"/>
  <c r="G3555" i="1"/>
  <c r="G6391" i="1"/>
  <c r="G6157" i="1"/>
  <c r="G3924" i="1"/>
  <c r="G3619" i="1"/>
  <c r="G3607" i="1"/>
  <c r="G6559" i="1"/>
  <c r="G5233" i="1"/>
  <c r="G2350" i="1"/>
  <c r="G3895" i="1"/>
  <c r="G2333" i="1"/>
  <c r="G409" i="1"/>
  <c r="G2331" i="1"/>
  <c r="G3000" i="1"/>
  <c r="G3509" i="1"/>
  <c r="G5768" i="1"/>
  <c r="G1169" i="1"/>
  <c r="G4822" i="1"/>
  <c r="G3316" i="1"/>
  <c r="G3888" i="1"/>
  <c r="G6702" i="1"/>
  <c r="G1316" i="1"/>
  <c r="G1315" i="1"/>
  <c r="G573" i="1"/>
  <c r="G4818" i="1"/>
  <c r="G3501" i="1"/>
  <c r="G3186" i="1"/>
  <c r="G3884" i="1"/>
  <c r="G1958" i="1"/>
  <c r="G4229" i="1"/>
  <c r="G3969" i="1"/>
  <c r="G394" i="1"/>
  <c r="G5444" i="1"/>
  <c r="G4504" i="1"/>
  <c r="G794" i="1"/>
  <c r="G5977" i="1"/>
  <c r="G1163" i="1"/>
  <c r="G3171" i="1"/>
  <c r="G386" i="1"/>
  <c r="G671" i="1"/>
  <c r="G2633" i="1"/>
  <c r="G2320" i="1"/>
  <c r="G3169" i="1"/>
  <c r="G1162" i="1"/>
  <c r="G3499" i="1"/>
  <c r="G4501" i="1"/>
  <c r="G1393" i="1"/>
  <c r="G6541" i="1"/>
  <c r="G4500" i="1"/>
  <c r="G380" i="1"/>
  <c r="G3161" i="1"/>
  <c r="G4804" i="1"/>
  <c r="G4401" i="1"/>
  <c r="G3874" i="1"/>
  <c r="G5726" i="1"/>
  <c r="G3497" i="1"/>
  <c r="G5439" i="1"/>
  <c r="G371" i="1"/>
  <c r="G5440" i="1"/>
  <c r="G3527" i="1"/>
  <c r="G4003" i="1"/>
  <c r="G2481" i="1"/>
  <c r="G4497" i="1"/>
  <c r="G1932" i="1"/>
  <c r="G1869" i="1"/>
  <c r="G3933" i="1"/>
  <c r="G5825" i="1"/>
  <c r="G1259" i="1"/>
  <c r="G2430" i="1"/>
  <c r="G1127" i="1"/>
  <c r="G2305" i="1"/>
  <c r="G354" i="1"/>
  <c r="G5705" i="1"/>
  <c r="G4395" i="1"/>
  <c r="G1432" i="1"/>
  <c r="G4495" i="1"/>
  <c r="G656" i="1"/>
  <c r="G3870" i="1"/>
  <c r="G5698" i="1"/>
  <c r="G727" i="1"/>
  <c r="G5693" i="1"/>
  <c r="G2345" i="1"/>
  <c r="G5692" i="1"/>
  <c r="G4390" i="1"/>
  <c r="G1158" i="1"/>
  <c r="G338" i="1"/>
  <c r="G5115" i="1"/>
  <c r="G5336" i="1"/>
  <c r="G3304" i="1"/>
  <c r="G725" i="1"/>
  <c r="G5685" i="1"/>
  <c r="G5818" i="1"/>
  <c r="G1944" i="1"/>
  <c r="G4388" i="1"/>
  <c r="G1675" i="1"/>
  <c r="G5113" i="1"/>
  <c r="G1051" i="1"/>
  <c r="G571" i="1"/>
  <c r="G5432" i="1"/>
  <c r="G5112" i="1"/>
  <c r="G331" i="1"/>
  <c r="G330" i="1"/>
  <c r="G4777" i="1"/>
  <c r="G2290" i="1"/>
  <c r="G5111" i="1"/>
  <c r="G5671" i="1"/>
  <c r="G4775" i="1"/>
  <c r="G3487" i="1"/>
  <c r="G2287" i="1"/>
  <c r="G4226" i="1"/>
  <c r="G1670" i="1"/>
  <c r="G4088" i="1"/>
  <c r="G4383" i="1"/>
  <c r="G2284" i="1"/>
  <c r="G4382" i="1"/>
  <c r="G5974" i="1"/>
  <c r="G5658" i="1"/>
  <c r="G4767" i="1"/>
  <c r="G2270" i="1"/>
  <c r="G464" i="1"/>
  <c r="G1427" i="1"/>
  <c r="G308" i="1"/>
  <c r="G306" i="1"/>
  <c r="G3122" i="1"/>
  <c r="G5647" i="1"/>
  <c r="G3483" i="1"/>
  <c r="G305" i="1"/>
  <c r="G6795" i="1"/>
  <c r="G1353" i="1"/>
  <c r="G1785" i="1"/>
  <c r="G5808" i="1"/>
  <c r="G5644" i="1"/>
  <c r="G4377" i="1"/>
  <c r="G1893" i="1"/>
  <c r="G4002" i="1"/>
  <c r="G1784" i="1"/>
  <c r="G3855" i="1"/>
  <c r="G5639" i="1"/>
  <c r="G3751" i="1"/>
  <c r="G5636" i="1"/>
  <c r="G1351" i="1"/>
  <c r="G3482" i="1"/>
  <c r="G5426" i="1"/>
  <c r="G3303" i="1"/>
  <c r="G4312" i="1"/>
  <c r="G5629" i="1"/>
  <c r="G2073" i="1"/>
  <c r="G3750" i="1"/>
  <c r="G1862" i="1"/>
  <c r="G2964" i="1"/>
  <c r="G3967" i="1"/>
  <c r="G1942" i="1"/>
  <c r="G4749" i="1"/>
  <c r="G4013" i="1"/>
  <c r="G6362" i="1"/>
  <c r="G5356" i="1"/>
  <c r="G3566" i="1"/>
  <c r="G5786" i="1"/>
  <c r="G1662" i="1"/>
  <c r="G6120" i="1"/>
  <c r="G279" i="1"/>
  <c r="G780" i="1"/>
  <c r="G4339" i="1"/>
  <c r="G5425" i="1"/>
  <c r="G3267" i="1"/>
  <c r="G4481" i="1"/>
  <c r="G1060" i="1"/>
  <c r="G2240" i="1"/>
  <c r="G5103" i="1"/>
  <c r="G2125" i="1"/>
  <c r="G4452" i="1"/>
  <c r="G3091" i="1"/>
  <c r="G3092" i="1"/>
  <c r="G1514" i="1"/>
  <c r="G2919" i="1"/>
  <c r="G3090" i="1"/>
  <c r="G1775" i="1"/>
  <c r="G4308" i="1"/>
  <c r="G2600" i="1"/>
  <c r="G1859" i="1"/>
  <c r="G2233" i="1"/>
  <c r="G623" i="1"/>
  <c r="G1417" i="1"/>
  <c r="G6113" i="1"/>
  <c r="G5423" i="1"/>
  <c r="G1907" i="1"/>
  <c r="G1246" i="1"/>
  <c r="G5099" i="1"/>
  <c r="G3580" i="1"/>
  <c r="G2661" i="1"/>
  <c r="G5502" i="1"/>
  <c r="G420" i="1"/>
  <c r="G4477" i="1"/>
  <c r="G1312" i="1"/>
  <c r="G1415" i="1"/>
  <c r="G6635" i="1"/>
  <c r="G5422" i="1"/>
  <c r="G6682" i="1"/>
  <c r="G5420" i="1"/>
  <c r="G1739" i="1"/>
  <c r="G1000" i="1"/>
  <c r="G1723" i="1"/>
  <c r="G5421" i="1"/>
  <c r="G1917" i="1"/>
  <c r="G5097" i="1"/>
  <c r="G6491" i="1"/>
  <c r="G5385" i="1"/>
  <c r="G1244" i="1"/>
  <c r="G4265" i="1"/>
  <c r="G261" i="1"/>
  <c r="G2962" i="1"/>
  <c r="G2354" i="1"/>
  <c r="G258" i="1"/>
  <c r="G2474" i="1"/>
  <c r="G3520" i="1"/>
  <c r="G3578" i="1"/>
  <c r="G1475" i="1"/>
  <c r="G3560" i="1"/>
  <c r="G611" i="1"/>
  <c r="G1057" i="1"/>
  <c r="G6345" i="1"/>
  <c r="G3601" i="1"/>
  <c r="G251" i="1"/>
  <c r="G2458" i="1"/>
  <c r="G111" i="1"/>
  <c r="G1366" i="1"/>
  <c r="G3057" i="1"/>
  <c r="G4215" i="1"/>
  <c r="G3055" i="1"/>
  <c r="G768" i="1"/>
  <c r="G3599" i="1"/>
  <c r="G2957" i="1"/>
  <c r="G1733" i="1"/>
  <c r="G1766" i="1"/>
  <c r="G4245" i="1"/>
  <c r="G1098" i="1"/>
  <c r="G5382" i="1"/>
  <c r="G4023" i="1"/>
  <c r="G6013" i="1"/>
  <c r="G5317" i="1"/>
  <c r="G1053" i="1"/>
  <c r="G3232" i="1"/>
  <c r="G5315" i="1"/>
  <c r="G5056" i="1"/>
  <c r="G4124" i="1"/>
  <c r="G4668" i="1"/>
  <c r="G5029" i="1"/>
  <c r="G5415" i="1"/>
  <c r="G5055" i="1"/>
  <c r="G2739" i="1"/>
  <c r="G901" i="1"/>
  <c r="G2390" i="1"/>
  <c r="G777" i="1"/>
  <c r="G900" i="1"/>
  <c r="G2645" i="1"/>
  <c r="G6481" i="1"/>
  <c r="G1901" i="1"/>
  <c r="G6304" i="1"/>
  <c r="G4980" i="1"/>
  <c r="G4466" i="1"/>
  <c r="G6820" i="1"/>
  <c r="G6774" i="1"/>
  <c r="G5292" i="1"/>
  <c r="G2887" i="1"/>
  <c r="G2045" i="1"/>
  <c r="G3709" i="1"/>
  <c r="G3707" i="1"/>
  <c r="G3708" i="1"/>
  <c r="G3711" i="1"/>
  <c r="G3710" i="1"/>
  <c r="G3712" i="1"/>
  <c r="G890" i="1"/>
  <c r="G3575" i="1"/>
  <c r="G3706" i="1"/>
  <c r="G1540" i="1"/>
  <c r="G2131" i="1"/>
  <c r="G3445" i="1"/>
  <c r="G6353" i="1"/>
  <c r="G4629" i="1"/>
  <c r="G2352" i="1"/>
  <c r="G6088" i="1"/>
  <c r="G4849" i="1"/>
  <c r="G1570" i="1"/>
  <c r="G6172" i="1"/>
  <c r="G1979" i="1"/>
  <c r="G1631" i="1"/>
  <c r="G757" i="1"/>
  <c r="G2873" i="1"/>
  <c r="G3702" i="1"/>
  <c r="G6598" i="1"/>
  <c r="G3701" i="1"/>
  <c r="G3791" i="1"/>
  <c r="G1648" i="1"/>
  <c r="G4974" i="1"/>
  <c r="G4973" i="1"/>
  <c r="G4972" i="1"/>
  <c r="G4971" i="1"/>
  <c r="G3699" i="1"/>
  <c r="G6816" i="1"/>
  <c r="G5153" i="1"/>
  <c r="G1538" i="1"/>
  <c r="G4457" i="1"/>
  <c r="G3950" i="1"/>
  <c r="G68" i="1"/>
  <c r="G3824" i="1"/>
  <c r="G212" i="1"/>
  <c r="G5930" i="1"/>
  <c r="G517" i="1"/>
  <c r="G6015" i="1"/>
  <c r="G3692" i="1"/>
  <c r="G5177" i="1"/>
  <c r="G6101" i="1"/>
  <c r="G5541" i="1"/>
  <c r="G5277" i="1"/>
  <c r="G416" i="1"/>
  <c r="G3386" i="1"/>
  <c r="G1055" i="1"/>
  <c r="G1817" i="1"/>
  <c r="G1188" i="1"/>
  <c r="G6815" i="1"/>
  <c r="G2850" i="1"/>
  <c r="G113" i="1"/>
  <c r="G2910" i="1"/>
  <c r="G1876" i="1"/>
  <c r="G2927" i="1"/>
  <c r="G1462" i="1"/>
  <c r="G4250" i="1"/>
  <c r="G5018" i="1"/>
  <c r="G4019" i="1"/>
  <c r="G3974" i="1"/>
  <c r="G1583" i="1"/>
  <c r="G2016" i="1"/>
  <c r="G1461" i="1"/>
  <c r="G2908" i="1"/>
  <c r="G879" i="1"/>
  <c r="G2361" i="1"/>
  <c r="G49" i="1"/>
  <c r="G6455" i="1"/>
  <c r="G2007" i="1"/>
  <c r="G877" i="1"/>
  <c r="G6236" i="1"/>
  <c r="G2831" i="1"/>
  <c r="G3260" i="1"/>
  <c r="G2975" i="1"/>
  <c r="G53" i="1"/>
  <c r="G871" i="1"/>
  <c r="G3677" i="1"/>
  <c r="G6233" i="1"/>
  <c r="G1557" i="1"/>
  <c r="G6234" i="1"/>
  <c r="G870" i="1"/>
  <c r="G475" i="1"/>
  <c r="G1580" i="1"/>
  <c r="G6400" i="1"/>
  <c r="G3958" i="1"/>
  <c r="G868" i="1"/>
  <c r="G4893" i="1"/>
  <c r="G5037" i="1"/>
  <c r="G1555" i="1"/>
  <c r="G5264" i="1"/>
  <c r="G6449" i="1"/>
  <c r="G6224" i="1"/>
  <c r="G2001" i="1"/>
  <c r="G2821" i="1"/>
  <c r="G4453" i="1"/>
  <c r="G867" i="1"/>
  <c r="G4889" i="1"/>
  <c r="G1455" i="1"/>
  <c r="G6447" i="1"/>
  <c r="G3666" i="1"/>
  <c r="G2727" i="1"/>
  <c r="G513" i="1"/>
  <c r="G6755" i="1"/>
  <c r="G39" i="1"/>
  <c r="G6665" i="1"/>
  <c r="G6448" i="1"/>
  <c r="G6664" i="1"/>
  <c r="G6085" i="1"/>
  <c r="G33" i="1"/>
  <c r="G2741" i="1"/>
  <c r="G3658" i="1"/>
  <c r="G5015" i="1"/>
  <c r="G2582" i="1"/>
  <c r="G6323" i="1"/>
  <c r="G6322" i="1"/>
  <c r="G5262" i="1"/>
  <c r="G4881" i="1"/>
  <c r="G4126" i="1"/>
  <c r="G1275" i="1"/>
  <c r="G203" i="1"/>
  <c r="G5170" i="1"/>
  <c r="G5562" i="1"/>
  <c r="G6313" i="1"/>
  <c r="G5009" i="1"/>
  <c r="G2485" i="1"/>
  <c r="G5254" i="1"/>
  <c r="G3656" i="1"/>
  <c r="G4197" i="1"/>
  <c r="G2725" i="1"/>
  <c r="G855" i="1"/>
  <c r="G5863" i="1"/>
  <c r="G511" i="1"/>
  <c r="G1709" i="1"/>
  <c r="G6659" i="1"/>
  <c r="G6572" i="1"/>
  <c r="G3647" i="1"/>
  <c r="G4537" i="1"/>
  <c r="G2971" i="1"/>
  <c r="G2804" i="1"/>
  <c r="G1451" i="1"/>
  <c r="G6433" i="1"/>
  <c r="G5008" i="1"/>
  <c r="G472" i="1"/>
  <c r="G3398" i="1"/>
  <c r="G3729" i="1"/>
  <c r="G846" i="1"/>
  <c r="G6188" i="1"/>
  <c r="G1989" i="1"/>
  <c r="G2707" i="1"/>
  <c r="G5005" i="1"/>
  <c r="G3992" i="1"/>
  <c r="G3643" i="1"/>
  <c r="G1291" i="1"/>
  <c r="G2790" i="1"/>
  <c r="G2792" i="1"/>
  <c r="G433" i="1"/>
  <c r="G2791" i="1"/>
  <c r="G1987" i="1"/>
  <c r="G3256" i="1"/>
  <c r="G2548" i="1"/>
  <c r="G6046" i="1"/>
  <c r="G893" i="1"/>
  <c r="G3947" i="1"/>
  <c r="G1822" i="1"/>
  <c r="G5861" i="1"/>
  <c r="G1543" i="1"/>
  <c r="G6430" i="1"/>
  <c r="G840" i="1"/>
  <c r="G2786" i="1"/>
  <c r="G3016" i="1"/>
  <c r="G2884" i="1"/>
  <c r="G2497" i="1"/>
  <c r="G4057" i="1"/>
  <c r="G1046" i="1"/>
  <c r="G2881" i="1"/>
  <c r="G2688" i="1"/>
  <c r="G2128" i="1"/>
  <c r="G6177" i="1"/>
  <c r="G5001" i="1"/>
  <c r="G2877" i="1"/>
  <c r="G4649" i="1"/>
  <c r="G565" i="1"/>
  <c r="G5357" i="1"/>
  <c r="G5516" i="1"/>
  <c r="G4998" i="1"/>
  <c r="G4859" i="1"/>
  <c r="G3003" i="1"/>
  <c r="G5120" i="1"/>
  <c r="G2770" i="1"/>
  <c r="G2761" i="1"/>
  <c r="G6551" i="1"/>
  <c r="G3630" i="1"/>
  <c r="G5087" i="1"/>
  <c r="G3936" i="1"/>
  <c r="G6080" i="1"/>
  <c r="G5232" i="1"/>
  <c r="G1972" i="1"/>
  <c r="G2540" i="1"/>
  <c r="G3898" i="1"/>
  <c r="G6548" i="1"/>
  <c r="G6655" i="1"/>
  <c r="G6742" i="1"/>
  <c r="G3620" i="1"/>
  <c r="G3357" i="1"/>
  <c r="G5240" i="1"/>
  <c r="G4853" i="1"/>
  <c r="G5377" i="1"/>
  <c r="G4836" i="1"/>
  <c r="G4428" i="1"/>
  <c r="G4427" i="1"/>
  <c r="G4834" i="1"/>
  <c r="G5497" i="1"/>
  <c r="G5459" i="1"/>
  <c r="G4555" i="1"/>
  <c r="G4554" i="1"/>
  <c r="G4426" i="1"/>
  <c r="G3211" i="1"/>
  <c r="G5458" i="1"/>
  <c r="G5457" i="1"/>
  <c r="G1966" i="1"/>
  <c r="G4533" i="1"/>
  <c r="G1227" i="1"/>
  <c r="G685" i="1"/>
  <c r="G5455" i="1"/>
  <c r="G4828" i="1"/>
  <c r="G3207" i="1"/>
  <c r="G5496" i="1"/>
  <c r="G4532" i="1"/>
  <c r="G5454" i="1"/>
  <c r="G1963" i="1"/>
  <c r="G3198" i="1"/>
  <c r="G2327" i="1"/>
  <c r="G4017" i="1"/>
  <c r="G5760" i="1"/>
  <c r="G682" i="1"/>
  <c r="G4552" i="1"/>
  <c r="G5979" i="1"/>
  <c r="G4419" i="1"/>
  <c r="G3192" i="1"/>
  <c r="G4819" i="1"/>
  <c r="G4551" i="1"/>
  <c r="G5495" i="1"/>
  <c r="G4531" i="1"/>
  <c r="G4530" i="1"/>
  <c r="G3189" i="1"/>
  <c r="G5449" i="1"/>
  <c r="G4815" i="1"/>
  <c r="G2081" i="1"/>
  <c r="G1960" i="1"/>
  <c r="G2436" i="1"/>
  <c r="G5446" i="1"/>
  <c r="G3184" i="1"/>
  <c r="G3183" i="1"/>
  <c r="G4528" i="1"/>
  <c r="G4527" i="1"/>
  <c r="G4093" i="1"/>
  <c r="G5494" i="1"/>
  <c r="G390" i="1"/>
  <c r="G1955" i="1"/>
  <c r="G5196" i="1"/>
  <c r="G4682" i="1"/>
  <c r="G5352" i="1"/>
  <c r="G4342" i="1"/>
  <c r="G5369" i="1"/>
  <c r="G4405" i="1"/>
  <c r="G4404" i="1"/>
  <c r="G381" i="1"/>
  <c r="G4334" i="1"/>
  <c r="G3165" i="1"/>
  <c r="G3164" i="1"/>
  <c r="G3877" i="1"/>
  <c r="G6694" i="1"/>
  <c r="G6382" i="1"/>
  <c r="G1890" i="1"/>
  <c r="G4802" i="1"/>
  <c r="G169" i="1"/>
  <c r="G369" i="1"/>
  <c r="G2632" i="1"/>
  <c r="G4400" i="1"/>
  <c r="G3156" i="1"/>
  <c r="G5720" i="1"/>
  <c r="G4341" i="1"/>
  <c r="G6132" i="1"/>
  <c r="G1737" i="1"/>
  <c r="G5118" i="1"/>
  <c r="G4091" i="1"/>
  <c r="G1790" i="1"/>
  <c r="G3244" i="1"/>
  <c r="G3786" i="1"/>
  <c r="G659" i="1"/>
  <c r="G4681" i="1"/>
  <c r="G4349" i="1"/>
  <c r="G658" i="1"/>
  <c r="G731" i="1"/>
  <c r="G1258" i="1"/>
  <c r="G657" i="1"/>
  <c r="G655" i="1"/>
  <c r="G4783" i="1"/>
  <c r="G2610" i="1"/>
  <c r="G345" i="1"/>
  <c r="G5487" i="1"/>
  <c r="G653" i="1"/>
  <c r="G342" i="1"/>
  <c r="G5436" i="1"/>
  <c r="G3242" i="1"/>
  <c r="G5116" i="1"/>
  <c r="G5396" i="1"/>
  <c r="G3141" i="1"/>
  <c r="G2681" i="1"/>
  <c r="G5689" i="1"/>
  <c r="G4272" i="1"/>
  <c r="G5824" i="1"/>
  <c r="G4679" i="1"/>
  <c r="G1008" i="1"/>
  <c r="G5681" i="1"/>
  <c r="G2480" i="1"/>
  <c r="G5817" i="1"/>
  <c r="G1533" i="1"/>
  <c r="G5679" i="1"/>
  <c r="G4678" i="1"/>
  <c r="G2295" i="1"/>
  <c r="G3137" i="1"/>
  <c r="G1430" i="1"/>
  <c r="G2078" i="1"/>
  <c r="G1736" i="1"/>
  <c r="G1387" i="1"/>
  <c r="G326" i="1"/>
  <c r="G5211" i="1"/>
  <c r="G3554" i="1"/>
  <c r="G3861" i="1"/>
  <c r="G5816" i="1"/>
  <c r="G1228" i="1"/>
  <c r="G2678" i="1"/>
  <c r="G5815" i="1"/>
  <c r="G2127" i="1"/>
  <c r="G2076" i="1"/>
  <c r="G5813" i="1"/>
  <c r="G1927" i="1"/>
  <c r="G4556" i="1"/>
  <c r="G6686" i="1"/>
  <c r="G4766" i="1"/>
  <c r="G4764" i="1"/>
  <c r="G4486" i="1"/>
  <c r="G1314" i="1"/>
  <c r="G3345" i="1"/>
  <c r="G303" i="1"/>
  <c r="G302" i="1"/>
  <c r="G5504" i="1"/>
  <c r="G3120" i="1"/>
  <c r="G1787" i="1"/>
  <c r="G5856" i="1"/>
  <c r="G4085" i="1"/>
  <c r="G717" i="1"/>
  <c r="G3317" i="1"/>
  <c r="G5190" i="1"/>
  <c r="G1607" i="1"/>
  <c r="G2607" i="1"/>
  <c r="G1121" i="1"/>
  <c r="G5075" i="1"/>
  <c r="G6069" i="1"/>
  <c r="G4373" i="1"/>
  <c r="G3268" i="1"/>
  <c r="G1865" i="1"/>
  <c r="G5635" i="1"/>
  <c r="G1746" i="1"/>
  <c r="G3112" i="1"/>
  <c r="G5107" i="1"/>
  <c r="G4674" i="1"/>
  <c r="G285" i="1"/>
  <c r="G3798" i="1"/>
  <c r="G2675" i="1"/>
  <c r="G5106" i="1"/>
  <c r="G5072" i="1"/>
  <c r="G2255" i="1"/>
  <c r="G2416" i="1"/>
  <c r="G4748" i="1"/>
  <c r="G281" i="1"/>
  <c r="G3852" i="1"/>
  <c r="G629" i="1"/>
  <c r="G5967" i="1"/>
  <c r="G1347" i="1"/>
  <c r="G2674" i="1"/>
  <c r="G4369" i="1"/>
  <c r="G1251" i="1"/>
  <c r="G627" i="1"/>
  <c r="G6360" i="1"/>
  <c r="G915" i="1"/>
  <c r="G1727" i="1"/>
  <c r="G5610" i="1"/>
  <c r="G3093" i="1"/>
  <c r="G495" i="1"/>
  <c r="G4185" i="1"/>
  <c r="G1249" i="1"/>
  <c r="G5102" i="1"/>
  <c r="G2450" i="1"/>
  <c r="G1926" i="1"/>
  <c r="G4082" i="1"/>
  <c r="G3089" i="1"/>
  <c r="G3964" i="1"/>
  <c r="G2528" i="1"/>
  <c r="G1918" i="1"/>
  <c r="G3476" i="1"/>
  <c r="G4081" i="1"/>
  <c r="G6112" i="1"/>
  <c r="G4344" i="1"/>
  <c r="G2662" i="1"/>
  <c r="G124" i="1"/>
  <c r="G5187" i="1"/>
  <c r="G2938" i="1"/>
  <c r="G1772" i="1"/>
  <c r="G5599" i="1"/>
  <c r="G4728" i="1"/>
  <c r="G4325" i="1"/>
  <c r="G3083" i="1"/>
  <c r="G266" i="1"/>
  <c r="G2227" i="1"/>
  <c r="G2410" i="1"/>
  <c r="G4304" i="1"/>
  <c r="G4217" i="1"/>
  <c r="G5961" i="1"/>
  <c r="G4721" i="1"/>
  <c r="G3840" i="1"/>
  <c r="G3074" i="1"/>
  <c r="G5595" i="1"/>
  <c r="G2224" i="1"/>
  <c r="G1699" i="1"/>
  <c r="G1412" i="1"/>
  <c r="G1339" i="1"/>
  <c r="G1115" i="1"/>
  <c r="G1658" i="1"/>
  <c r="G1657" i="1"/>
  <c r="G5804" i="1"/>
  <c r="G614" i="1"/>
  <c r="G1410" i="1"/>
  <c r="G6490" i="1"/>
  <c r="G6351" i="1"/>
  <c r="G586" i="1"/>
  <c r="G1770" i="1"/>
  <c r="G3070" i="1"/>
  <c r="G5063" i="1"/>
  <c r="G6827" i="1"/>
  <c r="G5329" i="1"/>
  <c r="G4560" i="1"/>
  <c r="G5041" i="1"/>
  <c r="G2207" i="1"/>
  <c r="G6346" i="1"/>
  <c r="G6678" i="1"/>
  <c r="G115" i="1"/>
  <c r="G5061" i="1"/>
  <c r="G6068" i="1"/>
  <c r="G4041" i="1"/>
  <c r="G3740" i="1"/>
  <c r="G1584" i="1"/>
  <c r="G5095" i="1"/>
  <c r="G3776" i="1"/>
  <c r="G1693" i="1"/>
  <c r="G2650" i="1"/>
  <c r="G6341" i="1"/>
  <c r="G4967" i="1"/>
  <c r="G3444" i="1"/>
  <c r="G1767" i="1"/>
  <c r="G3548" i="1"/>
  <c r="G240" i="1"/>
  <c r="G1100" i="1"/>
  <c r="G769" i="1"/>
  <c r="G6067" i="1"/>
  <c r="G2649" i="1"/>
  <c r="G6334" i="1"/>
  <c r="G6627" i="1"/>
  <c r="G3803" i="1"/>
  <c r="G4270" i="1"/>
  <c r="G5057" i="1"/>
  <c r="G3407" i="1"/>
  <c r="G1857" i="1"/>
  <c r="G4071" i="1"/>
  <c r="G2120" i="1"/>
  <c r="G6325" i="1"/>
  <c r="G2936" i="1"/>
  <c r="G5362" i="1"/>
  <c r="G1097" i="1"/>
  <c r="G1802" i="1"/>
  <c r="G4951" i="1"/>
  <c r="G4442" i="1"/>
  <c r="G1287" i="1"/>
  <c r="G1033" i="1"/>
  <c r="G5470" i="1"/>
  <c r="G2581" i="1"/>
  <c r="G4213" i="1"/>
  <c r="G1924" i="1"/>
  <c r="G3993" i="1"/>
  <c r="G3818" i="1"/>
  <c r="G5869" i="1"/>
  <c r="G6316" i="1"/>
  <c r="G1714" i="1"/>
  <c r="G4609" i="1"/>
  <c r="G3229" i="1"/>
  <c r="G5311" i="1"/>
  <c r="G6311" i="1"/>
  <c r="G2470" i="1"/>
  <c r="G101" i="1"/>
  <c r="G100" i="1"/>
  <c r="G2893" i="1"/>
  <c r="G3948" i="1"/>
  <c r="G6413" i="1"/>
  <c r="G96" i="1"/>
  <c r="G6303" i="1"/>
  <c r="G3435" i="1"/>
  <c r="G899" i="1"/>
  <c r="G95" i="1"/>
  <c r="G1173" i="1"/>
  <c r="G2890" i="1"/>
  <c r="G3370" i="1"/>
  <c r="G2069" i="1"/>
  <c r="G5797" i="1"/>
  <c r="G6063" i="1"/>
  <c r="G6773" i="1"/>
  <c r="G759" i="1"/>
  <c r="G5851" i="1"/>
  <c r="G4149" i="1"/>
  <c r="G1885" i="1"/>
  <c r="G4557" i="1"/>
  <c r="G700" i="1"/>
  <c r="G6609" i="1"/>
  <c r="G889" i="1"/>
  <c r="G1144" i="1"/>
  <c r="G84" i="1"/>
  <c r="G3293" i="1"/>
  <c r="G6772" i="1"/>
  <c r="G3348" i="1"/>
  <c r="G6605" i="1"/>
  <c r="G522" i="1"/>
  <c r="G2495" i="1"/>
  <c r="G4924" i="1"/>
  <c r="G1467" i="1"/>
  <c r="G1133" i="1"/>
  <c r="G4919" i="1"/>
  <c r="G2933" i="1"/>
  <c r="G5870" i="1"/>
  <c r="G118" i="1"/>
  <c r="G4695" i="1"/>
  <c r="G4693" i="1"/>
  <c r="G549" i="1"/>
  <c r="G4694" i="1"/>
  <c r="G2860" i="1"/>
  <c r="G6261" i="1"/>
  <c r="G6262" i="1"/>
  <c r="G2859" i="1"/>
  <c r="G2857" i="1"/>
  <c r="G5278" i="1"/>
  <c r="G64" i="1"/>
  <c r="G1189" i="1"/>
  <c r="G1562" i="1"/>
  <c r="G6591" i="1"/>
  <c r="G2488" i="1"/>
  <c r="G5274" i="1"/>
  <c r="G4020" i="1"/>
  <c r="G4907" i="1"/>
  <c r="G2844" i="1"/>
  <c r="G2117" i="1"/>
  <c r="G59" i="1"/>
  <c r="G4904" i="1"/>
  <c r="G4263" i="1"/>
  <c r="G6826" i="1"/>
  <c r="G6337" i="1"/>
  <c r="G4621" i="1"/>
  <c r="G1079" i="1"/>
  <c r="G56" i="1"/>
  <c r="G4282" i="1"/>
  <c r="G6825" i="1"/>
  <c r="G4074" i="1"/>
  <c r="G1280" i="1"/>
  <c r="G5271" i="1"/>
  <c r="G1708" i="1"/>
  <c r="G5149" i="1"/>
  <c r="G6241" i="1"/>
  <c r="G2834" i="1"/>
  <c r="G2384" i="1"/>
  <c r="G1279" i="1"/>
  <c r="G1458" i="1"/>
  <c r="G3678" i="1"/>
  <c r="G6333" i="1"/>
  <c r="G6005" i="1"/>
  <c r="G5874" i="1"/>
  <c r="G1142" i="1"/>
  <c r="G1556" i="1"/>
  <c r="G6781" i="1"/>
  <c r="G4890" i="1"/>
  <c r="G106" i="1"/>
  <c r="G5265" i="1"/>
  <c r="G2002" i="1"/>
  <c r="G3665" i="1"/>
  <c r="G1296" i="1"/>
  <c r="G2823" i="1"/>
  <c r="G6398" i="1"/>
  <c r="G4884" i="1"/>
  <c r="G6227" i="1"/>
  <c r="G3663" i="1"/>
  <c r="G1731" i="1"/>
  <c r="G473" i="1"/>
  <c r="G206" i="1"/>
  <c r="G1535" i="1"/>
  <c r="G5034" i="1"/>
  <c r="G3377" i="1"/>
  <c r="G3800" i="1"/>
  <c r="G6778" i="1"/>
  <c r="G4022" i="1"/>
  <c r="G1048" i="1"/>
  <c r="G5855" i="1"/>
  <c r="G5499" i="1"/>
  <c r="G172" i="1"/>
  <c r="G5030" i="1"/>
  <c r="G1713" i="1"/>
  <c r="G4633" i="1"/>
  <c r="G5255" i="1"/>
  <c r="G1177" i="1"/>
  <c r="G1843" i="1"/>
  <c r="G849" i="1"/>
  <c r="G4119" i="1"/>
  <c r="G4198" i="1"/>
  <c r="G6196" i="1"/>
  <c r="G4116" i="1"/>
  <c r="G2116" i="1"/>
  <c r="G2723" i="1"/>
  <c r="G5909" i="1"/>
  <c r="G1452" i="1"/>
  <c r="G1993" i="1"/>
  <c r="G857" i="1"/>
  <c r="G851" i="1"/>
  <c r="G3587" i="1"/>
  <c r="G6749" i="1"/>
  <c r="G6568" i="1"/>
  <c r="G6438" i="1"/>
  <c r="G4945" i="1"/>
  <c r="G2389" i="1"/>
  <c r="G4663" i="1"/>
  <c r="G6498" i="1"/>
  <c r="G4878" i="1"/>
  <c r="G13" i="1"/>
  <c r="G1032" i="1"/>
  <c r="G693" i="1"/>
  <c r="G6297" i="1"/>
  <c r="G6300" i="1"/>
  <c r="G3264" i="1"/>
  <c r="G1489" i="1"/>
  <c r="G843" i="1"/>
  <c r="G10" i="1"/>
  <c r="G2794" i="1"/>
  <c r="G6184" i="1"/>
  <c r="G844" i="1"/>
  <c r="G2799" i="1"/>
  <c r="G3811" i="1"/>
  <c r="G3440" i="1"/>
  <c r="G1056" i="1"/>
  <c r="G5301" i="1"/>
  <c r="G2340" i="1"/>
  <c r="G3762" i="1"/>
  <c r="G4601" i="1"/>
  <c r="G5945" i="1"/>
  <c r="G895" i="1"/>
  <c r="G3799" i="1"/>
  <c r="G5134" i="1"/>
  <c r="G1986" i="1"/>
  <c r="G8" i="1"/>
  <c r="G6182" i="1"/>
  <c r="G3017" i="1"/>
  <c r="G5004" i="1"/>
  <c r="G3296" i="1"/>
  <c r="G4652" i="1"/>
  <c r="G4867" i="1"/>
  <c r="G4869" i="1"/>
  <c r="G2781" i="1"/>
  <c r="G3" i="1"/>
  <c r="G3010" i="1"/>
  <c r="G933" i="1"/>
  <c r="G930" i="1"/>
  <c r="G4107" i="1"/>
  <c r="G4651" i="1"/>
  <c r="G2879" i="1"/>
  <c r="G1198" i="1"/>
  <c r="G3704" i="1"/>
  <c r="G5023" i="1"/>
  <c r="G6829" i="1"/>
  <c r="G3278" i="1"/>
  <c r="G988" i="1"/>
  <c r="G2952" i="1"/>
  <c r="G4852" i="1"/>
  <c r="G5517" i="1"/>
  <c r="G3611" i="1"/>
  <c r="G2096" i="1"/>
  <c r="G6552" i="1"/>
  <c r="G6547" i="1"/>
  <c r="G4100" i="1"/>
  <c r="G6652" i="1"/>
  <c r="G6654" i="1"/>
  <c r="G2762" i="1"/>
  <c r="G6744" i="1"/>
  <c r="G3004" i="1"/>
  <c r="G2763" i="1"/>
  <c r="G3556" i="1"/>
  <c r="G3570" i="1"/>
  <c r="G3616" i="1"/>
  <c r="G4991" i="1"/>
  <c r="G5238" i="1"/>
  <c r="G5785" i="1"/>
  <c r="G5782" i="1"/>
  <c r="G4839" i="1"/>
  <c r="G3893" i="1"/>
  <c r="G5376" i="1"/>
  <c r="G5375" i="1"/>
  <c r="G4520" i="1"/>
  <c r="G3217" i="1"/>
  <c r="G2332" i="1"/>
  <c r="G5772" i="1"/>
  <c r="G4519" i="1"/>
  <c r="G5771" i="1"/>
  <c r="G4518" i="1"/>
  <c r="G3212" i="1"/>
  <c r="G798" i="1"/>
  <c r="G3512" i="1"/>
  <c r="G3210" i="1"/>
  <c r="G797" i="1"/>
  <c r="G4829" i="1"/>
  <c r="G3208" i="1"/>
  <c r="G796" i="1"/>
  <c r="G2365" i="1"/>
  <c r="G4825" i="1"/>
  <c r="G3205" i="1"/>
  <c r="G1238" i="1"/>
  <c r="G4824" i="1"/>
  <c r="G1964" i="1"/>
  <c r="G684" i="1"/>
  <c r="G5452" i="1"/>
  <c r="G2329" i="1"/>
  <c r="G3507" i="1"/>
  <c r="G5788" i="1"/>
  <c r="G4553" i="1"/>
  <c r="G5761" i="1"/>
  <c r="G1083" i="1"/>
  <c r="G740" i="1"/>
  <c r="G4512" i="1"/>
  <c r="G795" i="1"/>
  <c r="G4352" i="1"/>
  <c r="G1961" i="1"/>
  <c r="G5787" i="1"/>
  <c r="G1263" i="1"/>
  <c r="G4016" i="1"/>
  <c r="G2714" i="1"/>
  <c r="G4506" i="1"/>
  <c r="G1957" i="1"/>
  <c r="G1270" i="1"/>
  <c r="G2713" i="1"/>
  <c r="G5370" i="1"/>
  <c r="G384" i="1"/>
  <c r="G1269" i="1"/>
  <c r="G737" i="1"/>
  <c r="G736" i="1"/>
  <c r="G2433" i="1"/>
  <c r="G1392" i="1"/>
  <c r="G4546" i="1"/>
  <c r="G792" i="1"/>
  <c r="G1526" i="1"/>
  <c r="G1922" i="1"/>
  <c r="G1361" i="1"/>
  <c r="G6379" i="1"/>
  <c r="G1937" i="1"/>
  <c r="G5723" i="1"/>
  <c r="G5722" i="1"/>
  <c r="G5712" i="1"/>
  <c r="G1069" i="1"/>
  <c r="G1390" i="1"/>
  <c r="G3986" i="1"/>
  <c r="G5707" i="1"/>
  <c r="G4318" i="1"/>
  <c r="G3984" i="1"/>
  <c r="G6079" i="1"/>
  <c r="G2630" i="1"/>
  <c r="G5702" i="1"/>
  <c r="G3143" i="1"/>
  <c r="G4786" i="1"/>
  <c r="G2367" i="1"/>
  <c r="G6834" i="1"/>
  <c r="G5438" i="1"/>
  <c r="G344" i="1"/>
  <c r="G4784" i="1"/>
  <c r="G469" i="1"/>
  <c r="G3493" i="1"/>
  <c r="G1833" i="1"/>
  <c r="G4190" i="1"/>
  <c r="G4680" i="1"/>
  <c r="G3491" i="1"/>
  <c r="G1156" i="1"/>
  <c r="G2427" i="1"/>
  <c r="G4778" i="1"/>
  <c r="G5338" i="1"/>
  <c r="G5675" i="1"/>
  <c r="G2712" i="1"/>
  <c r="G1671" i="1"/>
  <c r="G5668" i="1"/>
  <c r="G721" i="1"/>
  <c r="G5110" i="1"/>
  <c r="G1007" i="1"/>
  <c r="G5664" i="1"/>
  <c r="G312" i="1"/>
  <c r="G4771" i="1"/>
  <c r="G313" i="1"/>
  <c r="G1386" i="1"/>
  <c r="G2278" i="1"/>
  <c r="G5430" i="1"/>
  <c r="G4769" i="1"/>
  <c r="G4489" i="1"/>
  <c r="G3858" i="1"/>
  <c r="G3128" i="1"/>
  <c r="G2279" i="1"/>
  <c r="G3318" i="1"/>
  <c r="G2269" i="1"/>
  <c r="G5193" i="1"/>
  <c r="G2267" i="1"/>
  <c r="G4087" i="1"/>
  <c r="G4378" i="1"/>
  <c r="G5648" i="1"/>
  <c r="G2268" i="1"/>
  <c r="G304" i="1"/>
  <c r="G5078" i="1"/>
  <c r="G1866" i="1"/>
  <c r="G4086" i="1"/>
  <c r="G2965" i="1"/>
  <c r="G1093" i="1"/>
  <c r="G3550" i="1"/>
  <c r="G2628" i="1"/>
  <c r="G4376" i="1"/>
  <c r="G291" i="1"/>
  <c r="G4675" i="1"/>
  <c r="G2627" i="1"/>
  <c r="G2085" i="1"/>
  <c r="G5640" i="1"/>
  <c r="G4756" i="1"/>
  <c r="G4348" i="1"/>
  <c r="G3116" i="1"/>
  <c r="G3115" i="1"/>
  <c r="G1352" i="1"/>
  <c r="G2260" i="1"/>
  <c r="G5073" i="1"/>
  <c r="G6793" i="1"/>
  <c r="G2750" i="1"/>
  <c r="G4754" i="1"/>
  <c r="G425" i="1"/>
  <c r="G5630" i="1"/>
  <c r="G1664" i="1"/>
  <c r="G6539" i="1"/>
  <c r="G2676" i="1"/>
  <c r="G3951" i="1"/>
  <c r="G5394" i="1"/>
  <c r="G5104" i="1"/>
  <c r="G5105" i="1"/>
  <c r="G2415" i="1"/>
  <c r="G278" i="1"/>
  <c r="G3100" i="1"/>
  <c r="G458" i="1"/>
  <c r="G5613" i="1"/>
  <c r="G6790" i="1"/>
  <c r="G4738" i="1"/>
  <c r="G1117" i="1"/>
  <c r="G5100" i="1"/>
  <c r="G5424" i="1"/>
  <c r="G3846" i="1"/>
  <c r="G5607" i="1"/>
  <c r="G2666" i="1"/>
  <c r="G1003" i="1"/>
  <c r="G2664" i="1"/>
  <c r="G3843" i="1"/>
  <c r="G5414" i="1"/>
  <c r="G3237" i="1"/>
  <c r="G3522" i="1"/>
  <c r="G3081" i="1"/>
  <c r="G1002" i="1"/>
  <c r="G5098" i="1"/>
  <c r="G2624" i="1"/>
  <c r="G2525" i="1"/>
  <c r="G1838" i="1"/>
  <c r="G5065" i="1"/>
  <c r="G2216" i="1"/>
  <c r="G3069" i="1"/>
  <c r="G5096" i="1"/>
  <c r="G5588" i="1"/>
  <c r="G612" i="1"/>
  <c r="G770" i="1"/>
  <c r="G249" i="1"/>
  <c r="G248" i="1"/>
  <c r="G2205" i="1"/>
  <c r="G6344" i="1"/>
  <c r="G4623" i="1"/>
  <c r="G5355" i="1"/>
  <c r="G4079" i="1"/>
  <c r="G4711" i="1"/>
  <c r="G2198" i="1"/>
  <c r="G5892" i="1"/>
  <c r="G1099" i="1"/>
  <c r="G4262" i="1"/>
  <c r="G1050" i="1"/>
  <c r="G2585" i="1"/>
  <c r="G5880" i="1"/>
  <c r="G703" i="1"/>
  <c r="G3773" i="1"/>
  <c r="G3402" i="1"/>
  <c r="G5337" i="1"/>
  <c r="G1939" i="1"/>
  <c r="G4612" i="1"/>
  <c r="G5561" i="1"/>
  <c r="G3963" i="1"/>
  <c r="G5070" i="1"/>
  <c r="G5092" i="1"/>
  <c r="G229" i="1"/>
  <c r="G4947" i="1"/>
  <c r="G902" i="1"/>
  <c r="G6090" i="1"/>
  <c r="G6302" i="1"/>
  <c r="G5294" i="1"/>
  <c r="G6480" i="1"/>
  <c r="G4059" i="1"/>
  <c r="G2067" i="1"/>
  <c r="G481" i="1"/>
  <c r="G6107" i="1"/>
  <c r="G419" i="1"/>
  <c r="G5068" i="1"/>
  <c r="G1771" i="1"/>
  <c r="G1108" i="1"/>
  <c r="G1107" i="1"/>
  <c r="G617" i="1"/>
  <c r="G3324" i="1"/>
  <c r="G2880" i="1"/>
  <c r="G886" i="1"/>
  <c r="G3040" i="1"/>
  <c r="G3077" i="1"/>
  <c r="G1272" i="1"/>
  <c r="G3076" i="1"/>
  <c r="G3008" i="1"/>
  <c r="G3007" i="1"/>
  <c r="G3390" i="1"/>
  <c r="G519" i="1"/>
  <c r="G1299" i="1"/>
  <c r="G1298" i="1"/>
  <c r="G1300" i="1"/>
  <c r="G1621" i="1"/>
  <c r="G6352" i="1"/>
  <c r="G4165" i="1"/>
  <c r="G75" i="1"/>
  <c r="G1466" i="1"/>
  <c r="G2566" i="1"/>
  <c r="G2916" i="1"/>
  <c r="G4916" i="1"/>
  <c r="G6769" i="1"/>
  <c r="G4915" i="1"/>
  <c r="G5154" i="1"/>
  <c r="G5155" i="1"/>
  <c r="G5156" i="1"/>
  <c r="G6011" i="1"/>
  <c r="G6634" i="1"/>
  <c r="G3909" i="1"/>
  <c r="G3593" i="1"/>
  <c r="G3697" i="1"/>
  <c r="G1192" i="1"/>
  <c r="G4913" i="1"/>
  <c r="G3389" i="1"/>
  <c r="G5280" i="1"/>
  <c r="G3694" i="1"/>
  <c r="G986" i="1"/>
  <c r="G6408" i="1"/>
  <c r="G1034" i="1"/>
  <c r="G3926" i="1"/>
  <c r="G2088" i="1"/>
  <c r="G2026" i="1"/>
  <c r="G4911" i="1"/>
  <c r="G478" i="1"/>
  <c r="G6710" i="1"/>
  <c r="G451" i="1"/>
  <c r="G6256" i="1"/>
  <c r="G3925" i="1"/>
  <c r="G6732" i="1"/>
  <c r="G2746" i="1"/>
  <c r="G548" i="1"/>
  <c r="G2020" i="1"/>
  <c r="G3801" i="1"/>
  <c r="G6252" i="1"/>
  <c r="G3592" i="1"/>
  <c r="G4440" i="1"/>
  <c r="G6250" i="1"/>
  <c r="G4274" i="1"/>
  <c r="G3772" i="1"/>
  <c r="G2841" i="1"/>
  <c r="G6402" i="1"/>
  <c r="G3683" i="1"/>
  <c r="G4455" i="1"/>
  <c r="G907" i="1"/>
  <c r="G5826" i="1"/>
  <c r="G4691" i="1"/>
  <c r="G1460" i="1"/>
  <c r="G4132" i="1"/>
  <c r="G1459" i="1"/>
  <c r="G6758" i="1"/>
  <c r="G2976" i="1"/>
  <c r="G5017" i="1"/>
  <c r="G872" i="1"/>
  <c r="G750" i="1"/>
  <c r="G6730" i="1"/>
  <c r="G3590" i="1"/>
  <c r="G6824" i="1"/>
  <c r="G822" i="1"/>
  <c r="G1129" i="1"/>
  <c r="G2165" i="1"/>
  <c r="G1278" i="1"/>
  <c r="G5324" i="1"/>
  <c r="G2090" i="1"/>
  <c r="G869" i="1"/>
  <c r="G3738" i="1"/>
  <c r="G41" i="1"/>
  <c r="G2005" i="1"/>
  <c r="G1814" i="1"/>
  <c r="G2901" i="1"/>
  <c r="G107" i="1"/>
  <c r="G5266" i="1"/>
  <c r="G6026" i="1"/>
  <c r="G2486" i="1"/>
  <c r="G4454" i="1"/>
  <c r="G6225" i="1"/>
  <c r="G966" i="1"/>
  <c r="G4882" i="1"/>
  <c r="G3661" i="1"/>
  <c r="G821" i="1"/>
  <c r="G864" i="1"/>
  <c r="G964" i="1"/>
  <c r="G806" i="1"/>
  <c r="G5143" i="1"/>
  <c r="G3944" i="1"/>
  <c r="G6221" i="1"/>
  <c r="G4060" i="1"/>
  <c r="G1825" i="1"/>
  <c r="G3915" i="1"/>
  <c r="G439" i="1"/>
  <c r="G4125" i="1"/>
  <c r="G2082" i="1"/>
  <c r="G904" i="1"/>
  <c r="G982" i="1"/>
  <c r="G694" i="1"/>
  <c r="G28" i="1"/>
  <c r="G960" i="1"/>
  <c r="G1553" i="1"/>
  <c r="G860" i="1"/>
  <c r="G1206" i="1"/>
  <c r="G1504" i="1"/>
  <c r="G3949" i="1"/>
  <c r="G958" i="1"/>
  <c r="G4690" i="1"/>
  <c r="G1047" i="1"/>
  <c r="G2338" i="1"/>
  <c r="G5256" i="1"/>
  <c r="G4239" i="1"/>
  <c r="G6053" i="1"/>
  <c r="G6565" i="1"/>
  <c r="G22" i="1"/>
  <c r="G6569" i="1"/>
  <c r="G4240" i="1"/>
  <c r="G6441" i="1"/>
  <c r="G2129" i="1"/>
  <c r="G6084" i="1"/>
  <c r="G3648" i="1"/>
  <c r="G1294" i="1"/>
  <c r="G853" i="1"/>
  <c r="G6001" i="1"/>
  <c r="G4120" i="1"/>
  <c r="G2155" i="1"/>
  <c r="G847" i="1"/>
  <c r="G4705" i="1"/>
  <c r="G3298" i="1"/>
  <c r="G5244" i="1"/>
  <c r="G509" i="1"/>
  <c r="G12" i="1"/>
  <c r="G4279" i="1"/>
  <c r="G2802" i="1"/>
  <c r="G1547" i="1"/>
  <c r="G4876" i="1"/>
  <c r="G3018" i="1"/>
  <c r="G953" i="1"/>
  <c r="G951" i="1"/>
  <c r="G3725" i="1"/>
  <c r="G980" i="1"/>
  <c r="G979" i="1"/>
  <c r="G5852" i="1"/>
  <c r="G6187" i="1"/>
  <c r="G950" i="1"/>
  <c r="G949" i="1"/>
  <c r="G194" i="1"/>
  <c r="G4113" i="1"/>
  <c r="G1445" i="1"/>
  <c r="G2795" i="1"/>
  <c r="G3642" i="1"/>
  <c r="G6185" i="1"/>
  <c r="G947" i="1"/>
  <c r="G6183" i="1"/>
  <c r="G4731" i="1"/>
  <c r="G5302" i="1"/>
  <c r="G6615" i="1"/>
  <c r="G1035" i="1"/>
  <c r="G6478" i="1"/>
  <c r="G6616" i="1"/>
  <c r="G1574" i="1"/>
  <c r="G6412" i="1"/>
  <c r="G3297" i="1"/>
  <c r="G4326" i="1"/>
  <c r="G3717" i="1"/>
  <c r="G3718" i="1"/>
  <c r="G830" i="1"/>
  <c r="G1443" i="1"/>
  <c r="G3366" i="1"/>
  <c r="G2783" i="1"/>
  <c r="G3639" i="1"/>
  <c r="G5045" i="1"/>
  <c r="G6287" i="1"/>
  <c r="G975" i="1"/>
  <c r="G5002" i="1"/>
  <c r="G3301" i="1"/>
  <c r="G3295" i="1"/>
  <c r="G2087" i="1"/>
  <c r="G5132" i="1"/>
  <c r="G2782" i="1"/>
  <c r="G801" i="1"/>
  <c r="G4337" i="1"/>
  <c r="G3360" i="1"/>
  <c r="G6280" i="1"/>
  <c r="G912" i="1"/>
  <c r="G4865" i="1"/>
  <c r="G2063" i="1"/>
  <c r="G5161" i="1"/>
  <c r="G83" i="1"/>
  <c r="G5342" i="1"/>
  <c r="G2778" i="1"/>
  <c r="G987" i="1"/>
  <c r="G989" i="1"/>
  <c r="G3633" i="1"/>
  <c r="G5518" i="1"/>
  <c r="G4277" i="1"/>
  <c r="G4995" i="1"/>
  <c r="G6549" i="1"/>
  <c r="G6745" i="1"/>
  <c r="G2513" i="1"/>
  <c r="G4043" i="1"/>
  <c r="G3275" i="1"/>
  <c r="G3001" i="1"/>
  <c r="G2512" i="1"/>
  <c r="G6155" i="1"/>
  <c r="G5123" i="1"/>
  <c r="G2968" i="1"/>
  <c r="G6392" i="1"/>
  <c r="G6424" i="1"/>
  <c r="G3002" i="1"/>
  <c r="G5228" i="1"/>
  <c r="G4841" i="1"/>
  <c r="G4194" i="1"/>
  <c r="G4104" i="1"/>
  <c r="G4105" i="1"/>
  <c r="G2753" i="1"/>
  <c r="G2755" i="1"/>
  <c r="G3221" i="1"/>
  <c r="G5783" i="1"/>
  <c r="G5777" i="1"/>
  <c r="G1875" i="1"/>
  <c r="G411" i="1"/>
  <c r="G3218" i="1"/>
  <c r="G4429" i="1"/>
  <c r="G3215" i="1"/>
  <c r="G4837" i="1"/>
  <c r="G690" i="1"/>
  <c r="G407" i="1"/>
  <c r="G4835" i="1"/>
  <c r="G406" i="1"/>
  <c r="G5770" i="1"/>
  <c r="G1442" i="1"/>
  <c r="G3209" i="1"/>
  <c r="G5767" i="1"/>
  <c r="G4830" i="1"/>
  <c r="G3889" i="1"/>
  <c r="G3206" i="1"/>
  <c r="G1440" i="1"/>
  <c r="G1965" i="1"/>
  <c r="G3203" i="1"/>
  <c r="G3202" i="1"/>
  <c r="G2364" i="1"/>
  <c r="G3506" i="1"/>
  <c r="G2328" i="1"/>
  <c r="G741" i="1"/>
  <c r="G3194" i="1"/>
  <c r="G3193" i="1"/>
  <c r="G1684" i="1"/>
  <c r="G5757" i="1"/>
  <c r="G5756" i="1"/>
  <c r="G1962" i="1"/>
  <c r="G5751" i="1"/>
  <c r="G1873" i="1"/>
  <c r="G4547" i="1"/>
  <c r="G6525" i="1"/>
  <c r="G3182" i="1"/>
  <c r="G1433" i="1"/>
  <c r="G6542" i="1"/>
  <c r="G2435" i="1"/>
  <c r="G5738" i="1"/>
  <c r="G6521" i="1"/>
  <c r="G793" i="1"/>
  <c r="G3168" i="1"/>
  <c r="G1953" i="1"/>
  <c r="G669" i="1"/>
  <c r="G1952" i="1"/>
  <c r="G5734" i="1"/>
  <c r="G5729" i="1"/>
  <c r="G1010" i="1"/>
  <c r="G1070" i="1"/>
  <c r="G5441" i="1"/>
  <c r="G1681" i="1"/>
  <c r="G1082" i="1"/>
  <c r="G1948" i="1"/>
  <c r="G3155" i="1"/>
  <c r="G4801" i="1"/>
  <c r="G5491" i="1"/>
  <c r="G5709" i="1"/>
  <c r="G3995" i="1"/>
  <c r="G4394" i="1"/>
  <c r="G5704" i="1"/>
  <c r="G5820" i="1"/>
  <c r="G3494" i="1"/>
  <c r="G1009" i="1"/>
  <c r="G1913" i="1"/>
  <c r="G5976" i="1"/>
  <c r="G2751" i="1"/>
  <c r="G5691" i="1"/>
  <c r="G499" i="1"/>
  <c r="G4389" i="1"/>
  <c r="G6801" i="1"/>
  <c r="G4563" i="1"/>
  <c r="G468" i="1"/>
  <c r="G3451" i="1"/>
  <c r="G2094" i="1"/>
  <c r="G1483" i="1"/>
  <c r="G2679" i="1"/>
  <c r="G6518" i="1"/>
  <c r="G4677" i="1"/>
  <c r="G1804" i="1"/>
  <c r="G1672" i="1"/>
  <c r="G4090" i="1"/>
  <c r="G4384" i="1"/>
  <c r="G4676" i="1"/>
  <c r="G1867" i="1"/>
  <c r="G1067" i="1"/>
  <c r="G5086" i="1"/>
  <c r="G6367" i="1"/>
  <c r="G6845" i="1"/>
  <c r="G642" i="1"/>
  <c r="G6516" i="1"/>
  <c r="G466" i="1"/>
  <c r="G1220" i="1"/>
  <c r="G2966" i="1"/>
  <c r="G637" i="1"/>
  <c r="G636" i="1"/>
  <c r="G135" i="1"/>
  <c r="G301" i="1"/>
  <c r="G5428" i="1"/>
  <c r="G6514" i="1"/>
  <c r="G5192" i="1"/>
  <c r="G570" i="1"/>
  <c r="G462" i="1"/>
  <c r="G2608" i="1"/>
  <c r="G3551" i="1"/>
  <c r="G294" i="1"/>
  <c r="G718" i="1"/>
  <c r="G3448" i="1"/>
  <c r="G585" i="1"/>
  <c r="G2420" i="1"/>
  <c r="G1920" i="1"/>
  <c r="G4315" i="1"/>
  <c r="G3314" i="1"/>
  <c r="G1783" i="1"/>
  <c r="G5189" i="1"/>
  <c r="G1782" i="1"/>
  <c r="G6077" i="1"/>
  <c r="G5628" i="1"/>
  <c r="G5627" i="1"/>
  <c r="G5626" i="1"/>
  <c r="G5625" i="1"/>
  <c r="G4747" i="1"/>
  <c r="G4346" i="1"/>
  <c r="G3480" i="1"/>
  <c r="G3107" i="1"/>
  <c r="G2604" i="1"/>
  <c r="G4372" i="1"/>
  <c r="G1104" i="1"/>
  <c r="G4172" i="1"/>
  <c r="G1778" i="1"/>
  <c r="G5615" i="1"/>
  <c r="G6791" i="1"/>
  <c r="G569" i="1"/>
  <c r="G457" i="1"/>
  <c r="G5612" i="1"/>
  <c r="G2243" i="1"/>
  <c r="G5071" i="1"/>
  <c r="G6844" i="1"/>
  <c r="G1515" i="1"/>
  <c r="G3604" i="1"/>
  <c r="G1004" i="1"/>
  <c r="G1776" i="1"/>
  <c r="G2918" i="1"/>
  <c r="G4169" i="1"/>
  <c r="G6788" i="1"/>
  <c r="G2071" i="1"/>
  <c r="G3085" i="1"/>
  <c r="G2663" i="1"/>
  <c r="G6110" i="1"/>
  <c r="G3579" i="1"/>
  <c r="G1245" i="1"/>
  <c r="G4630" i="1"/>
  <c r="G3603" i="1"/>
  <c r="G2660" i="1"/>
  <c r="G5064" i="1"/>
  <c r="G2406" i="1"/>
  <c r="G1338" i="1"/>
  <c r="G2960" i="1"/>
  <c r="G5501" i="1"/>
  <c r="G6104" i="1"/>
  <c r="G6488" i="1"/>
  <c r="G1697" i="1"/>
  <c r="G2024" i="1"/>
  <c r="G3416" i="1"/>
  <c r="G3327" i="1"/>
  <c r="G1582" i="1"/>
  <c r="G4620" i="1"/>
  <c r="G5954" i="1"/>
  <c r="G2905" i="1"/>
  <c r="G2648" i="1"/>
  <c r="G2356" i="1"/>
  <c r="G1333" i="1"/>
  <c r="G4669" i="1"/>
  <c r="G3916" i="1"/>
  <c r="G2584" i="1"/>
  <c r="G2742" i="1"/>
  <c r="G1881" i="1"/>
  <c r="G5384" i="1"/>
  <c r="G6675" i="1"/>
  <c r="G6779" i="1"/>
  <c r="G1602" i="1"/>
  <c r="G1076" i="1"/>
  <c r="G6673" i="1"/>
  <c r="G4613" i="1"/>
  <c r="G5313" i="1"/>
  <c r="G3437" i="1"/>
  <c r="G1824" i="1"/>
  <c r="G2191" i="1"/>
  <c r="G2737" i="1"/>
  <c r="G1503" i="1"/>
  <c r="G3730" i="1"/>
  <c r="G3932" i="1"/>
  <c r="G4469" i="1"/>
  <c r="G1378" i="1"/>
  <c r="G817" i="1"/>
  <c r="G601" i="1"/>
  <c r="G5946" i="1"/>
  <c r="G4258" i="1"/>
  <c r="G3434" i="1"/>
  <c r="G5410" i="1"/>
  <c r="G3432" i="1"/>
  <c r="G1204" i="1"/>
  <c r="G3914" i="1"/>
  <c r="G2132" i="1"/>
  <c r="G599" i="1"/>
  <c r="G3938" i="1"/>
  <c r="G3430" i="1"/>
  <c r="G3429" i="1"/>
  <c r="G596" i="1"/>
  <c r="G1036" i="1"/>
  <c r="G3595" i="1"/>
  <c r="G4700" i="1"/>
  <c r="G80" i="1"/>
  <c r="G79" i="1"/>
  <c r="G6087" i="1"/>
  <c r="G885" i="1"/>
  <c r="G4207" i="1"/>
  <c r="G4596" i="1"/>
  <c r="G5091" i="1"/>
  <c r="G4252" i="1"/>
  <c r="G6601" i="1"/>
  <c r="G77" i="1"/>
  <c r="G3424" i="1"/>
  <c r="G5546" i="1"/>
  <c r="G2932" i="1"/>
  <c r="G2518" i="1"/>
  <c r="G5932" i="1"/>
  <c r="G2030" i="1"/>
  <c r="G1281" i="1"/>
  <c r="G213" i="1"/>
  <c r="G754" i="1"/>
  <c r="G4912" i="1"/>
  <c r="G427" i="1"/>
  <c r="G3442" i="1"/>
  <c r="G3471" i="1"/>
  <c r="G1565" i="1"/>
  <c r="G6010" i="1"/>
  <c r="G1848" i="1"/>
  <c r="G5540" i="1"/>
  <c r="G4593" i="1"/>
  <c r="G3544" i="1"/>
  <c r="G2385" i="1"/>
  <c r="G209" i="1"/>
  <c r="G811" i="1"/>
  <c r="G2978" i="1"/>
  <c r="G6403" i="1"/>
  <c r="G5538" i="1"/>
  <c r="G4293" i="1"/>
  <c r="G6457" i="1"/>
  <c r="G2009" i="1"/>
  <c r="G4360" i="1"/>
  <c r="G1643" i="1"/>
  <c r="G2443" i="1"/>
  <c r="G5535" i="1"/>
  <c r="G2974" i="1"/>
  <c r="G6581" i="1"/>
  <c r="G6580" i="1"/>
  <c r="G4959" i="1"/>
  <c r="G3930" i="1"/>
  <c r="G5036" i="1"/>
  <c r="G1642" i="1"/>
  <c r="G5531" i="1"/>
  <c r="G6529" i="1"/>
  <c r="G1182" i="1"/>
  <c r="G2003" i="1"/>
  <c r="G4888" i="1"/>
  <c r="G4244" i="1"/>
  <c r="G6575" i="1"/>
  <c r="G3382" i="1"/>
  <c r="G1454" i="1"/>
  <c r="G3379" i="1"/>
  <c r="G2640" i="1"/>
  <c r="G182" i="1"/>
  <c r="G5174" i="1"/>
  <c r="G3231" i="1"/>
  <c r="G1933" i="1"/>
  <c r="G695" i="1"/>
  <c r="G204" i="1"/>
  <c r="G3533" i="1"/>
  <c r="G2577" i="1"/>
  <c r="G1128" i="1"/>
  <c r="G5257" i="1"/>
  <c r="G1448" i="1"/>
  <c r="G6083" i="1"/>
  <c r="G3900" i="1"/>
  <c r="G6703" i="1"/>
  <c r="G6439" i="1"/>
  <c r="G2115" i="1"/>
  <c r="G3649" i="1"/>
  <c r="G3376" i="1"/>
  <c r="G2602" i="1"/>
  <c r="G3019" i="1"/>
  <c r="G3286" i="1"/>
  <c r="G2970" i="1"/>
  <c r="G4075" i="1"/>
  <c r="G4468" i="1"/>
  <c r="G5135" i="1"/>
  <c r="G2797" i="1"/>
  <c r="G2800" i="1"/>
  <c r="G2705" i="1"/>
  <c r="G5554" i="1"/>
  <c r="G5303" i="1"/>
  <c r="G5027" i="1"/>
  <c r="G2787" i="1"/>
  <c r="G4872" i="1"/>
  <c r="G3368" i="1"/>
  <c r="G2547" i="1"/>
  <c r="G5003" i="1"/>
  <c r="G5046" i="1"/>
  <c r="G939" i="1"/>
  <c r="G6804" i="1"/>
  <c r="G3322" i="1"/>
  <c r="G5131" i="1"/>
  <c r="G1542" i="1"/>
  <c r="G4868" i="1"/>
  <c r="G3280" i="1"/>
  <c r="G2366" i="1"/>
  <c r="G1310" i="1"/>
  <c r="G6276" i="1"/>
  <c r="G4363" i="1"/>
  <c r="G3912" i="1"/>
  <c r="G799" i="1"/>
  <c r="G4993" i="1"/>
  <c r="G5829" i="1"/>
  <c r="G5378" i="1"/>
  <c r="G4236" i="1"/>
  <c r="G3990" i="1"/>
  <c r="G5351" i="1"/>
  <c r="G5242" i="1"/>
  <c r="G5339" i="1"/>
  <c r="G6425" i="1"/>
  <c r="G2969" i="1"/>
  <c r="G6081" i="1"/>
  <c r="G3632" i="1"/>
  <c r="G2542" i="1"/>
  <c r="G6546" i="1"/>
  <c r="G6393" i="1"/>
  <c r="G5984" i="1"/>
  <c r="G4570" i="1"/>
  <c r="G4548" i="1"/>
  <c r="G4343" i="1"/>
  <c r="G4288" i="1"/>
  <c r="G4467" i="1"/>
  <c r="G4644" i="1"/>
  <c r="G4685" i="1"/>
  <c r="G4572" i="1"/>
  <c r="G2539" i="1"/>
  <c r="G6554" i="1"/>
  <c r="G2766" i="1"/>
  <c r="G5237" i="1"/>
  <c r="G2717" i="1"/>
  <c r="G5784" i="1"/>
  <c r="G414" i="1"/>
  <c r="G3220" i="1"/>
  <c r="G5776" i="1"/>
  <c r="G5775" i="1"/>
  <c r="G4838" i="1"/>
  <c r="G3515" i="1"/>
  <c r="G3216" i="1"/>
  <c r="G408" i="1"/>
  <c r="G688" i="1"/>
  <c r="G3338" i="1"/>
  <c r="G3339" i="1"/>
  <c r="G687" i="1"/>
  <c r="G3511" i="1"/>
  <c r="G4833" i="1"/>
  <c r="G3508" i="1"/>
  <c r="G5764" i="1"/>
  <c r="G1239" i="1"/>
  <c r="G6545" i="1"/>
  <c r="G3337" i="1"/>
  <c r="G3201" i="1"/>
  <c r="G3200" i="1"/>
  <c r="G3199" i="1"/>
  <c r="G2616" i="1"/>
  <c r="G400" i="1"/>
  <c r="G1235" i="1"/>
  <c r="G4351" i="1"/>
  <c r="G6544" i="1"/>
  <c r="G4420" i="1"/>
  <c r="G5451" i="1"/>
  <c r="G3504" i="1"/>
  <c r="G5758" i="1"/>
  <c r="G5200" i="1"/>
  <c r="G3502" i="1"/>
  <c r="G5450" i="1"/>
  <c r="G4817" i="1"/>
  <c r="G3190" i="1"/>
  <c r="G1923" i="1"/>
  <c r="G1232" i="1"/>
  <c r="G2360" i="1"/>
  <c r="G4508" i="1"/>
  <c r="G1231" i="1"/>
  <c r="G6543" i="1"/>
  <c r="G1230" i="1"/>
  <c r="G2347" i="1"/>
  <c r="G6523" i="1"/>
  <c r="G392" i="1"/>
  <c r="G1950" i="1"/>
  <c r="G2432" i="1"/>
  <c r="G6380" i="1"/>
  <c r="G5195" i="1"/>
  <c r="G3306" i="1"/>
  <c r="G3784" i="1"/>
  <c r="G1870" i="1"/>
  <c r="G665" i="1"/>
  <c r="G5715" i="1"/>
  <c r="G3754" i="1"/>
  <c r="G4793" i="1"/>
  <c r="G3871" i="1"/>
  <c r="G789" i="1"/>
  <c r="G3145" i="1"/>
  <c r="G1522" i="1"/>
  <c r="G2531" i="1"/>
  <c r="G6692" i="1"/>
  <c r="G3868" i="1"/>
  <c r="G5194" i="1"/>
  <c r="G1519" i="1"/>
  <c r="G6374" i="1"/>
  <c r="G3866" i="1"/>
  <c r="G4638" i="1"/>
  <c r="G922" i="1"/>
  <c r="G5686" i="1"/>
  <c r="G3140" i="1"/>
  <c r="G6688" i="1"/>
  <c r="G724" i="1"/>
  <c r="G6519" i="1"/>
  <c r="G3138" i="1"/>
  <c r="G2363" i="1"/>
  <c r="G1636" i="1"/>
  <c r="G3782" i="1"/>
  <c r="G327" i="1"/>
  <c r="G328" i="1"/>
  <c r="G2077" i="1"/>
  <c r="G3862" i="1"/>
  <c r="G137" i="1"/>
  <c r="G6517" i="1"/>
  <c r="G321" i="1"/>
  <c r="G2967" i="1"/>
  <c r="G5182" i="1"/>
  <c r="G5485" i="1"/>
  <c r="G4014" i="1"/>
  <c r="G3485" i="1"/>
  <c r="G2273" i="1"/>
  <c r="G3319" i="1"/>
  <c r="G1155" i="1"/>
  <c r="G2275" i="1"/>
  <c r="G3526" i="1"/>
  <c r="G2710" i="1"/>
  <c r="G4636" i="1"/>
  <c r="G6515" i="1"/>
  <c r="G719" i="1"/>
  <c r="G4760" i="1"/>
  <c r="G2421" i="1"/>
  <c r="G5191" i="1"/>
  <c r="G3605" i="1"/>
  <c r="G5638" i="1"/>
  <c r="G4755" i="1"/>
  <c r="G6364" i="1"/>
  <c r="G6524" i="1"/>
  <c r="G4329" i="1"/>
  <c r="G783" i="1"/>
  <c r="G631" i="1"/>
  <c r="G2257" i="1"/>
  <c r="G4753" i="1"/>
  <c r="G6640" i="1"/>
  <c r="G3749" i="1"/>
  <c r="G283" i="1"/>
  <c r="G2126" i="1"/>
  <c r="G2477" i="1"/>
  <c r="G3965" i="1"/>
  <c r="G6719" i="1"/>
  <c r="G3848" i="1"/>
  <c r="G2245" i="1"/>
  <c r="G628" i="1"/>
  <c r="G4742" i="1"/>
  <c r="G5978" i="1"/>
  <c r="G3096" i="1"/>
  <c r="G1118" i="1"/>
  <c r="G5609" i="1"/>
  <c r="G3997" i="1"/>
  <c r="G5605" i="1"/>
  <c r="G272" i="1"/>
  <c r="G4306" i="1"/>
  <c r="G6048" i="1"/>
  <c r="G2231" i="1"/>
  <c r="G4327" i="1"/>
  <c r="G4730" i="1"/>
  <c r="G5206" i="1"/>
  <c r="G3330" i="1"/>
  <c r="G3842" i="1"/>
  <c r="G1416" i="1"/>
  <c r="G3080" i="1"/>
  <c r="G3078" i="1"/>
  <c r="G4209" i="1"/>
  <c r="G2369" i="1"/>
  <c r="G4723" i="1"/>
  <c r="G4324" i="1"/>
  <c r="G5594" i="1"/>
  <c r="G3252" i="1"/>
  <c r="G3423" i="1"/>
  <c r="G4445" i="1"/>
  <c r="G3422" i="1"/>
  <c r="G119" i="1"/>
  <c r="G2404" i="1"/>
  <c r="G4264" i="1"/>
  <c r="G610" i="1"/>
  <c r="G246" i="1"/>
  <c r="G1101" i="1"/>
  <c r="G5389" i="1"/>
  <c r="G1335" i="1"/>
  <c r="G2472" i="1"/>
  <c r="G3413" i="1"/>
  <c r="G4214" i="1"/>
  <c r="G2200" i="1"/>
  <c r="G2199" i="1"/>
  <c r="G6715" i="1"/>
  <c r="G454" i="1"/>
  <c r="G2523" i="1"/>
  <c r="G2399" i="1"/>
  <c r="G1507" i="1"/>
  <c r="G1334" i="1"/>
  <c r="G2397" i="1"/>
  <c r="G4062" i="1"/>
  <c r="G5176" i="1"/>
  <c r="G5533" i="1"/>
  <c r="G1765" i="1"/>
  <c r="G1210" i="1"/>
  <c r="G1856" i="1"/>
  <c r="G4618" i="1"/>
  <c r="G3049" i="1"/>
  <c r="G1813" i="1"/>
  <c r="G1140" i="1"/>
  <c r="G4535" i="1"/>
  <c r="G2935" i="1"/>
  <c r="G2391" i="1"/>
  <c r="G3572" i="1"/>
  <c r="G3547" i="1"/>
  <c r="G4300" i="1"/>
  <c r="G2189" i="1"/>
  <c r="G2934" i="1"/>
  <c r="G3516" i="1"/>
  <c r="G4156" i="1"/>
  <c r="G4259" i="1"/>
  <c r="G3745" i="1"/>
  <c r="G3919" i="1"/>
  <c r="G5964" i="1"/>
  <c r="G5179" i="1"/>
  <c r="G3045" i="1"/>
  <c r="G1469" i="1"/>
  <c r="G6295" i="1"/>
  <c r="G978" i="1"/>
  <c r="G621" i="1"/>
  <c r="G1145" i="1"/>
  <c r="G4931" i="1"/>
  <c r="G3716" i="1"/>
  <c r="G3946" i="1"/>
  <c r="G3827" i="1"/>
  <c r="G4266" i="1"/>
  <c r="G486" i="1"/>
  <c r="G2917" i="1"/>
  <c r="G5878" i="1"/>
  <c r="G3263" i="1"/>
  <c r="G1403" i="1"/>
  <c r="G3971" i="1"/>
  <c r="G5160" i="1"/>
  <c r="G758" i="1"/>
  <c r="G5286" i="1"/>
  <c r="G218" i="1"/>
  <c r="G4284" i="1"/>
  <c r="G6770" i="1"/>
  <c r="G1194" i="1"/>
  <c r="G6270" i="1"/>
  <c r="G1539" i="1"/>
  <c r="G2032" i="1"/>
  <c r="G6265" i="1"/>
  <c r="G4595" i="1"/>
  <c r="G2980" i="1"/>
  <c r="G2929" i="1"/>
  <c r="G2993" i="1"/>
  <c r="G1049" i="1"/>
  <c r="G3418" i="1"/>
  <c r="G2174" i="1"/>
  <c r="G67" i="1"/>
  <c r="G3291" i="1"/>
  <c r="G4063" i="1"/>
  <c r="G6348" i="1"/>
  <c r="G985" i="1"/>
  <c r="G2655" i="1"/>
  <c r="G5341" i="1"/>
  <c r="G2856" i="1"/>
  <c r="G5152" i="1"/>
  <c r="G6260" i="1"/>
  <c r="G1463" i="1"/>
  <c r="G3690" i="1"/>
  <c r="G6463" i="1"/>
  <c r="G3689" i="1"/>
  <c r="G6805" i="1"/>
  <c r="G1563" i="1"/>
  <c r="G114" i="1"/>
  <c r="G2593" i="1"/>
  <c r="G6014" i="1"/>
  <c r="G2386" i="1"/>
  <c r="G881" i="1"/>
  <c r="G3411" i="1"/>
  <c r="G5150" i="1"/>
  <c r="G5846" i="1"/>
  <c r="G6245" i="1"/>
  <c r="G4292" i="1"/>
  <c r="G6237" i="1"/>
  <c r="G6239" i="1"/>
  <c r="G3907" i="1"/>
  <c r="G547" i="1"/>
  <c r="G6813" i="1"/>
  <c r="G6235" i="1"/>
  <c r="G3408" i="1"/>
  <c r="G5093" i="1"/>
  <c r="G3669" i="1"/>
  <c r="G5016" i="1"/>
  <c r="G6706" i="1"/>
  <c r="G2902" i="1"/>
  <c r="G2827" i="1"/>
  <c r="G6232" i="1"/>
  <c r="G474" i="1"/>
  <c r="G2925" i="1"/>
  <c r="G3937" i="1"/>
  <c r="G1847" i="1"/>
  <c r="G4585" i="1"/>
  <c r="G2818" i="1"/>
  <c r="G4202" i="1"/>
  <c r="G2972" i="1"/>
  <c r="G6226" i="1"/>
  <c r="G2973" i="1"/>
  <c r="G4584" i="1"/>
  <c r="G1453" i="1"/>
  <c r="G2583" i="1"/>
  <c r="G3659" i="1"/>
  <c r="G5381" i="1"/>
  <c r="G6483" i="1"/>
  <c r="G3929" i="1"/>
  <c r="G2813" i="1"/>
  <c r="G3401" i="1"/>
  <c r="G2393" i="1"/>
  <c r="G1207" i="1"/>
  <c r="G1744" i="1"/>
  <c r="G2378" i="1"/>
  <c r="G24" i="1"/>
  <c r="G1446" i="1"/>
  <c r="G6202" i="1"/>
  <c r="G6140" i="1"/>
  <c r="G4243" i="1"/>
  <c r="G1613" i="1"/>
  <c r="G21" i="1"/>
  <c r="G957" i="1"/>
  <c r="G2986" i="1"/>
  <c r="G2601" i="1"/>
  <c r="G6301" i="1"/>
  <c r="G2574" i="1"/>
  <c r="G5180" i="1"/>
  <c r="G4939" i="1"/>
  <c r="G3371" i="1"/>
  <c r="G1218" i="1"/>
  <c r="G1073" i="1"/>
  <c r="G6561" i="1"/>
  <c r="G5836" i="1"/>
  <c r="G2798" i="1"/>
  <c r="G2796" i="1"/>
  <c r="G1809" i="1"/>
  <c r="G5169" i="1"/>
  <c r="G5047" i="1"/>
  <c r="G5304" i="1"/>
  <c r="G6145" i="1"/>
  <c r="G3558" i="1"/>
  <c r="G2108" i="1"/>
  <c r="G4153" i="1"/>
  <c r="G1500" i="1"/>
  <c r="G943" i="1"/>
  <c r="G6810" i="1"/>
  <c r="G3284" i="1"/>
  <c r="G3809" i="1"/>
  <c r="G942" i="1"/>
  <c r="G941" i="1"/>
  <c r="G4978" i="1"/>
  <c r="G3363" i="1"/>
  <c r="G829" i="1"/>
  <c r="G5166" i="1"/>
  <c r="G6786" i="1"/>
  <c r="G743" i="1"/>
  <c r="G431" i="1"/>
  <c r="G2924" i="1"/>
  <c r="G837" i="1"/>
  <c r="G2686" i="1"/>
  <c r="G5044" i="1"/>
  <c r="G6174" i="1"/>
  <c r="G6818" i="1"/>
  <c r="G2981" i="1"/>
  <c r="G6817" i="1"/>
  <c r="G5159" i="1"/>
  <c r="G3426" i="1"/>
  <c r="G6722" i="1"/>
  <c r="G5830" i="1"/>
  <c r="G2086" i="1"/>
  <c r="G4005" i="1"/>
  <c r="G5340" i="1"/>
  <c r="G3627" i="1"/>
  <c r="G2370" i="1"/>
  <c r="G2768" i="1"/>
  <c r="G6553" i="1"/>
  <c r="G6558" i="1"/>
  <c r="G3626" i="1"/>
  <c r="G4567" i="1"/>
  <c r="G4571" i="1"/>
  <c r="G3897" i="1"/>
  <c r="G4097" i="1"/>
  <c r="G3569" i="1"/>
  <c r="G4566" i="1"/>
  <c r="G3807" i="1"/>
  <c r="G2349" i="1"/>
  <c r="G6653" i="1"/>
  <c r="G2771" i="1"/>
  <c r="G5774" i="1"/>
  <c r="G5773" i="1"/>
  <c r="G5763" i="1"/>
  <c r="G4823" i="1"/>
  <c r="G5857" i="1"/>
  <c r="G3195" i="1"/>
  <c r="G1434" i="1"/>
  <c r="G680" i="1"/>
  <c r="G3191" i="1"/>
  <c r="G398" i="1"/>
  <c r="G4415" i="1"/>
  <c r="G3785" i="1"/>
  <c r="G5083" i="1"/>
  <c r="G675" i="1"/>
  <c r="G3180" i="1"/>
  <c r="G391" i="1"/>
  <c r="G3174" i="1"/>
  <c r="G382" i="1"/>
  <c r="G1954" i="1"/>
  <c r="G3160" i="1"/>
  <c r="G3158" i="1"/>
  <c r="G368" i="1"/>
  <c r="G364" i="1"/>
  <c r="G1360" i="1"/>
  <c r="G2307" i="1"/>
  <c r="G5490" i="1"/>
  <c r="G5708" i="1"/>
  <c r="G4792" i="1"/>
  <c r="G5706" i="1"/>
  <c r="G5082" i="1"/>
  <c r="G349" i="1"/>
  <c r="G346" i="1"/>
  <c r="G6038" i="1"/>
  <c r="G5695" i="1"/>
  <c r="G339" i="1"/>
  <c r="G652" i="1"/>
  <c r="G165" i="1"/>
  <c r="G336" i="1"/>
  <c r="G651" i="1"/>
  <c r="G6037" i="1"/>
  <c r="G5081" i="1"/>
  <c r="G5687" i="1"/>
  <c r="G164" i="1"/>
  <c r="G5079" i="1"/>
  <c r="G150" i="1"/>
  <c r="G648" i="1"/>
  <c r="G2609" i="1"/>
  <c r="G324" i="1"/>
  <c r="G323" i="1"/>
  <c r="G322" i="1"/>
  <c r="G919" i="1"/>
  <c r="G2272" i="1"/>
  <c r="G785" i="1"/>
  <c r="G2271" i="1"/>
  <c r="G4174" i="1"/>
  <c r="G2343" i="1"/>
  <c r="G4487" i="1"/>
  <c r="G3583" i="1"/>
  <c r="G5990" i="1"/>
  <c r="G634" i="1"/>
  <c r="G3449" i="1"/>
  <c r="G3118" i="1"/>
  <c r="G298" i="1"/>
  <c r="G2265" i="1"/>
  <c r="G293" i="1"/>
  <c r="G3549" i="1"/>
  <c r="G2530" i="1"/>
  <c r="G415" i="1"/>
  <c r="G5427" i="1"/>
  <c r="G5642" i="1"/>
  <c r="G1064" i="1"/>
  <c r="G5077" i="1"/>
  <c r="G4485" i="1"/>
  <c r="G4313" i="1"/>
  <c r="G1780" i="1"/>
  <c r="G1864" i="1"/>
  <c r="G2418" i="1"/>
  <c r="G5188" i="1"/>
  <c r="G1423" i="1"/>
  <c r="G5887" i="1"/>
  <c r="G3110" i="1"/>
  <c r="G2417" i="1"/>
  <c r="G4347" i="1"/>
  <c r="G286" i="1"/>
  <c r="G5806" i="1"/>
  <c r="G6033" i="1"/>
  <c r="G1421" i="1"/>
  <c r="G4484" i="1"/>
  <c r="G1800" i="1"/>
  <c r="G2250" i="1"/>
  <c r="G127" i="1"/>
  <c r="G3446" i="1"/>
  <c r="G1626" i="1"/>
  <c r="G2244" i="1"/>
  <c r="G5479" i="1"/>
  <c r="G711" i="1"/>
  <c r="G3746" i="1"/>
  <c r="G4480" i="1"/>
  <c r="G1516" i="1"/>
  <c r="G625" i="1"/>
  <c r="G5606" i="1"/>
  <c r="G273" i="1"/>
  <c r="G4632" i="1"/>
  <c r="G3844" i="1"/>
  <c r="G5602" i="1"/>
  <c r="G1376" i="1"/>
  <c r="G1724" i="1"/>
  <c r="G270" i="1"/>
  <c r="G6356" i="1"/>
  <c r="G269" i="1"/>
  <c r="G619" i="1"/>
  <c r="G3564" i="1"/>
  <c r="G1888" i="1"/>
  <c r="G2747" i="1"/>
  <c r="G6683" i="1"/>
  <c r="G4976" i="1"/>
  <c r="G5474" i="1"/>
  <c r="G4722" i="1"/>
  <c r="G3563" i="1"/>
  <c r="G3072" i="1"/>
  <c r="G4697" i="1"/>
  <c r="G5587" i="1"/>
  <c r="G2651" i="1"/>
  <c r="G5955" i="1"/>
  <c r="G6418" i="1"/>
  <c r="G6096" i="1"/>
  <c r="G4158" i="1"/>
  <c r="G4157" i="1"/>
  <c r="G5570" i="1"/>
  <c r="G5951" i="1"/>
  <c r="G6837" i="1"/>
  <c r="G1633" i="1"/>
  <c r="G5175" i="1"/>
  <c r="G5361" i="1"/>
  <c r="G3736" i="1"/>
  <c r="G1579" i="1"/>
  <c r="G5173" i="1"/>
  <c r="G104" i="1"/>
  <c r="G3732" i="1"/>
  <c r="G2394" i="1"/>
  <c r="G1632" i="1"/>
  <c r="G765" i="1"/>
  <c r="G2500" i="1"/>
  <c r="G1243" i="1"/>
  <c r="G2690" i="1"/>
  <c r="G4655" i="1"/>
  <c r="G4610" i="1"/>
  <c r="G5204" i="1"/>
  <c r="G228" i="1"/>
  <c r="G4463" i="1"/>
  <c r="G1577" i="1"/>
  <c r="G2646" i="1"/>
  <c r="G1323" i="1"/>
  <c r="G3349" i="1"/>
  <c r="G3728" i="1"/>
  <c r="G1322" i="1"/>
  <c r="G3723" i="1"/>
  <c r="G3433" i="1"/>
  <c r="G4220" i="1"/>
  <c r="G1109" i="1"/>
  <c r="G4297" i="1"/>
  <c r="G600" i="1"/>
  <c r="G2697" i="1"/>
  <c r="G2599" i="1"/>
  <c r="G125" i="1"/>
  <c r="G1365" i="1"/>
  <c r="G5168" i="1"/>
  <c r="G1501" i="1"/>
  <c r="G552" i="1"/>
  <c r="G3431" i="1"/>
  <c r="G1819" i="1"/>
  <c r="G803" i="1"/>
  <c r="G6475" i="1"/>
  <c r="G2521" i="1"/>
  <c r="G4932" i="1"/>
  <c r="G86" i="1"/>
  <c r="G1532" i="1"/>
  <c r="G3913" i="1"/>
  <c r="G1200" i="1"/>
  <c r="G1925" i="1"/>
  <c r="G2040" i="1"/>
  <c r="G2039" i="1"/>
  <c r="G1197" i="1"/>
  <c r="G6604" i="1"/>
  <c r="G6667" i="1"/>
  <c r="G4920" i="1"/>
  <c r="G6602" i="1"/>
  <c r="G3539" i="1"/>
  <c r="G5360" i="1"/>
  <c r="G4918" i="1"/>
  <c r="G5335" i="1"/>
  <c r="G756" i="1"/>
  <c r="G6409" i="1"/>
  <c r="G2868" i="1"/>
  <c r="G5282" i="1"/>
  <c r="G6596" i="1"/>
  <c r="G4914" i="1"/>
  <c r="G6266" i="1"/>
  <c r="G5931" i="1"/>
  <c r="G1399" i="1"/>
  <c r="G6506" i="1"/>
  <c r="G1364" i="1"/>
  <c r="G5893" i="1"/>
  <c r="G5052" i="1"/>
  <c r="G5465" i="1"/>
  <c r="G6462" i="1"/>
  <c r="G65" i="1"/>
  <c r="G4138" i="1"/>
  <c r="G4139" i="1"/>
  <c r="G2170" i="1"/>
  <c r="G1564" i="1"/>
  <c r="G6677" i="1"/>
  <c r="G4539" i="1"/>
  <c r="G6593" i="1"/>
  <c r="G2022" i="1"/>
  <c r="G2353" i="1"/>
  <c r="G3034" i="1"/>
  <c r="G6587" i="1"/>
  <c r="G2130" i="1"/>
  <c r="G4908" i="1"/>
  <c r="G2846" i="1"/>
  <c r="G5847" i="1"/>
  <c r="G60" i="1"/>
  <c r="G4592" i="1"/>
  <c r="G3970" i="1"/>
  <c r="G4902" i="1"/>
  <c r="G2401" i="1"/>
  <c r="G3805" i="1"/>
  <c r="G5272" i="1"/>
  <c r="G2014" i="1"/>
  <c r="G6707" i="1"/>
  <c r="G5148" i="1"/>
  <c r="G6456" i="1"/>
  <c r="G6007" i="1"/>
  <c r="G1616" i="1"/>
  <c r="G6454" i="1"/>
  <c r="G2454" i="1"/>
  <c r="G3053" i="1"/>
  <c r="G1898" i="1"/>
  <c r="G2830" i="1"/>
  <c r="G3028" i="1"/>
  <c r="G4957" i="1"/>
  <c r="G4954" i="1"/>
  <c r="G2825" i="1"/>
  <c r="G5913" i="1"/>
  <c r="G4046" i="1"/>
  <c r="G4886" i="1"/>
  <c r="G2822" i="1"/>
  <c r="G2453" i="1"/>
  <c r="G3759" i="1"/>
  <c r="G2561" i="1"/>
  <c r="G417" i="1"/>
  <c r="G1077" i="1"/>
  <c r="G2700" i="1"/>
  <c r="G1998" i="1"/>
  <c r="G965" i="1"/>
  <c r="G3735" i="1"/>
  <c r="G5014" i="1"/>
  <c r="G748" i="1"/>
  <c r="G963" i="1"/>
  <c r="G2810" i="1"/>
  <c r="G6445" i="1"/>
  <c r="G6662" i="1"/>
  <c r="G6092" i="1"/>
  <c r="G2954" i="1"/>
  <c r="G3768" i="1"/>
  <c r="G2953" i="1"/>
  <c r="G4199" i="1"/>
  <c r="G5258" i="1"/>
  <c r="G3224" i="1"/>
  <c r="G4580" i="1"/>
  <c r="G6499" i="1"/>
  <c r="G1179" i="1"/>
  <c r="G1447" i="1"/>
  <c r="G27" i="1"/>
  <c r="G5864" i="1"/>
  <c r="G436" i="1"/>
  <c r="G6205" i="1"/>
  <c r="G6442" i="1"/>
  <c r="G2380" i="1"/>
  <c r="G4118" i="1"/>
  <c r="G1611" i="1"/>
  <c r="G6713" i="1"/>
  <c r="G2119" i="1"/>
  <c r="G3645" i="1"/>
  <c r="G6748" i="1"/>
  <c r="G1842" i="1"/>
  <c r="G14" i="1"/>
  <c r="G2946" i="1"/>
  <c r="G507" i="1"/>
  <c r="G6728" i="1"/>
  <c r="G1290" i="1"/>
  <c r="G2793" i="1"/>
  <c r="G805" i="1"/>
  <c r="G3393" i="1"/>
  <c r="G3931" i="1"/>
  <c r="G6534" i="1"/>
  <c r="G6533" i="1"/>
  <c r="G4182" i="1"/>
  <c r="G1821" i="1"/>
  <c r="G5167" i="1"/>
  <c r="G6479" i="1"/>
  <c r="G89" i="1"/>
  <c r="G3285" i="1"/>
  <c r="G6180" i="1"/>
  <c r="G5834" i="1"/>
  <c r="G3455" i="1"/>
  <c r="G4179" i="1"/>
  <c r="G5552" i="1"/>
  <c r="G3012" i="1"/>
  <c r="G5165" i="1"/>
  <c r="G5024" i="1"/>
  <c r="G2718" i="1"/>
  <c r="G3941" i="1"/>
  <c r="G1273" i="1"/>
  <c r="G828" i="1"/>
  <c r="G3300" i="1"/>
  <c r="G3705" i="1"/>
  <c r="G2106" i="1"/>
  <c r="G5162" i="1"/>
  <c r="G3703" i="1"/>
  <c r="G2568" i="1"/>
  <c r="G550" i="1"/>
  <c r="G1283" i="1"/>
  <c r="G990" i="1"/>
  <c r="G4999" i="1"/>
  <c r="G927" i="1"/>
  <c r="G5124" i="1"/>
  <c r="G4235" i="1"/>
  <c r="G5831" i="1"/>
  <c r="G2541" i="1"/>
  <c r="G3585" i="1"/>
  <c r="G2543" i="1"/>
  <c r="G2114" i="1"/>
  <c r="G6741" i="1"/>
  <c r="G6421" i="1"/>
  <c r="G3273" i="1"/>
  <c r="G6426" i="1"/>
  <c r="G5901" i="1"/>
  <c r="G4856" i="1"/>
  <c r="G5126" i="1"/>
  <c r="G3617" i="1"/>
  <c r="G3629" i="1"/>
  <c r="G6420" i="1"/>
  <c r="G1970" i="1"/>
  <c r="G3571" i="1"/>
  <c r="G3614" i="1"/>
  <c r="G4099" i="1"/>
  <c r="G2776" i="1"/>
  <c r="G2517" i="1"/>
  <c r="G5778" i="1"/>
  <c r="G6388" i="1"/>
  <c r="G4425" i="1"/>
  <c r="G3890" i="1"/>
  <c r="G6849" i="1"/>
  <c r="G2510" i="1"/>
  <c r="G1168" i="1"/>
  <c r="G1167" i="1"/>
  <c r="G5453" i="1"/>
  <c r="G5754" i="1"/>
  <c r="G5448" i="1"/>
  <c r="G6386" i="1"/>
  <c r="G5752" i="1"/>
  <c r="G677" i="1"/>
  <c r="G692" i="1"/>
  <c r="G395" i="1"/>
  <c r="G5747" i="1"/>
  <c r="G2322" i="1"/>
  <c r="G4812" i="1"/>
  <c r="G179" i="1"/>
  <c r="G1165" i="1"/>
  <c r="G4808" i="1"/>
  <c r="G4989" i="1"/>
  <c r="G3308" i="1"/>
  <c r="G5737" i="1"/>
  <c r="G377" i="1"/>
  <c r="G378" i="1"/>
  <c r="G3162" i="1"/>
  <c r="G1930" i="1"/>
  <c r="G5733" i="1"/>
  <c r="G1682" i="1"/>
  <c r="G145" i="1"/>
  <c r="G5727" i="1"/>
  <c r="G2508" i="1"/>
  <c r="G367" i="1"/>
  <c r="G156" i="1"/>
  <c r="G1791" i="1"/>
  <c r="G5718" i="1"/>
  <c r="G3152" i="1"/>
  <c r="G356" i="1"/>
  <c r="G352" i="1"/>
  <c r="G3146" i="1"/>
  <c r="G5703" i="1"/>
  <c r="G5828" i="1"/>
  <c r="G2302" i="1"/>
  <c r="G3752" i="1"/>
  <c r="G5696" i="1"/>
  <c r="G2428" i="1"/>
  <c r="G3783" i="1"/>
  <c r="G1157" i="1"/>
  <c r="G4639" i="1"/>
  <c r="G6852" i="1"/>
  <c r="G6646" i="1"/>
  <c r="G6371" i="1"/>
  <c r="G4227" i="1"/>
  <c r="G3134" i="1"/>
  <c r="G6370" i="1"/>
  <c r="G4386" i="1"/>
  <c r="G4385" i="1"/>
  <c r="G4231" i="1"/>
  <c r="G646" i="1"/>
  <c r="G5666" i="1"/>
  <c r="G6368" i="1"/>
  <c r="G2711" i="1"/>
  <c r="G3486" i="1"/>
  <c r="G488" i="1"/>
  <c r="G4985" i="1"/>
  <c r="G1124" i="1"/>
  <c r="G560" i="1"/>
  <c r="G5654" i="1"/>
  <c r="G4029" i="1"/>
  <c r="G5973" i="1"/>
  <c r="G133" i="1"/>
  <c r="G2921" i="1"/>
  <c r="G916" i="1"/>
  <c r="G5970" i="1"/>
  <c r="G3765" i="1"/>
  <c r="G5634" i="1"/>
  <c r="G3113" i="1"/>
  <c r="G537" i="1"/>
  <c r="G2072" i="1"/>
  <c r="G3567" i="1"/>
  <c r="G5827" i="1"/>
  <c r="G2920" i="1"/>
  <c r="G4751" i="1"/>
  <c r="G3106" i="1"/>
  <c r="G4311" i="1"/>
  <c r="G6034" i="1"/>
  <c r="G4634" i="1"/>
  <c r="G4743" i="1"/>
  <c r="G3478" i="1"/>
  <c r="G779" i="1"/>
  <c r="G3778" i="1"/>
  <c r="G5614" i="1"/>
  <c r="G4740" i="1"/>
  <c r="G2930" i="1"/>
  <c r="G3095" i="1"/>
  <c r="G1385" i="1"/>
  <c r="G5332" i="1"/>
  <c r="G6618" i="1"/>
  <c r="G6789" i="1"/>
  <c r="G2230" i="1"/>
  <c r="G4577" i="1"/>
  <c r="G126" i="1"/>
  <c r="G622" i="1"/>
  <c r="G5553" i="1"/>
  <c r="G1700" i="1"/>
  <c r="G4729" i="1"/>
  <c r="G1342" i="1"/>
  <c r="G6636" i="1"/>
  <c r="G3082" i="1"/>
  <c r="G5598" i="1"/>
  <c r="G6355" i="1"/>
  <c r="G5597" i="1"/>
  <c r="G3841" i="1"/>
  <c r="G4726" i="1"/>
  <c r="G618" i="1"/>
  <c r="G1640" i="1"/>
  <c r="G3079" i="1"/>
  <c r="G2597" i="1"/>
  <c r="G4364" i="1"/>
  <c r="G122" i="1"/>
  <c r="G1143" i="1"/>
  <c r="G3521" i="1"/>
  <c r="G3561" i="1"/>
  <c r="G6016" i="1"/>
  <c r="G262" i="1"/>
  <c r="G5330" i="1"/>
  <c r="G1828" i="1"/>
  <c r="G999" i="1"/>
  <c r="G3472" i="1"/>
  <c r="G1271" i="1"/>
  <c r="G502" i="1"/>
  <c r="G5328" i="1"/>
  <c r="G2654" i="1"/>
  <c r="G3600" i="1"/>
  <c r="G707" i="1"/>
  <c r="G1317" i="1"/>
  <c r="G1655" i="1"/>
  <c r="G110" i="1"/>
  <c r="G3838" i="1"/>
  <c r="G148" i="1"/>
  <c r="G1112" i="1"/>
  <c r="G55" i="1"/>
  <c r="G2907" i="1"/>
  <c r="G606" i="1"/>
  <c r="G6783" i="1"/>
  <c r="G6335" i="1"/>
  <c r="G5059" i="1"/>
  <c r="G3774" i="1"/>
  <c r="G5571" i="1"/>
  <c r="G4160" i="1"/>
  <c r="G4159" i="1"/>
  <c r="G5471" i="1"/>
  <c r="G5952" i="1"/>
  <c r="G6330" i="1"/>
  <c r="G6332" i="1"/>
  <c r="G1141" i="1"/>
  <c r="G2900" i="1"/>
  <c r="G4709" i="1"/>
  <c r="G6822" i="1"/>
  <c r="G4952" i="1"/>
  <c r="G2395" i="1"/>
  <c r="G1330" i="1"/>
  <c r="G483" i="1"/>
  <c r="G604" i="1"/>
  <c r="G4708" i="1"/>
  <c r="G237" i="1"/>
  <c r="G6485" i="1"/>
  <c r="G3400" i="1"/>
  <c r="G6310" i="1"/>
  <c r="G3230" i="1"/>
  <c r="G6308" i="1"/>
  <c r="G6309" i="1"/>
  <c r="G4298" i="1"/>
  <c r="G3369" i="1"/>
  <c r="G3721" i="1"/>
  <c r="G2696" i="1"/>
  <c r="G225" i="1"/>
  <c r="G1796" i="1"/>
  <c r="G4933" i="1"/>
  <c r="G4151" i="1"/>
  <c r="G1852" i="1"/>
  <c r="G4576" i="1"/>
  <c r="G5365" i="1"/>
  <c r="G267" i="1"/>
  <c r="G3715" i="1"/>
  <c r="G1302" i="1"/>
  <c r="G4148" i="1"/>
  <c r="G3792" i="1"/>
  <c r="G6282" i="1"/>
  <c r="G888" i="1"/>
  <c r="G887" i="1"/>
  <c r="G6277" i="1"/>
  <c r="G5549" i="1"/>
  <c r="G3261" i="1"/>
  <c r="G1328" i="1"/>
  <c r="G6532" i="1"/>
  <c r="G5158" i="1"/>
  <c r="G3594" i="1"/>
  <c r="G2874" i="1"/>
  <c r="G2871" i="1"/>
  <c r="G4143" i="1"/>
  <c r="G3038" i="1"/>
  <c r="G6031" i="1"/>
  <c r="G973" i="1"/>
  <c r="G74" i="1"/>
  <c r="G812" i="1"/>
  <c r="G6531" i="1"/>
  <c r="G1818" i="1"/>
  <c r="G3236" i="1"/>
  <c r="G1465" i="1"/>
  <c r="G3696" i="1"/>
  <c r="G2730" i="1"/>
  <c r="G1193" i="1"/>
  <c r="G6268" i="1"/>
  <c r="G6267" i="1"/>
  <c r="G972" i="1"/>
  <c r="G3036" i="1"/>
  <c r="G2060" i="1"/>
  <c r="G3465" i="1"/>
  <c r="G2861" i="1"/>
  <c r="G3545" i="1"/>
  <c r="G1566" i="1"/>
  <c r="G66" i="1"/>
  <c r="G5466" i="1"/>
  <c r="G2855" i="1"/>
  <c r="G63" i="1"/>
  <c r="G1187" i="1"/>
  <c r="G2445" i="1"/>
  <c r="G592" i="1"/>
  <c r="G3685" i="1"/>
  <c r="G6709" i="1"/>
  <c r="G514" i="1"/>
  <c r="G2842" i="1"/>
  <c r="G6074" i="1"/>
  <c r="G2847" i="1"/>
  <c r="G4591" i="1"/>
  <c r="G6592" i="1"/>
  <c r="G4135" i="1"/>
  <c r="G6143" i="1"/>
  <c r="G752" i="1"/>
  <c r="G3251" i="1"/>
  <c r="G2017" i="1"/>
  <c r="G3591" i="1"/>
  <c r="G4018" i="1"/>
  <c r="G4589" i="1"/>
  <c r="G450" i="1"/>
  <c r="G54" i="1"/>
  <c r="G2837" i="1"/>
  <c r="G51" i="1"/>
  <c r="G2838" i="1"/>
  <c r="G6502" i="1"/>
  <c r="G2013" i="1"/>
  <c r="G5922" i="1"/>
  <c r="G1398" i="1"/>
  <c r="G878" i="1"/>
  <c r="G2136" i="1"/>
  <c r="G3030" i="1"/>
  <c r="G5536" i="1"/>
  <c r="G967" i="1"/>
  <c r="G3945" i="1"/>
  <c r="G3670" i="1"/>
  <c r="G3671" i="1"/>
  <c r="G3672" i="1"/>
  <c r="G3673" i="1"/>
  <c r="G3674" i="1"/>
  <c r="G3676" i="1"/>
  <c r="G2828" i="1"/>
  <c r="G1456" i="1"/>
  <c r="G1395" i="1"/>
  <c r="G5530" i="1"/>
  <c r="G1396" i="1"/>
  <c r="G6229" i="1"/>
  <c r="G3667" i="1"/>
  <c r="G6576" i="1"/>
  <c r="G6579" i="1"/>
  <c r="G2701" i="1"/>
  <c r="G6003" i="1"/>
  <c r="G3543" i="1"/>
  <c r="G2814" i="1"/>
  <c r="G5033" i="1"/>
  <c r="G1826" i="1"/>
  <c r="G1181" i="1"/>
  <c r="G5912" i="1"/>
  <c r="G5032" i="1"/>
  <c r="G820" i="1"/>
  <c r="G6212" i="1"/>
  <c r="G6213" i="1"/>
  <c r="G6214" i="1"/>
  <c r="G6215" i="1"/>
  <c r="G6216" i="1"/>
  <c r="G6219" i="1"/>
  <c r="G6217" i="1"/>
  <c r="G6218" i="1"/>
  <c r="G1208" i="1"/>
  <c r="G981" i="1"/>
  <c r="G3441" i="1"/>
  <c r="G4117" i="1"/>
  <c r="G5259" i="1"/>
  <c r="G852" i="1"/>
  <c r="G6567" i="1"/>
  <c r="G3225" i="1"/>
  <c r="G15" i="1"/>
  <c r="G3957" i="1"/>
  <c r="G3653" i="1"/>
  <c r="G3655" i="1"/>
  <c r="G2720" i="1"/>
  <c r="G6443" i="1"/>
  <c r="G2557" i="1"/>
  <c r="G1325" i="1"/>
  <c r="G1990" i="1"/>
  <c r="G4437" i="1"/>
  <c r="G6562" i="1"/>
  <c r="G3302" i="1"/>
  <c r="G4345" i="1"/>
  <c r="G6832" i="1"/>
  <c r="G196" i="1"/>
  <c r="G5185" i="1"/>
  <c r="G1841" i="1"/>
  <c r="G1988" i="1"/>
  <c r="G842" i="1"/>
  <c r="G2376" i="1"/>
  <c r="G1444" i="1"/>
  <c r="G804" i="1"/>
  <c r="G4937" i="1"/>
  <c r="G946" i="1"/>
  <c r="G6671" i="1"/>
  <c r="G1136" i="1"/>
  <c r="G4036" i="1"/>
  <c r="G1284" i="1"/>
  <c r="G2694" i="1"/>
  <c r="G944" i="1"/>
  <c r="G1840" i="1"/>
  <c r="G6811" i="1"/>
  <c r="G506" i="1"/>
  <c r="G545" i="1"/>
  <c r="G802" i="1"/>
  <c r="G2598" i="1"/>
  <c r="G977" i="1"/>
  <c r="G4671" i="1"/>
  <c r="G6830" i="1"/>
  <c r="G1202" i="1"/>
  <c r="G974" i="1"/>
  <c r="G936" i="1"/>
  <c r="G6" i="1"/>
  <c r="G4687" i="1"/>
  <c r="G3009" i="1"/>
  <c r="G934" i="1"/>
  <c r="G5520" i="1"/>
  <c r="G6527" i="1"/>
  <c r="G929" i="1"/>
  <c r="G5163" i="1"/>
  <c r="G1341" i="1"/>
  <c r="G991" i="1"/>
  <c r="G2685" i="1"/>
  <c r="G5832" i="1"/>
  <c r="G3274" i="1"/>
  <c r="G4006" i="1"/>
  <c r="G3618" i="1"/>
  <c r="G6050" i="1"/>
  <c r="G3624" i="1"/>
  <c r="G4096" i="1"/>
  <c r="G4095" i="1"/>
  <c r="G4101" i="1"/>
  <c r="G5221" i="1"/>
  <c r="G4992" i="1"/>
  <c r="G2754" i="1"/>
  <c r="G410" i="1"/>
  <c r="G689" i="1"/>
  <c r="G5769" i="1"/>
  <c r="G5085" i="1"/>
  <c r="G2509" i="1"/>
  <c r="G4515" i="1"/>
  <c r="G4516" i="1"/>
  <c r="G681" i="1"/>
  <c r="G2715" i="1"/>
  <c r="G2716" i="1"/>
  <c r="G5755" i="1"/>
  <c r="G4035" i="1"/>
  <c r="G3309" i="1"/>
  <c r="G3172" i="1"/>
  <c r="G5739" i="1"/>
  <c r="G1527" i="1"/>
  <c r="G3880" i="1"/>
  <c r="G5736" i="1"/>
  <c r="G2315" i="1"/>
  <c r="G2482" i="1"/>
  <c r="G5730" i="1"/>
  <c r="G376" i="1"/>
  <c r="G375" i="1"/>
  <c r="G3159" i="1"/>
  <c r="G5724" i="1"/>
  <c r="G4665" i="1"/>
  <c r="G2534" i="1"/>
  <c r="G3305" i="1"/>
  <c r="G2346" i="1"/>
  <c r="G6131" i="1"/>
  <c r="G337" i="1"/>
  <c r="G1518" i="1"/>
  <c r="G2294" i="1"/>
  <c r="G1257" i="1"/>
  <c r="G2424" i="1"/>
  <c r="G3863" i="1"/>
  <c r="G5672" i="1"/>
  <c r="G2288" i="1"/>
  <c r="G5670" i="1"/>
  <c r="G2506" i="1"/>
  <c r="G4317" i="1"/>
  <c r="G1910" i="1"/>
  <c r="G5663" i="1"/>
  <c r="G6036" i="1"/>
  <c r="G3781" i="1"/>
  <c r="G6644" i="1"/>
  <c r="G5652" i="1"/>
  <c r="G309" i="1"/>
  <c r="G3123" i="1"/>
  <c r="G4758" i="1"/>
  <c r="G1729" i="1"/>
  <c r="G5637" i="1"/>
  <c r="G4664" i="1"/>
  <c r="G5074" i="1"/>
  <c r="G2931" i="1"/>
  <c r="G5509" i="1"/>
  <c r="G2505" i="1"/>
  <c r="G2259" i="1"/>
  <c r="G5483" i="1"/>
  <c r="G498" i="1"/>
  <c r="G4752" i="1"/>
  <c r="G282" i="1"/>
  <c r="G4084" i="1"/>
  <c r="G277" i="1"/>
  <c r="G3747" i="1"/>
  <c r="G2673" i="1"/>
  <c r="G2963" i="1"/>
  <c r="G2413" i="1"/>
  <c r="G5611" i="1"/>
  <c r="G276" i="1"/>
  <c r="G4367" i="1"/>
  <c r="G1635" i="1"/>
  <c r="G274" i="1"/>
  <c r="G1384" i="1"/>
  <c r="G5608" i="1"/>
  <c r="G1005" i="1"/>
  <c r="G5604" i="1"/>
  <c r="G5885" i="1"/>
  <c r="G1420" i="1"/>
  <c r="G2237" i="1"/>
  <c r="G4328" i="1"/>
  <c r="G6114" i="1"/>
  <c r="G6358" i="1"/>
  <c r="G3238" i="1"/>
  <c r="G1774" i="1"/>
  <c r="G1344" i="1"/>
  <c r="G6109" i="1"/>
  <c r="G5067" i="1"/>
  <c r="G4725" i="1"/>
  <c r="G1116" i="1"/>
  <c r="G2222" i="1"/>
  <c r="G3797" i="1"/>
  <c r="G4628" i="1"/>
  <c r="G4626" i="1"/>
  <c r="G2409" i="1"/>
  <c r="G5590" i="1"/>
  <c r="G3952" i="1"/>
  <c r="G2915" i="1"/>
  <c r="G4719" i="1"/>
  <c r="G2961" i="1"/>
  <c r="G3473" i="1"/>
  <c r="G3763" i="1"/>
  <c r="G2211" i="1"/>
  <c r="G1337" i="1"/>
  <c r="G3388" i="1"/>
  <c r="G5586" i="1"/>
  <c r="G5585" i="1"/>
  <c r="G2502" i="1"/>
  <c r="G4716" i="1"/>
  <c r="G252" i="1"/>
  <c r="G3064" i="1"/>
  <c r="G5582" i="1"/>
  <c r="G6347" i="1"/>
  <c r="G5326" i="1"/>
  <c r="G1216" i="1"/>
  <c r="G4475" i="1"/>
  <c r="G245" i="1"/>
  <c r="G609" i="1"/>
  <c r="G6511" i="1"/>
  <c r="G1654" i="1"/>
  <c r="G3059" i="1"/>
  <c r="G4966" i="1"/>
  <c r="G6097" i="1"/>
  <c r="G1882" i="1"/>
  <c r="G2622" i="1"/>
  <c r="G1716" i="1"/>
  <c r="G6417" i="1"/>
  <c r="G1903" i="1"/>
  <c r="G185" i="1"/>
  <c r="G605" i="1"/>
  <c r="G5569" i="1"/>
  <c r="G4359" i="1"/>
  <c r="G5566" i="1"/>
  <c r="G105" i="1"/>
  <c r="G4077" i="1"/>
  <c r="G5567" i="1"/>
  <c r="G6851" i="1"/>
  <c r="G1379" i="1"/>
  <c r="G236" i="1"/>
  <c r="G5186" i="1"/>
  <c r="G1329" i="1"/>
  <c r="G1578" i="1"/>
  <c r="G4707" i="1"/>
  <c r="G4009" i="1"/>
  <c r="G4001" i="1"/>
  <c r="G4607" i="1"/>
  <c r="G2190" i="1"/>
  <c r="G6066" i="1"/>
  <c r="G602" i="1"/>
  <c r="G3046" i="1"/>
  <c r="G567" i="1"/>
  <c r="G2892" i="1"/>
  <c r="G3397" i="1"/>
  <c r="G1311" i="1"/>
  <c r="G1823" i="1"/>
  <c r="G4605" i="1"/>
  <c r="G4704" i="1"/>
  <c r="G1795" i="1"/>
  <c r="G1650" i="1"/>
  <c r="G6285" i="1"/>
  <c r="G4055" i="1"/>
  <c r="G4147" i="1"/>
  <c r="G1135" i="1"/>
  <c r="G2388" i="1"/>
  <c r="G3961" i="1"/>
  <c r="G6105" i="1"/>
  <c r="G1413" i="1"/>
  <c r="G4025" i="1"/>
  <c r="G219" i="1"/>
  <c r="G595" i="1"/>
  <c r="G4296" i="1"/>
  <c r="G523" i="1"/>
  <c r="G6076" i="1"/>
  <c r="G1309" i="1"/>
  <c r="G6086" i="1"/>
  <c r="G3960" i="1"/>
  <c r="G5053" i="1"/>
  <c r="G2491" i="1"/>
  <c r="G4696" i="1"/>
  <c r="G69" i="1"/>
  <c r="G2863" i="1"/>
  <c r="G6595" i="1"/>
  <c r="G1645" i="1"/>
  <c r="G3065" i="1"/>
  <c r="G6487" i="1"/>
  <c r="G753" i="1"/>
  <c r="G5279" i="1"/>
  <c r="G1131" i="1"/>
  <c r="G4659" i="1"/>
  <c r="G4251" i="1"/>
  <c r="G1537" i="1"/>
  <c r="G6763" i="1"/>
  <c r="G1087" i="1"/>
  <c r="G6761" i="1"/>
  <c r="G6503" i="1"/>
  <c r="G1561" i="1"/>
  <c r="G4439" i="1"/>
  <c r="G969" i="1"/>
  <c r="G4657" i="1"/>
  <c r="G1644" i="1"/>
  <c r="G6338" i="1"/>
  <c r="G810" i="1"/>
  <c r="G1327" i="1"/>
  <c r="G1374" i="1"/>
  <c r="G880" i="1"/>
  <c r="G4133" i="1"/>
  <c r="G5537" i="1"/>
  <c r="G6585" i="1"/>
  <c r="G4588" i="1"/>
  <c r="G6073" i="1"/>
  <c r="G4047" i="1"/>
  <c r="G6626" i="1"/>
  <c r="G4451" i="1"/>
  <c r="G147" i="1"/>
  <c r="G5267" i="1"/>
  <c r="G6451" i="1"/>
  <c r="G1536" i="1"/>
  <c r="G40" i="1"/>
  <c r="G1534" i="1"/>
  <c r="G5316" i="1"/>
  <c r="G2809" i="1"/>
  <c r="G3048" i="1"/>
  <c r="G2083" i="1"/>
  <c r="G819" i="1"/>
  <c r="G4260" i="1"/>
  <c r="G956" i="1"/>
  <c r="G6138" i="1"/>
  <c r="G1844" i="1"/>
  <c r="G6139" i="1"/>
  <c r="G5910" i="1"/>
  <c r="G18" i="1"/>
  <c r="G4200" i="1"/>
  <c r="G955" i="1"/>
  <c r="G5418" i="1"/>
  <c r="G3399" i="1"/>
  <c r="G3436" i="1"/>
  <c r="G4114" i="1"/>
  <c r="G3396" i="1"/>
  <c r="G4578" i="1"/>
  <c r="G6137" i="1"/>
  <c r="G2788" i="1"/>
  <c r="G3394" i="1"/>
  <c r="G1089" i="1"/>
  <c r="G6294" i="1"/>
  <c r="G6293" i="1"/>
  <c r="G1820" i="1"/>
  <c r="G2048" i="1"/>
  <c r="G2571" i="1"/>
  <c r="G5026" i="1"/>
  <c r="G6831" i="1"/>
  <c r="G1078" i="1"/>
  <c r="G839" i="1"/>
  <c r="G3367" i="1"/>
  <c r="G3015" i="1"/>
  <c r="G976" i="1"/>
  <c r="G2374" i="1"/>
  <c r="G1086" i="1"/>
  <c r="G1037" i="1"/>
  <c r="G1839" i="1"/>
  <c r="G2780" i="1"/>
  <c r="G838" i="1"/>
  <c r="G3281" i="1"/>
  <c r="G6147" i="1"/>
  <c r="G4650" i="1"/>
  <c r="G4662" i="1"/>
  <c r="G2704" i="1"/>
  <c r="G6171" i="1"/>
  <c r="G3939" i="1"/>
  <c r="G3542" i="1"/>
  <c r="G3277" i="1"/>
  <c r="G2148" i="1"/>
  <c r="G6428" i="1"/>
  <c r="G6557" i="1"/>
  <c r="G3954" i="1"/>
  <c r="G5985" i="1"/>
  <c r="G2951" i="1"/>
  <c r="G3625" i="1"/>
  <c r="G3609" i="1"/>
  <c r="G2684" i="1"/>
  <c r="G6555" i="1"/>
  <c r="G691" i="1"/>
  <c r="G5781" i="1"/>
  <c r="G4840" i="1"/>
  <c r="G5780" i="1"/>
  <c r="G2334" i="1"/>
  <c r="G3219" i="1"/>
  <c r="G5779" i="1"/>
  <c r="G3894" i="1"/>
  <c r="G4430" i="1"/>
  <c r="G1362" i="1"/>
  <c r="G399" i="1"/>
  <c r="G679" i="1"/>
  <c r="G5750" i="1"/>
  <c r="G5891" i="1"/>
  <c r="G5890" i="1"/>
  <c r="G4810" i="1"/>
  <c r="G5742" i="1"/>
  <c r="G5741" i="1"/>
  <c r="G1225" i="1"/>
  <c r="G6650" i="1"/>
  <c r="G383" i="1"/>
  <c r="G5735" i="1"/>
  <c r="G379" i="1"/>
  <c r="G2080" i="1"/>
  <c r="G666" i="1"/>
  <c r="G2309" i="1"/>
  <c r="G2308" i="1"/>
  <c r="G3154" i="1"/>
  <c r="G1680" i="1"/>
  <c r="G144" i="1"/>
  <c r="G3153" i="1"/>
  <c r="G6377" i="1"/>
  <c r="G3872" i="1"/>
  <c r="G3245" i="1"/>
  <c r="G834" i="1"/>
  <c r="G4790" i="1"/>
  <c r="G3243" i="1"/>
  <c r="G3953" i="1"/>
  <c r="G2303" i="1"/>
  <c r="G4494" i="1"/>
  <c r="G4391" i="1"/>
  <c r="G1912" i="1"/>
  <c r="G5697" i="1"/>
  <c r="G166" i="1"/>
  <c r="G6376" i="1"/>
  <c r="G4232" i="1"/>
  <c r="G3972" i="1"/>
  <c r="G1389" i="1"/>
  <c r="G1357" i="1"/>
  <c r="G6689" i="1"/>
  <c r="G1356" i="1"/>
  <c r="G5682" i="1"/>
  <c r="G6372" i="1"/>
  <c r="G4188" i="1"/>
  <c r="G3241" i="1"/>
  <c r="G1673" i="1"/>
  <c r="G2463" i="1"/>
  <c r="G493" i="1"/>
  <c r="G561" i="1"/>
  <c r="G644" i="1"/>
  <c r="G5334" i="1"/>
  <c r="G465" i="1"/>
  <c r="G1668" i="1"/>
  <c r="G1788" i="1"/>
  <c r="G2709" i="1"/>
  <c r="G307" i="1"/>
  <c r="G6035" i="1"/>
  <c r="G4759" i="1"/>
  <c r="G6122" i="1"/>
  <c r="G1801" i="1"/>
  <c r="G1892" i="1"/>
  <c r="G131" i="1"/>
  <c r="G4635" i="1"/>
  <c r="G5969" i="1"/>
  <c r="G174" i="1"/>
  <c r="G2708" i="1"/>
  <c r="G3108" i="1"/>
  <c r="G2111" i="1"/>
  <c r="G782" i="1"/>
  <c r="G5622" i="1"/>
  <c r="G5620" i="1"/>
  <c r="G2246" i="1"/>
  <c r="G6118" i="1"/>
  <c r="G5333" i="1"/>
  <c r="G2342" i="1"/>
  <c r="G3581" i="1"/>
  <c r="G275" i="1"/>
  <c r="G1541" i="1"/>
  <c r="G626" i="1"/>
  <c r="G5069" i="1"/>
  <c r="G2232" i="1"/>
  <c r="G5889" i="1"/>
  <c r="G6111" i="1"/>
  <c r="G2229" i="1"/>
  <c r="G5962" i="1"/>
  <c r="G4561" i="1"/>
  <c r="G536" i="1"/>
  <c r="G776" i="1"/>
  <c r="G4271" i="1"/>
  <c r="G5888" i="1"/>
  <c r="G5596" i="1"/>
  <c r="G503" i="1"/>
  <c r="G2220" i="1"/>
  <c r="G2408" i="1"/>
  <c r="G2219" i="1"/>
  <c r="G3266" i="1"/>
  <c r="G3265" i="1"/>
  <c r="G5960" i="1"/>
  <c r="G3602" i="1"/>
  <c r="G2210" i="1"/>
  <c r="G257" i="1"/>
  <c r="G1509" i="1"/>
  <c r="G5215" i="1"/>
  <c r="G4715" i="1"/>
  <c r="G771" i="1"/>
  <c r="G2652" i="1"/>
  <c r="G6343" i="1"/>
  <c r="G555" i="1"/>
  <c r="G6784" i="1"/>
  <c r="G5472" i="1"/>
  <c r="G5576" i="1"/>
  <c r="G3775" i="1"/>
  <c r="G3056" i="1"/>
  <c r="G6246" i="1"/>
  <c r="G2958" i="1"/>
  <c r="G6538" i="1"/>
  <c r="G1928" i="1"/>
  <c r="G5214" i="1"/>
  <c r="G5573" i="1"/>
  <c r="G1111" i="1"/>
  <c r="G607" i="1"/>
  <c r="G1472" i="1"/>
  <c r="G6095" i="1"/>
  <c r="G4617" i="1"/>
  <c r="G3050" i="1"/>
  <c r="G5500" i="1"/>
  <c r="G4358" i="1"/>
  <c r="G1331" i="1"/>
  <c r="G704" i="1"/>
  <c r="G6672" i="1"/>
  <c r="G1886" i="1"/>
  <c r="G232" i="1"/>
  <c r="G4558" i="1"/>
  <c r="G2134" i="1"/>
  <c r="G6307" i="1"/>
  <c r="G4608" i="1"/>
  <c r="G1502" i="1"/>
  <c r="G1689" i="1"/>
  <c r="G582" i="1"/>
  <c r="G87" i="1"/>
  <c r="G1039" i="1"/>
  <c r="G3294" i="1"/>
  <c r="G1835" i="1"/>
  <c r="G5088" i="1"/>
  <c r="G3467" i="1"/>
  <c r="G2177" i="1"/>
  <c r="G217" i="1"/>
  <c r="G2496" i="1"/>
  <c r="G4922" i="1"/>
  <c r="G5992" i="1"/>
  <c r="G1647" i="1"/>
  <c r="G5285" i="1"/>
  <c r="G5283" i="1"/>
  <c r="G2866" i="1"/>
  <c r="G4648" i="1"/>
  <c r="G4968" i="1"/>
  <c r="G2173" i="1"/>
  <c r="G1190" i="1"/>
  <c r="G1794" i="1"/>
  <c r="G883" i="1"/>
  <c r="G4136" i="1"/>
  <c r="G3823" i="1"/>
  <c r="G3908" i="1"/>
  <c r="G5359" i="1"/>
  <c r="G4590" i="1"/>
  <c r="G1598" i="1"/>
  <c r="G5924" i="1"/>
  <c r="G4692" i="1"/>
  <c r="G3682" i="1"/>
  <c r="G2692" i="1"/>
  <c r="G4129" i="1"/>
  <c r="G4291" i="1"/>
  <c r="G823" i="1"/>
  <c r="G4896" i="1"/>
  <c r="G1815" i="1"/>
  <c r="G4128" i="1"/>
  <c r="G1473" i="1"/>
  <c r="G5325" i="1"/>
  <c r="G4956" i="1"/>
  <c r="G2926" i="1"/>
  <c r="G2826" i="1"/>
  <c r="G808" i="1"/>
  <c r="G4883" i="1"/>
  <c r="G3660" i="1"/>
  <c r="G3819" i="1"/>
  <c r="G2955" i="1"/>
  <c r="G2135" i="1"/>
  <c r="G6055" i="1"/>
  <c r="G3794" i="1"/>
  <c r="G1209" i="1"/>
  <c r="G1810" i="1"/>
  <c r="G437" i="1"/>
  <c r="G5524" i="1"/>
  <c r="G1038" i="1"/>
  <c r="G5873" i="1"/>
  <c r="G2556" i="1"/>
  <c r="G6194" i="1"/>
  <c r="G6192" i="1"/>
  <c r="G5138" i="1"/>
  <c r="G26" i="1"/>
  <c r="G3375" i="1"/>
  <c r="G3816" i="1"/>
  <c r="G3020" i="1"/>
  <c r="G6563" i="1"/>
  <c r="G1531" i="1"/>
  <c r="G11" i="1"/>
  <c r="G6497" i="1"/>
  <c r="G761" i="1"/>
  <c r="G5305" i="1"/>
  <c r="G3597" i="1"/>
  <c r="G4602" i="1"/>
  <c r="G4936" i="1"/>
  <c r="G814" i="1"/>
  <c r="G1985" i="1"/>
  <c r="G1984" i="1"/>
  <c r="G5905" i="1"/>
  <c r="G3584" i="1"/>
  <c r="G5551" i="1"/>
  <c r="G6473" i="1"/>
  <c r="G5347" i="1"/>
  <c r="G5522" i="1"/>
  <c r="G2335" i="1"/>
  <c r="G4045" i="1"/>
  <c r="G3636" i="1"/>
  <c r="G4927" i="1"/>
  <c r="G2461" i="1"/>
  <c r="G813" i="1"/>
  <c r="G121" i="1"/>
  <c r="G5519" i="1"/>
  <c r="G6159" i="1"/>
  <c r="G2773" i="1"/>
  <c r="G2146" i="1"/>
  <c r="G3787" i="1"/>
  <c r="G5243" i="1"/>
  <c r="G4568" i="1"/>
  <c r="G6165" i="1"/>
  <c r="G3756" i="1"/>
  <c r="G6384" i="1"/>
  <c r="G6520" i="1"/>
  <c r="G3973" i="1"/>
  <c r="G2460" i="1"/>
  <c r="G2314" i="1"/>
  <c r="G668" i="1"/>
  <c r="G6701" i="1"/>
  <c r="G667" i="1"/>
  <c r="G6700" i="1"/>
  <c r="G365" i="1"/>
  <c r="G5716" i="1"/>
  <c r="G4798" i="1"/>
  <c r="G2459" i="1"/>
  <c r="G357" i="1"/>
  <c r="G660" i="1"/>
  <c r="G732" i="1"/>
  <c r="G351" i="1"/>
  <c r="G2533" i="1"/>
  <c r="G6648" i="1"/>
  <c r="G924" i="1"/>
  <c r="G489" i="1"/>
  <c r="G2304" i="1"/>
  <c r="G141" i="1"/>
  <c r="G5488" i="1"/>
  <c r="G4785" i="1"/>
  <c r="G1377" i="1"/>
  <c r="G1637" i="1"/>
  <c r="G340" i="1"/>
  <c r="G2299" i="1"/>
  <c r="G6647" i="1"/>
  <c r="G5433" i="1"/>
  <c r="G4189" i="1"/>
  <c r="G3492" i="1"/>
  <c r="G726" i="1"/>
  <c r="G4987" i="1"/>
  <c r="G4039" i="1"/>
  <c r="G2291" i="1"/>
  <c r="G2289" i="1"/>
  <c r="G2285" i="1"/>
  <c r="G920" i="1"/>
  <c r="G645" i="1"/>
  <c r="G4068" i="1"/>
  <c r="G3255" i="1"/>
  <c r="G1608" i="1"/>
  <c r="G2281" i="1"/>
  <c r="G2282" i="1"/>
  <c r="G4984" i="1"/>
  <c r="G917" i="1"/>
  <c r="G299" i="1"/>
  <c r="G4187" i="1"/>
  <c r="G2422" i="1"/>
  <c r="G4028" i="1"/>
  <c r="G5641" i="1"/>
  <c r="G1425" i="1"/>
  <c r="G163" i="1"/>
  <c r="G4314" i="1"/>
  <c r="G5632" i="1"/>
  <c r="G4562" i="1"/>
  <c r="G2605" i="1"/>
  <c r="G3854" i="1"/>
  <c r="G4750" i="1"/>
  <c r="G1929" i="1"/>
  <c r="G1268" i="1"/>
  <c r="G4223" i="1"/>
  <c r="G284" i="1"/>
  <c r="G1663" i="1"/>
  <c r="G6639" i="1"/>
  <c r="G4449" i="1"/>
  <c r="G1149" i="1"/>
  <c r="G1061" i="1"/>
  <c r="G2671" i="1"/>
  <c r="G1147" i="1"/>
  <c r="G6359" i="1"/>
  <c r="G1777" i="1"/>
  <c r="G2235" i="1"/>
  <c r="G3477" i="1"/>
  <c r="G4366" i="1"/>
  <c r="G5476" i="1"/>
  <c r="G2996" i="1"/>
  <c r="G4631" i="1"/>
  <c r="G4218" i="1"/>
  <c r="G2411" i="1"/>
  <c r="G597" i="1"/>
  <c r="G3282" i="1"/>
  <c r="G4465" i="1"/>
  <c r="G264" i="1"/>
  <c r="G5593" i="1"/>
  <c r="G1803" i="1"/>
  <c r="G6681" i="1"/>
  <c r="G5331" i="1"/>
  <c r="G4065" i="1"/>
  <c r="G3075" i="1"/>
  <c r="G2475" i="1"/>
  <c r="G2214" i="1"/>
  <c r="G4303" i="1"/>
  <c r="G259" i="1"/>
  <c r="G4183" i="1"/>
  <c r="G4670" i="1"/>
  <c r="G613" i="1"/>
  <c r="G1906" i="1"/>
  <c r="G250" i="1"/>
  <c r="G243" i="1"/>
  <c r="G2202" i="1"/>
  <c r="G242" i="1"/>
  <c r="G3470" i="1"/>
  <c r="G6340" i="1"/>
  <c r="G5411" i="1"/>
  <c r="G4710" i="1"/>
  <c r="G5058" i="1"/>
  <c r="G3326" i="1"/>
  <c r="G3537" i="1"/>
  <c r="G1041" i="1"/>
  <c r="G4061" i="1"/>
  <c r="G484" i="1"/>
  <c r="G4010" i="1"/>
  <c r="G5564" i="1"/>
  <c r="G6621" i="1"/>
  <c r="G2341" i="1"/>
  <c r="G1471" i="1"/>
  <c r="G5172" i="1"/>
  <c r="G2091" i="1"/>
  <c r="G2620" i="1"/>
  <c r="G603" i="1"/>
  <c r="G1880" i="1"/>
  <c r="G4299" i="1"/>
  <c r="G5947" i="1"/>
  <c r="G1084" i="1"/>
  <c r="G5965" i="1"/>
  <c r="G5202" i="1"/>
  <c r="G2070" i="1"/>
  <c r="G4732" i="1"/>
  <c r="G5556" i="1"/>
  <c r="G1651" i="1"/>
  <c r="G224" i="1"/>
  <c r="G4150" i="1"/>
  <c r="G2885" i="1"/>
  <c r="G4850" i="1"/>
  <c r="G3596" i="1"/>
  <c r="G4926" i="1"/>
  <c r="G6699" i="1"/>
  <c r="G4021" i="1"/>
  <c r="G2870" i="1"/>
  <c r="G76" i="1"/>
  <c r="G5288" i="1"/>
  <c r="G1134" i="1"/>
  <c r="G1402" i="1"/>
  <c r="G5547" i="1"/>
  <c r="G3538" i="1"/>
  <c r="G5544" i="1"/>
  <c r="G2913" i="1"/>
  <c r="G4456" i="1"/>
  <c r="G3387" i="1"/>
  <c r="G5867" i="1"/>
  <c r="G62" i="1"/>
  <c r="G5927" i="1"/>
  <c r="G593" i="1"/>
  <c r="G5926" i="1"/>
  <c r="G6512" i="1"/>
  <c r="G2448" i="1"/>
  <c r="G6342" i="1"/>
  <c r="G2489" i="1"/>
  <c r="G529" i="1"/>
  <c r="G3789" i="1"/>
  <c r="G47" i="1"/>
  <c r="G52" i="1"/>
  <c r="G6500" i="1"/>
  <c r="G3463" i="1"/>
  <c r="G4203" i="1"/>
  <c r="G4335" i="1"/>
  <c r="G3589" i="1"/>
  <c r="G4885" i="1"/>
  <c r="G2819" i="1"/>
  <c r="G5145" i="1"/>
  <c r="G3904" i="1"/>
  <c r="G2101" i="1"/>
  <c r="G1406" i="1"/>
  <c r="G6041" i="1"/>
  <c r="G962" i="1"/>
  <c r="G201" i="1"/>
  <c r="G5911" i="1"/>
  <c r="G4654" i="1"/>
  <c r="G746" i="1"/>
  <c r="G5260" i="1"/>
  <c r="G3257" i="1"/>
  <c r="G2337" i="1"/>
  <c r="G5908" i="1"/>
  <c r="G4122" i="1"/>
  <c r="G1040" i="1"/>
  <c r="G1995" i="1"/>
  <c r="G6200" i="1"/>
  <c r="G6201" i="1"/>
  <c r="G6207" i="1"/>
  <c r="G19" i="1"/>
  <c r="G2457" i="1"/>
  <c r="G831" i="1"/>
  <c r="G4072" i="1"/>
  <c r="G4115" i="1"/>
  <c r="G3767" i="1"/>
  <c r="G2050" i="1"/>
  <c r="G5837" i="1"/>
  <c r="G447" i="1"/>
  <c r="G6560" i="1"/>
  <c r="G6432" i="1"/>
  <c r="G432" i="1"/>
  <c r="G4672" i="1"/>
  <c r="G4461" i="1"/>
  <c r="G4152" i="1"/>
  <c r="G6288" i="1"/>
  <c r="G2546" i="1"/>
  <c r="G4575" i="1"/>
  <c r="G123" i="1"/>
  <c r="G2982" i="1"/>
  <c r="G5939" i="1"/>
  <c r="G1981" i="1"/>
  <c r="G1982" i="1"/>
  <c r="G505" i="1"/>
  <c r="G4110" i="1"/>
  <c r="G1172" i="1"/>
  <c r="G504" i="1"/>
  <c r="G3391" i="1"/>
  <c r="G3279" i="1"/>
  <c r="G827" i="1"/>
  <c r="G6471" i="1"/>
  <c r="G6668" i="1"/>
  <c r="G3292" i="1"/>
  <c r="G5021" i="1"/>
  <c r="G4686" i="1"/>
  <c r="G3006" i="1"/>
  <c r="G5858" i="1"/>
  <c r="G6021" i="1"/>
  <c r="G2371" i="1"/>
  <c r="G4435" i="1"/>
  <c r="G4289" i="1"/>
  <c r="G4290" i="1"/>
  <c r="G4569" i="1"/>
  <c r="G4684" i="1"/>
  <c r="G5902" i="1"/>
  <c r="G6167" i="1"/>
  <c r="G2764" i="1"/>
  <c r="G3806" i="1"/>
  <c r="G4098" i="1"/>
  <c r="G6166" i="1"/>
  <c r="G1975" i="1"/>
  <c r="G4643" i="1"/>
  <c r="G5227" i="1"/>
  <c r="G6072" i="1"/>
  <c r="G4103" i="1"/>
  <c r="G5234" i="1"/>
  <c r="G6390" i="1"/>
  <c r="G6389" i="1"/>
  <c r="G1530" i="1"/>
  <c r="G4233" i="1"/>
  <c r="G4826" i="1"/>
  <c r="G1528" i="1"/>
  <c r="G1529" i="1"/>
  <c r="G3196" i="1"/>
  <c r="G4422" i="1"/>
  <c r="G146" i="1"/>
  <c r="G4990" i="1"/>
  <c r="G926" i="1"/>
  <c r="G2615" i="1"/>
  <c r="G6151" i="1"/>
  <c r="G3755" i="1"/>
  <c r="G3166" i="1"/>
  <c r="G2614" i="1"/>
  <c r="G2312" i="1"/>
  <c r="G6848" i="1"/>
  <c r="G6847" i="1"/>
  <c r="G1891" i="1"/>
  <c r="G5728" i="1"/>
  <c r="G471" i="1"/>
  <c r="G6378" i="1"/>
  <c r="G358" i="1"/>
  <c r="G661" i="1"/>
  <c r="G3753" i="1"/>
  <c r="G4396" i="1"/>
  <c r="G2079" i="1"/>
  <c r="G2429" i="1"/>
  <c r="G5489" i="1"/>
  <c r="G564" i="1"/>
  <c r="G4393" i="1"/>
  <c r="G4988" i="1"/>
  <c r="G3272" i="1"/>
  <c r="G788" i="1"/>
  <c r="G2296" i="1"/>
  <c r="G2297" i="1"/>
  <c r="G3922" i="1"/>
  <c r="G5680" i="1"/>
  <c r="G5674" i="1"/>
  <c r="G138" i="1"/>
  <c r="G467" i="1"/>
  <c r="G1909" i="1"/>
  <c r="G787" i="1"/>
  <c r="G3270" i="1"/>
  <c r="G5344" i="1"/>
  <c r="G643" i="1"/>
  <c r="G6366" i="1"/>
  <c r="G6687" i="1"/>
  <c r="G2423" i="1"/>
  <c r="G4434" i="1"/>
  <c r="G1938" i="1"/>
  <c r="G3935" i="1"/>
  <c r="G3934" i="1"/>
  <c r="G6696" i="1"/>
  <c r="G6697" i="1"/>
</calcChain>
</file>

<file path=xl/sharedStrings.xml><?xml version="1.0" encoding="utf-8"?>
<sst xmlns="http://schemas.openxmlformats.org/spreadsheetml/2006/main" count="28447" uniqueCount="3112">
  <si>
    <t>Bank of America</t>
  </si>
  <si>
    <t>JPMorgan Chase</t>
  </si>
  <si>
    <t>Citigroup</t>
  </si>
  <si>
    <t>Deutsche Bank</t>
  </si>
  <si>
    <t>UBS</t>
  </si>
  <si>
    <t>Goldman Sachs</t>
  </si>
  <si>
    <t>NatWest Group PLC</t>
  </si>
  <si>
    <t>Credit Suisse</t>
  </si>
  <si>
    <t>Wells Fargo</t>
  </si>
  <si>
    <t>Morgan Stanley</t>
  </si>
  <si>
    <t>toxic securities abuses</t>
  </si>
  <si>
    <t>DOJ</t>
  </si>
  <si>
    <t>investor protection violation</t>
  </si>
  <si>
    <t>MULTI-AG</t>
  </si>
  <si>
    <t>FHFA</t>
  </si>
  <si>
    <t>BNP Paribas S.A.</t>
  </si>
  <si>
    <t>BNP Paribas</t>
  </si>
  <si>
    <t>economic sanction violation</t>
  </si>
  <si>
    <t>DOJ_CRIMINAL</t>
  </si>
  <si>
    <t>DOJ_CIVIL</t>
  </si>
  <si>
    <t>Citigroup Inc.</t>
  </si>
  <si>
    <t>Allianz Global Investors U.S. LLC</t>
  </si>
  <si>
    <t>Allianz</t>
  </si>
  <si>
    <t>USAO</t>
  </si>
  <si>
    <t>Royal Bank of Scotland PLC</t>
  </si>
  <si>
    <t>Royal Bank of Scotland Group plc</t>
  </si>
  <si>
    <t>Banc of America Securities LLC</t>
  </si>
  <si>
    <t>JP Morgan Chase &amp; Co.</t>
  </si>
  <si>
    <t>Merrill Lynch &amp; Co.</t>
  </si>
  <si>
    <t>tax violations</t>
  </si>
  <si>
    <t>Goldman Sachs &amp; Co.</t>
  </si>
  <si>
    <t>banking violation</t>
  </si>
  <si>
    <t>OCC</t>
  </si>
  <si>
    <t>NY-MANDA</t>
  </si>
  <si>
    <t>NY-DFS</t>
  </si>
  <si>
    <t>Barclays</t>
  </si>
  <si>
    <t>Danske Bank A/S</t>
  </si>
  <si>
    <t>Danske Bank</t>
  </si>
  <si>
    <t>anti-money-laundering deficiencies</t>
  </si>
  <si>
    <t>Deutsche Bank AG</t>
  </si>
  <si>
    <t>insider trading</t>
  </si>
  <si>
    <t>Credit Suisse AG</t>
  </si>
  <si>
    <t>DOJ_TAX</t>
  </si>
  <si>
    <t>JPMorgan Chase Bank</t>
  </si>
  <si>
    <t>CA-AG</t>
  </si>
  <si>
    <t>CFTC</t>
  </si>
  <si>
    <t>HSBC Holdings plc HSBC Bank USA N.A.</t>
  </si>
  <si>
    <t>HSBC</t>
  </si>
  <si>
    <t>SEC</t>
  </si>
  <si>
    <t>UBS Americas Inc.</t>
  </si>
  <si>
    <t>Royal Bank of Canada</t>
  </si>
  <si>
    <t>American International Group</t>
  </si>
  <si>
    <t>Citibank</t>
  </si>
  <si>
    <t>UBS AG</t>
  </si>
  <si>
    <t>OH-AG</t>
  </si>
  <si>
    <t>Societe Generale S.A.</t>
  </si>
  <si>
    <t>Societe Generale</t>
  </si>
  <si>
    <t>accounting fraud or deficiencies</t>
  </si>
  <si>
    <t>Bank of New York Mellon</t>
  </si>
  <si>
    <t>Standard Chartered Bank</t>
  </si>
  <si>
    <t>Standard Chartered</t>
  </si>
  <si>
    <t>OFAC</t>
  </si>
  <si>
    <t>Commerzbank AG</t>
  </si>
  <si>
    <t>Commerzbank</t>
  </si>
  <si>
    <t>ING Bank N.V.</t>
  </si>
  <si>
    <t>ING</t>
  </si>
  <si>
    <t>Bank Hapoalim B.M. and Bank Hapoalim (Switzerland) Ltd.</t>
  </si>
  <si>
    <t>Bank Hapoalim</t>
  </si>
  <si>
    <t>Prudential Equity Group LLC</t>
  </si>
  <si>
    <t>Prudential Financial</t>
  </si>
  <si>
    <t>Alliance Capital Management</t>
  </si>
  <si>
    <t>Equitable Holdings</t>
  </si>
  <si>
    <t>NY-AG</t>
  </si>
  <si>
    <t>Western Union</t>
  </si>
  <si>
    <t>Wells Fargo Bank N.A.</t>
  </si>
  <si>
    <t>UniCredit Bank AG</t>
  </si>
  <si>
    <t>UniCredit</t>
  </si>
  <si>
    <t>HSBC North America Holdings Inc.</t>
  </si>
  <si>
    <t>Bank Julius Baer &amp; Co. Ltd.</t>
  </si>
  <si>
    <t>Julius Baer Group</t>
  </si>
  <si>
    <t>ABN AMRO</t>
  </si>
  <si>
    <t>Mercer</t>
  </si>
  <si>
    <t>Marsh &amp; McLennan</t>
  </si>
  <si>
    <t>AK-AG</t>
  </si>
  <si>
    <t>Royal Bank of Scotland</t>
  </si>
  <si>
    <t>Wells Fargo &amp; Co.</t>
  </si>
  <si>
    <t>NJ-AG</t>
  </si>
  <si>
    <t>Merrill Lynch</t>
  </si>
  <si>
    <t>FINCEN</t>
  </si>
  <si>
    <t>CT-AG</t>
  </si>
  <si>
    <t>Charles Schwab Corp.</t>
  </si>
  <si>
    <t>U.S. Bancorp</t>
  </si>
  <si>
    <t>NCUA</t>
  </si>
  <si>
    <t>NM-AG</t>
  </si>
  <si>
    <t>Societe Generale SA</t>
  </si>
  <si>
    <t>UniCredit Group</t>
  </si>
  <si>
    <t>Federal National Mortgage Association (Fannie Mae)</t>
  </si>
  <si>
    <t>Fannie Mae</t>
  </si>
  <si>
    <t>Citigroup Global Markets Inc. f/k/a Salomon Smith Barney Inc.</t>
  </si>
  <si>
    <t>Marsh and McLennan</t>
  </si>
  <si>
    <t>Salomon Smith Barney Inc.</t>
  </si>
  <si>
    <t>Citimortgage Inc. and Citibank N.A.</t>
  </si>
  <si>
    <t>Credit Agricole</t>
  </si>
  <si>
    <t>State Street Corp.</t>
  </si>
  <si>
    <t>HSBC Holdings</t>
  </si>
  <si>
    <t>Bank of America N.A.</t>
  </si>
  <si>
    <t>DOJ_RIGHTS</t>
  </si>
  <si>
    <t>Rabobank National Association</t>
  </si>
  <si>
    <t>Rabobank</t>
  </si>
  <si>
    <t>Barclays Bank PLC</t>
  </si>
  <si>
    <t>Massachusetts Financial Services Co.</t>
  </si>
  <si>
    <t>Sun Life Financial</t>
  </si>
  <si>
    <t>FED</t>
  </si>
  <si>
    <t>CITIGROUP INC.</t>
  </si>
  <si>
    <t>JPMORGAN CHASE &amp; CO.</t>
  </si>
  <si>
    <t>Credit Agricole Corporate and Investment Bank</t>
  </si>
  <si>
    <t>Barclays Capital Inc.</t>
  </si>
  <si>
    <t>Invesco</t>
  </si>
  <si>
    <t>Invesco Funds Group</t>
  </si>
  <si>
    <t>Bank of Tokyo Mitsubishi UFJ</t>
  </si>
  <si>
    <t>Mitsubishi UFJ Financial Group</t>
  </si>
  <si>
    <t>FleetBoston Financial Corp.</t>
  </si>
  <si>
    <t>State Street Bank &amp; Trust Co.</t>
  </si>
  <si>
    <t>MA-AG</t>
  </si>
  <si>
    <t>J.P. Morgan Chase &amp; Co.</t>
  </si>
  <si>
    <t>J.P. Morgan Securities LLC</t>
  </si>
  <si>
    <t>Capital One Financial</t>
  </si>
  <si>
    <t>Bear Stearns</t>
  </si>
  <si>
    <t>MI-AG</t>
  </si>
  <si>
    <t>ROYAL BANK OF SCOTLAND PLC</t>
  </si>
  <si>
    <t>Bank Leumi Group</t>
  </si>
  <si>
    <t>Bank Leumi</t>
  </si>
  <si>
    <t>Prudential Equity Group</t>
  </si>
  <si>
    <t>J.P. Morgan Securities LLC and JPMorgan Chase Bank N.A.</t>
  </si>
  <si>
    <t>Alliance Capital Management L.P.</t>
  </si>
  <si>
    <t>AXA Rosenberg</t>
  </si>
  <si>
    <t>AXA</t>
  </si>
  <si>
    <t>Intesa Sanpaolo S.p.A.</t>
  </si>
  <si>
    <t>Intesa Sanpaolo</t>
  </si>
  <si>
    <t>UBS Securities LLC</t>
  </si>
  <si>
    <t>Janus Capital Management</t>
  </si>
  <si>
    <t>Janus Henderson</t>
  </si>
  <si>
    <t>Bank Hapoalim B.M.</t>
  </si>
  <si>
    <t>AZ-AG</t>
  </si>
  <si>
    <t>Agricultural Bank of China</t>
  </si>
  <si>
    <t>U.S. Bank</t>
  </si>
  <si>
    <t>Ally Financial Inc.</t>
  </si>
  <si>
    <t>Ally Financial</t>
  </si>
  <si>
    <t>COMMERZBANK AG</t>
  </si>
  <si>
    <t>JPMorgan &amp; Co.</t>
  </si>
  <si>
    <t>Raymond James Financial</t>
  </si>
  <si>
    <t>Credit Suisse First Boston LLC</t>
  </si>
  <si>
    <t>Credit Suisse First Boston Corp.</t>
  </si>
  <si>
    <t>Credit Suisse Group AG</t>
  </si>
  <si>
    <t>HSBC Private Bank (Suisse) SA</t>
  </si>
  <si>
    <t>AZ-CC</t>
  </si>
  <si>
    <t>HSBC Holdings plc</t>
  </si>
  <si>
    <t>Union Bancaire Privee</t>
  </si>
  <si>
    <t>PNC Bank N.A.</t>
  </si>
  <si>
    <t>PNC Financial Services</t>
  </si>
  <si>
    <t>Citigroup Global Markets Inc. and Citigroup Alternative Investments LLC</t>
  </si>
  <si>
    <t>Lloyds TSB Bank PLC</t>
  </si>
  <si>
    <t>Lloyds Banking Group</t>
  </si>
  <si>
    <t>Lloyds TSB Bank plc</t>
  </si>
  <si>
    <t>HSBC HOLDINGS PLC</t>
  </si>
  <si>
    <t>Standard Chartered plc</t>
  </si>
  <si>
    <t>Truist Financial</t>
  </si>
  <si>
    <t>Credit Agricole Corporate and Investment Bank (CACIB)</t>
  </si>
  <si>
    <t>RBS Securities Inc.</t>
  </si>
  <si>
    <t>Clearstream Banking SA</t>
  </si>
  <si>
    <t>Deutsche Borse</t>
  </si>
  <si>
    <t>Citigroup Global Markets Inc.</t>
  </si>
  <si>
    <t>MULTI-FIN</t>
  </si>
  <si>
    <t>UBS Securities LLC and UBS Financial Services Inc.</t>
  </si>
  <si>
    <t>Deutsche Bank AG and Deutsche Bank Trust Co. America</t>
  </si>
  <si>
    <t>Goldman Sachs Group</t>
  </si>
  <si>
    <t>Barclays plc</t>
  </si>
  <si>
    <t>Deutsche Bank Securities</t>
  </si>
  <si>
    <t>Banamex USA</t>
  </si>
  <si>
    <t>FDIC</t>
  </si>
  <si>
    <t>Columbia Management Advisors Inc. and Columbia Funds Distributor Inc.</t>
  </si>
  <si>
    <t>Ameriprise Financial</t>
  </si>
  <si>
    <t>JPMorgan Chase Bank N.A.</t>
  </si>
  <si>
    <t>Royal Bank of Scotland plc</t>
  </si>
  <si>
    <t>Mizuho Financial Group</t>
  </si>
  <si>
    <t>Mizuho Financial</t>
  </si>
  <si>
    <t>Canadian Imperial Bank of Commerce</t>
  </si>
  <si>
    <t>Morgan Stanley &amp; Co. Incorporated</t>
  </si>
  <si>
    <t>MoneyGram International Inc.</t>
  </si>
  <si>
    <t>MoneyGram International</t>
  </si>
  <si>
    <t>AIM Advisors</t>
  </si>
  <si>
    <t>Bank of America NA</t>
  </si>
  <si>
    <t>Credit Suisse Securities (USA) LLC</t>
  </si>
  <si>
    <t>Deutsche Bank Securities Inc.</t>
  </si>
  <si>
    <t>Goldman Sachs &amp; Co. LLC</t>
  </si>
  <si>
    <t>Morgan Stanley &amp; Co. LLC</t>
  </si>
  <si>
    <t>Credit Suisse Securities (USA)</t>
  </si>
  <si>
    <t>Atlanticus Holdings</t>
  </si>
  <si>
    <t>PNC ICLC Corp.</t>
  </si>
  <si>
    <t>Strong Capital Management Co.</t>
  </si>
  <si>
    <t>U.S. Pension Trust Corp. and U.S. College Trust Corp.</t>
  </si>
  <si>
    <t>U.S. Pension Trust Corp.</t>
  </si>
  <si>
    <t>Wachovia Bank</t>
  </si>
  <si>
    <t>First Horizon National</t>
  </si>
  <si>
    <t>ConvergEx Group</t>
  </si>
  <si>
    <t>Cowen Inc.</t>
  </si>
  <si>
    <t>Morgan Stanley &amp; Co.</t>
  </si>
  <si>
    <t>Ambac Financial</t>
  </si>
  <si>
    <t>STANDARD CHARTERED PLC</t>
  </si>
  <si>
    <t>Wells Fargo Bank</t>
  </si>
  <si>
    <t>CFPB</t>
  </si>
  <si>
    <t>Janus Capital Management LLC</t>
  </si>
  <si>
    <t>Federated Hermes</t>
  </si>
  <si>
    <t>MS-AG</t>
  </si>
  <si>
    <t>Merrill Lynch &amp; Co. Inc.</t>
  </si>
  <si>
    <t>Credit Agricole (Suisse) SA</t>
  </si>
  <si>
    <t>money laundering</t>
  </si>
  <si>
    <t>Aegon</t>
  </si>
  <si>
    <t>Barclays Capital</t>
  </si>
  <si>
    <t>TIAA-CREF Individual &amp; Institutional Services LLC</t>
  </si>
  <si>
    <t>TIAA</t>
  </si>
  <si>
    <t>MD-AG</t>
  </si>
  <si>
    <t>Sallie Mae Bank</t>
  </si>
  <si>
    <t>SLM Corp.</t>
  </si>
  <si>
    <t>Credit Agricole S.A.</t>
  </si>
  <si>
    <t>Fifth Third Bancorp</t>
  </si>
  <si>
    <t>USAA Federal Savings Bank</t>
  </si>
  <si>
    <t>USAA</t>
  </si>
  <si>
    <t>Interactive Brokers LLC</t>
  </si>
  <si>
    <t>Interactive Brokers Group</t>
  </si>
  <si>
    <t>bankruptcy professional violation</t>
  </si>
  <si>
    <t>DOJ_UTP</t>
  </si>
  <si>
    <t>J.P. Morgan Securities Inc.</t>
  </si>
  <si>
    <t>UBS Warburg LLC</t>
  </si>
  <si>
    <t>Bear Stearns &amp; Co. LLC</t>
  </si>
  <si>
    <t>MetLife Bank</t>
  </si>
  <si>
    <t>MetLife</t>
  </si>
  <si>
    <t>Coutts &amp; Co Ltd</t>
  </si>
  <si>
    <t>The Bank of Nova Scotia</t>
  </si>
  <si>
    <t>Scotiabank</t>
  </si>
  <si>
    <t>Swiss Life Group</t>
  </si>
  <si>
    <t>IL-AG</t>
  </si>
  <si>
    <t>State Street Bank and Trust Co.</t>
  </si>
  <si>
    <t>Jones Financial</t>
  </si>
  <si>
    <t>U.S. Bank National Association</t>
  </si>
  <si>
    <t>Macquarie</t>
  </si>
  <si>
    <t>Citibank N.A.</t>
  </si>
  <si>
    <t>Deutsche Bank Trust Co. Americas and Deutsche Bank Securities Inc.</t>
  </si>
  <si>
    <t>Robinhood Financial LLC</t>
  </si>
  <si>
    <t>Robinhood Markets</t>
  </si>
  <si>
    <t>FINRA</t>
  </si>
  <si>
    <t>St. Paul Travelers Companies Inc.</t>
  </si>
  <si>
    <t>Travelers</t>
  </si>
  <si>
    <t>OppenheimerFunds</t>
  </si>
  <si>
    <t>Virtu Financial</t>
  </si>
  <si>
    <t>Fidelity National Financial</t>
  </si>
  <si>
    <t>Comenity Bank and Comenity Capital Bank</t>
  </si>
  <si>
    <t>Bread Financial Holdings</t>
  </si>
  <si>
    <t>JPMorgan Chase &amp; Co.</t>
  </si>
  <si>
    <t>Wachovia Securities</t>
  </si>
  <si>
    <t>BNP Paribas (Suisse) SA</t>
  </si>
  <si>
    <t>American Express Bank International</t>
  </si>
  <si>
    <t>American Express</t>
  </si>
  <si>
    <t>Hartford Financial Services</t>
  </si>
  <si>
    <t>NJ-BOS</t>
  </si>
  <si>
    <t>Wachovia</t>
  </si>
  <si>
    <t>RBS Financial Products Inc.</t>
  </si>
  <si>
    <t>Industrial Bank of Korea</t>
  </si>
  <si>
    <t>Wachovia Bank N.A.</t>
  </si>
  <si>
    <t>THE ROYAL BANK OF SCOTLAND GROUP PLC</t>
  </si>
  <si>
    <t>UBS Securities</t>
  </si>
  <si>
    <t>Freddie Mac (Federal Home Loan Mortgage Corporation)</t>
  </si>
  <si>
    <t>MBIA Inc.</t>
  </si>
  <si>
    <t>MBIA</t>
  </si>
  <si>
    <t>Franklin Resources</t>
  </si>
  <si>
    <t>Morgan Stanley DW Inc.</t>
  </si>
  <si>
    <t>mortgage abuses</t>
  </si>
  <si>
    <t>Countrywide Home Loans</t>
  </si>
  <si>
    <t>fraud</t>
  </si>
  <si>
    <t>Goldman Sachs Group Inc.</t>
  </si>
  <si>
    <t>Foreign Corrupt Practices Act</t>
  </si>
  <si>
    <t>Ocwen Financial</t>
  </si>
  <si>
    <t>consumer protection violation</t>
  </si>
  <si>
    <t>Navient</t>
  </si>
  <si>
    <t>price-fixing or anti-competitive practices</t>
  </si>
  <si>
    <t>False Claims Act and related</t>
  </si>
  <si>
    <t>Glencore International A.G.</t>
  </si>
  <si>
    <t>Glencore</t>
  </si>
  <si>
    <t>energy market manipulation</t>
  </si>
  <si>
    <t>Glencore International A.G. and Glencore Ltd.</t>
  </si>
  <si>
    <t>Citicorp</t>
  </si>
  <si>
    <t>foreign exchange market manipulation</t>
  </si>
  <si>
    <t>interest rate benchmark manipulation</t>
  </si>
  <si>
    <t>Barclays PLC</t>
  </si>
  <si>
    <t>Republic New York Securities</t>
  </si>
  <si>
    <t>Santander Consumer USA Inc.</t>
  </si>
  <si>
    <t>Banco Santander</t>
  </si>
  <si>
    <t>UBS Securities Japan Co. Ltd.</t>
  </si>
  <si>
    <t>DOJ_ANTITRUST</t>
  </si>
  <si>
    <t>Household Finance Corp.</t>
  </si>
  <si>
    <t>HSBC Bank USA NA</t>
  </si>
  <si>
    <t>SunTrust Mortgage Inc.</t>
  </si>
  <si>
    <t>FERC</t>
  </si>
  <si>
    <t>State Farm Lloyds</t>
  </si>
  <si>
    <t>State Farm Insurance</t>
  </si>
  <si>
    <t>insurance violation</t>
  </si>
  <si>
    <t>TX-INS</t>
  </si>
  <si>
    <t>BARCLAYS BANK PLC</t>
  </si>
  <si>
    <t>benefit plan administrator violation</t>
  </si>
  <si>
    <t>private lawsuit-federal</t>
  </si>
  <si>
    <t>Ameriquest Mortgage</t>
  </si>
  <si>
    <t>Providian Financial Corp.</t>
  </si>
  <si>
    <t>Americus Mortgage</t>
  </si>
  <si>
    <t>HSBC Bank</t>
  </si>
  <si>
    <t>Louisiana Generating (NRG Energy)</t>
  </si>
  <si>
    <t>environmental violation</t>
  </si>
  <si>
    <t>EPA</t>
  </si>
  <si>
    <t>Synchrony Financial</t>
  </si>
  <si>
    <t>CA-DFPI</t>
  </si>
  <si>
    <t>FTC</t>
  </si>
  <si>
    <t>Discover Bank</t>
  </si>
  <si>
    <t>Discover Financial Services</t>
  </si>
  <si>
    <t>American General Life Insurance</t>
  </si>
  <si>
    <t>discriminatory practices (non-employment)</t>
  </si>
  <si>
    <t>Och-Ziff Capital Management Group LLC</t>
  </si>
  <si>
    <t>Sculptor Capital Management</t>
  </si>
  <si>
    <t>First Tennessee Bank N.A.</t>
  </si>
  <si>
    <t>Associated Banc-Corp</t>
  </si>
  <si>
    <t>HUD</t>
  </si>
  <si>
    <t>Och-Ziff Capital Management Group</t>
  </si>
  <si>
    <t>Regions Bank</t>
  </si>
  <si>
    <t>Regions Financial</t>
  </si>
  <si>
    <t>Aon</t>
  </si>
  <si>
    <t>Zurich Insurance</t>
  </si>
  <si>
    <t>employment discrimination</t>
  </si>
  <si>
    <t>Citimortgage Inc.</t>
  </si>
  <si>
    <t>RBS PLC and RBS Securities Japan</t>
  </si>
  <si>
    <t>DB Group Services (UK) Limited</t>
  </si>
  <si>
    <t>PA-AG</t>
  </si>
  <si>
    <t>EBSA</t>
  </si>
  <si>
    <t>Nationwide Life Insurance</t>
  </si>
  <si>
    <t>Nationwide</t>
  </si>
  <si>
    <t>State Farm</t>
  </si>
  <si>
    <t>wage and hour violation</t>
  </si>
  <si>
    <t>private lawsuit-state</t>
  </si>
  <si>
    <t>Vitol Inc.</t>
  </si>
  <si>
    <t>Vitol</t>
  </si>
  <si>
    <t>Flagstar Bank</t>
  </si>
  <si>
    <t>New York Community Bancorp</t>
  </si>
  <si>
    <t>Ocwen Financial Services</t>
  </si>
  <si>
    <t>H&amp;R Block</t>
  </si>
  <si>
    <t>MetLife Home Loans LLC</t>
  </si>
  <si>
    <t>Toronto-Dominion Bank</t>
  </si>
  <si>
    <t>Allstate Insurance</t>
  </si>
  <si>
    <t>Allstate</t>
  </si>
  <si>
    <t>Farmers Insurance Exchange</t>
  </si>
  <si>
    <t>Freedom Mortgage</t>
  </si>
  <si>
    <t>First Citizens BancShares</t>
  </si>
  <si>
    <t>Chase Bank USA N.A.</t>
  </si>
  <si>
    <t>Lloyds Banking Group plc</t>
  </si>
  <si>
    <t>data submission deficiencies</t>
  </si>
  <si>
    <t>Credit Lyonnais</t>
  </si>
  <si>
    <t>Ally Financial Inc. and Ally Bank</t>
  </si>
  <si>
    <t>Capital One Bank</t>
  </si>
  <si>
    <t>privacy violation</t>
  </si>
  <si>
    <t>BNP Paribas USA Inc.</t>
  </si>
  <si>
    <t>BNP Paribas Securities Corp.</t>
  </si>
  <si>
    <t>State Street Bank And Trust Co.</t>
  </si>
  <si>
    <t>M&amp;T Bank</t>
  </si>
  <si>
    <t>Nationstar Mortgage dba Mr. Cooper</t>
  </si>
  <si>
    <t>Mr. Cooper Group</t>
  </si>
  <si>
    <t>Countrywide Financial Corp.</t>
  </si>
  <si>
    <t>HI-DCCA</t>
  </si>
  <si>
    <t>FleetBoston Financial Corp</t>
  </si>
  <si>
    <t>Assurant Inc.</t>
  </si>
  <si>
    <t>Assurant</t>
  </si>
  <si>
    <t>Chubb Limited</t>
  </si>
  <si>
    <t>St. Paul Travelers</t>
  </si>
  <si>
    <t>kickbacks and bribery</t>
  </si>
  <si>
    <t>PHH Corp.</t>
  </si>
  <si>
    <t>Premera Blue Cross</t>
  </si>
  <si>
    <t>Capital One</t>
  </si>
  <si>
    <t>JPMorgan Securities</t>
  </si>
  <si>
    <t>Allstate Texas Lloyd's</t>
  </si>
  <si>
    <t>Citizens Financial Group</t>
  </si>
  <si>
    <t>Legg Mason Inc.</t>
  </si>
  <si>
    <t>M&amp;T Bank Corp.</t>
  </si>
  <si>
    <t>Green Tree Servicing LLC</t>
  </si>
  <si>
    <t>Ditech Holding Corporation</t>
  </si>
  <si>
    <t>Bank of Nova Scotia</t>
  </si>
  <si>
    <t>Sallie Mae Inc.</t>
  </si>
  <si>
    <t>American-Amicable Group</t>
  </si>
  <si>
    <t>Edward D. Jones &amp; Co.</t>
  </si>
  <si>
    <t>EEOC</t>
  </si>
  <si>
    <t>Lincoln Financial Group</t>
  </si>
  <si>
    <t>Lincoln National</t>
  </si>
  <si>
    <t>Encore Capital Group</t>
  </si>
  <si>
    <t>ICAP Capital Markets LLC</t>
  </si>
  <si>
    <t>CME Group</t>
  </si>
  <si>
    <t>Massachusetts Mutual Life Insurance</t>
  </si>
  <si>
    <t>MN-AG</t>
  </si>
  <si>
    <t>Willis Group Holdings Ltd.</t>
  </si>
  <si>
    <t>Willis Towers Watson</t>
  </si>
  <si>
    <t>CA-LACA</t>
  </si>
  <si>
    <t>Wachovia Securities LLC</t>
  </si>
  <si>
    <t>Fifth Third Bank</t>
  </si>
  <si>
    <t>Nomura Securities</t>
  </si>
  <si>
    <t>Nomura</t>
  </si>
  <si>
    <t>Washington Mutual Inc.</t>
  </si>
  <si>
    <t>Credit Suisse (Hong Kong) Limited</t>
  </si>
  <si>
    <t>Nelnet Inc.</t>
  </si>
  <si>
    <t>Nelnet</t>
  </si>
  <si>
    <t>Household International</t>
  </si>
  <si>
    <t>Alger Associates</t>
  </si>
  <si>
    <t>PHH Mortgage Corp.</t>
  </si>
  <si>
    <t>ConvergEx Group LLC</t>
  </si>
  <si>
    <t>National City Corp.</t>
  </si>
  <si>
    <t>Industrial and Commercial Bank of China Financial Services LLC</t>
  </si>
  <si>
    <t>Industrial and Commercial Bank of China</t>
  </si>
  <si>
    <t>Bank of America Merrill Lynch</t>
  </si>
  <si>
    <t>RBS Financial Products</t>
  </si>
  <si>
    <t>NV-AG</t>
  </si>
  <si>
    <t>CashCall Inc.</t>
  </si>
  <si>
    <t>GA-AG</t>
  </si>
  <si>
    <t>Mercury Insurance Co. and Mercury Casualty Co. and California Automobile Insurance Co.</t>
  </si>
  <si>
    <t>Mercury General Corporation</t>
  </si>
  <si>
    <t>CA-INS</t>
  </si>
  <si>
    <t>WI-AG</t>
  </si>
  <si>
    <t>ABN AMRO Mortgage Group</t>
  </si>
  <si>
    <t>Nationwide Insurance</t>
  </si>
  <si>
    <t>VALIC Financial Advisors Inc.</t>
  </si>
  <si>
    <t>Prudential Insurance</t>
  </si>
  <si>
    <t>Academy Mortgage Corp.</t>
  </si>
  <si>
    <t>The Bank of New York</t>
  </si>
  <si>
    <t>Washington Mutual Bank</t>
  </si>
  <si>
    <t>BMO Harris Financial Advisors Inc. and BMO Asset Management Corp.</t>
  </si>
  <si>
    <t>Bank of Montreal</t>
  </si>
  <si>
    <t>Northern Trust</t>
  </si>
  <si>
    <t>UniCredit S.p.A.</t>
  </si>
  <si>
    <t>Everbank</t>
  </si>
  <si>
    <t>Wells Fargo Advisors</t>
  </si>
  <si>
    <t>Banca IMI Securities Corp.</t>
  </si>
  <si>
    <t>National City Bank and its successor PNC Bank</t>
  </si>
  <si>
    <t>OppenheimerFunds Inc.</t>
  </si>
  <si>
    <t>Wells Fargo Clearing Services and Wells Fargo Advisors Financial Network</t>
  </si>
  <si>
    <t>AIG</t>
  </si>
  <si>
    <t>NatWest Markets Plc</t>
  </si>
  <si>
    <t>Morgan Stanley Smith Barney LLC</t>
  </si>
  <si>
    <t>WEX Inc.</t>
  </si>
  <si>
    <t>GE Capital Retail Bank and CareCredit</t>
  </si>
  <si>
    <t>Allstate Insurance Co.</t>
  </si>
  <si>
    <t>Woodforest National Bank</t>
  </si>
  <si>
    <t>Smith Barney</t>
  </si>
  <si>
    <t>Horizon Healthcare Services</t>
  </si>
  <si>
    <t>Voya Financial</t>
  </si>
  <si>
    <t>MUFG Bank Ltd.</t>
  </si>
  <si>
    <t>Unitrin Inc.</t>
  </si>
  <si>
    <t>Kemper</t>
  </si>
  <si>
    <t>Hudson City Savings Bank</t>
  </si>
  <si>
    <t>Prudential Financial Inc.</t>
  </si>
  <si>
    <t>U.S. Bancorp Piper Jaffray Inc.</t>
  </si>
  <si>
    <t>Piper Sandler</t>
  </si>
  <si>
    <t>MetLife Securities</t>
  </si>
  <si>
    <t>First National Bank of Omaha</t>
  </si>
  <si>
    <t>First National of Nebraska</t>
  </si>
  <si>
    <t>Deutsche Bank (Suisse) SA</t>
  </si>
  <si>
    <t>Oppenheimer &amp; Co. Inc.</t>
  </si>
  <si>
    <t>Oppenheimer Holdings</t>
  </si>
  <si>
    <t>Massachusetts Mutual Life Insurance Co.</t>
  </si>
  <si>
    <t>RBC Capital Markets LLC</t>
  </si>
  <si>
    <t>Deutsche Bank AG and Deutsche Bank Securities Inc.</t>
  </si>
  <si>
    <t>Countrywide Financial</t>
  </si>
  <si>
    <t>Liberty Mutual Retirement Benefit Plan</t>
  </si>
  <si>
    <t>Liberty Mutual Insurance</t>
  </si>
  <si>
    <t>Affinion</t>
  </si>
  <si>
    <t>Credit Suisse Securities</t>
  </si>
  <si>
    <t>MA-SEC</t>
  </si>
  <si>
    <t>Wilmington Trust N.A.</t>
  </si>
  <si>
    <t>Walter Investment Management Corp.</t>
  </si>
  <si>
    <t>Jardine Lloyd Thompson Group Holdings Ltd.</t>
  </si>
  <si>
    <t>Navy Federal Credit Union</t>
  </si>
  <si>
    <t>Morgan Stanley Mortgage Capital Holdings</t>
  </si>
  <si>
    <t>TCF National Bank</t>
  </si>
  <si>
    <t>Huntington Bancshares</t>
  </si>
  <si>
    <t>FL-AG</t>
  </si>
  <si>
    <t>Coutts &amp; Co Ltd.</t>
  </si>
  <si>
    <t>National City Mortgage</t>
  </si>
  <si>
    <t>Credit Acceptance Corp.</t>
  </si>
  <si>
    <t>Banco Bilbao Vizcaya Argentaria</t>
  </si>
  <si>
    <t>Arthur J. Gallagher &amp; Co.</t>
  </si>
  <si>
    <t>Bank of Louisville</t>
  </si>
  <si>
    <t>KY-INS</t>
  </si>
  <si>
    <t>HSBC Securities</t>
  </si>
  <si>
    <t>UBS Financial Services Inc. of Puerto Rico</t>
  </si>
  <si>
    <t>Nomura Securities International Inc.</t>
  </si>
  <si>
    <t>Manulife Financial</t>
  </si>
  <si>
    <t>NH-BSR</t>
  </si>
  <si>
    <t>PaineWebber Incorporated</t>
  </si>
  <si>
    <t>LPL Financial LLC</t>
  </si>
  <si>
    <t>LPL Financial</t>
  </si>
  <si>
    <t>Merrill Lynch Pierce Fenner &amp; Smith Inc.</t>
  </si>
  <si>
    <t>IL-SEC</t>
  </si>
  <si>
    <t>NJ-DBI</t>
  </si>
  <si>
    <t>PayPal Inc.</t>
  </si>
  <si>
    <t>PayPal Holdings</t>
  </si>
  <si>
    <t>Riggs Bank National Association</t>
  </si>
  <si>
    <t>ICAP plc</t>
  </si>
  <si>
    <t>Zurich Financial Services</t>
  </si>
  <si>
    <t>The BISYS Group</t>
  </si>
  <si>
    <t>Merrill Lynch Commodities Inc.</t>
  </si>
  <si>
    <t>Wachovia Capital Markets LLC</t>
  </si>
  <si>
    <t>UBS Warburg and UBS PaineWebber</t>
  </si>
  <si>
    <t>Farmers Insurance</t>
  </si>
  <si>
    <t>OK-AG</t>
  </si>
  <si>
    <t>UBS Financial Services Inc.</t>
  </si>
  <si>
    <t>Stifel Financial</t>
  </si>
  <si>
    <t>BNY Mellon Securities LLC</t>
  </si>
  <si>
    <t>TIAA-CREF</t>
  </si>
  <si>
    <t>Regions Financial Corp.</t>
  </si>
  <si>
    <t>Santander Consumer USA Holdings Inc.</t>
  </si>
  <si>
    <t>workplace whistleblower retaliation</t>
  </si>
  <si>
    <t>OSHA</t>
  </si>
  <si>
    <t>Deutsche Bank Americas Holding Corp.</t>
  </si>
  <si>
    <t>World Acceptance Corporation</t>
  </si>
  <si>
    <t>Banco Popular de Puerto Rico</t>
  </si>
  <si>
    <t>Popular Inc.</t>
  </si>
  <si>
    <t>QBE Holdings Inc.</t>
  </si>
  <si>
    <t>QBE Insurance</t>
  </si>
  <si>
    <t>Bank of America Corp</t>
  </si>
  <si>
    <t>IFCO Systems</t>
  </si>
  <si>
    <t>Triton Investments Advisers</t>
  </si>
  <si>
    <t>work visa violations</t>
  </si>
  <si>
    <t>Jackson Financial</t>
  </si>
  <si>
    <t>UniCredit Bank Austria AG</t>
  </si>
  <si>
    <t>BAC Home Loans Servicing LP fka Countrywide Home Loans Servicing LP</t>
  </si>
  <si>
    <t>Edward D. Jones &amp; Co. LP</t>
  </si>
  <si>
    <t>Guggenheim Partners Investment Management LLC</t>
  </si>
  <si>
    <t>Guggenheim Partners</t>
  </si>
  <si>
    <t>IntercontinentalExchange Group</t>
  </si>
  <si>
    <t>Washington Mutual Pension Plan</t>
  </si>
  <si>
    <t>OR-AG</t>
  </si>
  <si>
    <t>The Hartford Financial Services Group</t>
  </si>
  <si>
    <t>AXA Equitable</t>
  </si>
  <si>
    <t>VA-AG</t>
  </si>
  <si>
    <t>AmeriSave Mortgage</t>
  </si>
  <si>
    <t>Fair Credit Reporting Act violation</t>
  </si>
  <si>
    <t>Cash America International Inc.</t>
  </si>
  <si>
    <t>FirstCash</t>
  </si>
  <si>
    <t>payday lending violation</t>
  </si>
  <si>
    <t>Wilmington Trust</t>
  </si>
  <si>
    <t>UBS Financial Services Incorporated of Puerto Rico</t>
  </si>
  <si>
    <t>Citigroup Global Markets</t>
  </si>
  <si>
    <t>Mellon Bank N.A.</t>
  </si>
  <si>
    <t>Coast National Insurance</t>
  </si>
  <si>
    <t>Allianz Dresdner Asset Management of America LP</t>
  </si>
  <si>
    <t>LendingClub Corp.</t>
  </si>
  <si>
    <t>Cleco Power</t>
  </si>
  <si>
    <t>utility administrative violation</t>
  </si>
  <si>
    <t>LA-PSC</t>
  </si>
  <si>
    <t>Societe Generale Private Banking (Suisse) SA</t>
  </si>
  <si>
    <t>UBS Willow Management LLC and UBS Fund Advisor LLC</t>
  </si>
  <si>
    <t>United States Fidelity &amp; Guaranty</t>
  </si>
  <si>
    <t>Unum</t>
  </si>
  <si>
    <t>Countrywide Securities Corp.</t>
  </si>
  <si>
    <t>Kemper Corp.</t>
  </si>
  <si>
    <t>Chubb</t>
  </si>
  <si>
    <t>Nationstar Mortgage LLC</t>
  </si>
  <si>
    <t>Zurich Capital Markets Inc.</t>
  </si>
  <si>
    <t>Sovereign Bank N.A.</t>
  </si>
  <si>
    <t>Americans with Disabilities Act</t>
  </si>
  <si>
    <t>Riggs Bank</t>
  </si>
  <si>
    <t>PNC Bank</t>
  </si>
  <si>
    <t>Gabelli Funds LLC</t>
  </si>
  <si>
    <t>Gamco Investors Inc.</t>
  </si>
  <si>
    <t>Midland States Bancorp</t>
  </si>
  <si>
    <t>energy market violation</t>
  </si>
  <si>
    <t>Guaranteed Rate Inc.</t>
  </si>
  <si>
    <t>UBS Financial Services</t>
  </si>
  <si>
    <t>Balli Aviation Ltd. and Balli Group PLC</t>
  </si>
  <si>
    <t>Balli Group</t>
  </si>
  <si>
    <t>export control violation</t>
  </si>
  <si>
    <t>BIS</t>
  </si>
  <si>
    <t>Macquarie Capital (USA) Inc.</t>
  </si>
  <si>
    <t>TD Bank</t>
  </si>
  <si>
    <t>RenaissanceRe Holdings Ltd.</t>
  </si>
  <si>
    <t>RenaissanceRe Holdings</t>
  </si>
  <si>
    <t>CNO Financial</t>
  </si>
  <si>
    <t>US Bancorp</t>
  </si>
  <si>
    <t>R.R. Donnelley &amp; Sons</t>
  </si>
  <si>
    <t>Chatham Asset Management</t>
  </si>
  <si>
    <t>Fidelity Investments</t>
  </si>
  <si>
    <t>New York Life Insurance</t>
  </si>
  <si>
    <t>BGC Partners</t>
  </si>
  <si>
    <t>Farmers Insurance Group</t>
  </si>
  <si>
    <t>ING Life Insurance &amp; Annuity Co.</t>
  </si>
  <si>
    <t>BNY Mellon</t>
  </si>
  <si>
    <t>Morgan Stanley Capital Group</t>
  </si>
  <si>
    <t>New York Stock Exchange</t>
  </si>
  <si>
    <t>E-Loan Inc.</t>
  </si>
  <si>
    <t>DC-AG</t>
  </si>
  <si>
    <t>LaSalle Bank</t>
  </si>
  <si>
    <t>US Bank</t>
  </si>
  <si>
    <t>housing code violation</t>
  </si>
  <si>
    <t>Morgan Stanley Smith Barney</t>
  </si>
  <si>
    <t>Mastercard International Inc.</t>
  </si>
  <si>
    <t>MasterCard</t>
  </si>
  <si>
    <t>WV-AG</t>
  </si>
  <si>
    <t>MoneyGram Payment Systems</t>
  </si>
  <si>
    <t>Dain Rauscher Incorporated</t>
  </si>
  <si>
    <t>Willis Group</t>
  </si>
  <si>
    <t>HSBC Private Bank (Suisse)</t>
  </si>
  <si>
    <t>Thomas Weisel Partners LLC</t>
  </si>
  <si>
    <t>Bank of China</t>
  </si>
  <si>
    <t>Allianz SE</t>
  </si>
  <si>
    <t>BlackRock Advisors LLC</t>
  </si>
  <si>
    <t>BlackRock</t>
  </si>
  <si>
    <t>illicit political contributions</t>
  </si>
  <si>
    <t>Capital One N.A.</t>
  </si>
  <si>
    <t>Israel Discount Bank</t>
  </si>
  <si>
    <t>Old Republic Title</t>
  </si>
  <si>
    <t>Old Republic International</t>
  </si>
  <si>
    <t>Knight Capital Americas LLC</t>
  </si>
  <si>
    <t>FMR LLC</t>
  </si>
  <si>
    <t>employment screening violation</t>
  </si>
  <si>
    <t>Freddie Mac</t>
  </si>
  <si>
    <t>State Street Bank</t>
  </si>
  <si>
    <t>WA-AG</t>
  </si>
  <si>
    <t>IBERIABANK</t>
  </si>
  <si>
    <t>AmSouth Bank</t>
  </si>
  <si>
    <t>Transamerica Insurance Co.</t>
  </si>
  <si>
    <t>Wells Fargo Securities LLC</t>
  </si>
  <si>
    <t>Comerica Incorporated</t>
  </si>
  <si>
    <t>Comerica</t>
  </si>
  <si>
    <t>Mid-Century Insurance Co. of Texas</t>
  </si>
  <si>
    <t>BancorpSouth Bank</t>
  </si>
  <si>
    <t>Cadence Bank</t>
  </si>
  <si>
    <t>EZCORP Inc.</t>
  </si>
  <si>
    <t>Travelers Companies</t>
  </si>
  <si>
    <t>State Farm Insurance Group</t>
  </si>
  <si>
    <t>BBVA Suiza S.A.</t>
  </si>
  <si>
    <t>1st Financial Bank USA</t>
  </si>
  <si>
    <t>TD Ameritrade Inc.</t>
  </si>
  <si>
    <t>BankAtlantic</t>
  </si>
  <si>
    <t>Hilltop Holdings</t>
  </si>
  <si>
    <t>AmSouth</t>
  </si>
  <si>
    <t>Nasdaq Inc.</t>
  </si>
  <si>
    <t>Metropolitan Life</t>
  </si>
  <si>
    <t>State Farm Mutual Automobile Insurance Co.</t>
  </si>
  <si>
    <t>TX-AG</t>
  </si>
  <si>
    <t>QBE Insurance Corp.</t>
  </si>
  <si>
    <t>Cantor Fitzgerald &amp; Co.</t>
  </si>
  <si>
    <t>Cantor Fitzgerald</t>
  </si>
  <si>
    <t>OFCCP</t>
  </si>
  <si>
    <t>PROGRESSIVE DIRECT INSURANCE</t>
  </si>
  <si>
    <t>Progressive</t>
  </si>
  <si>
    <t>VA-INS</t>
  </si>
  <si>
    <t>SC-FIN</t>
  </si>
  <si>
    <t>Countrywide Home Loans Inc.</t>
  </si>
  <si>
    <t>U.S. Bank Pension Plan</t>
  </si>
  <si>
    <t>General Motors Acceptance Corp.</t>
  </si>
  <si>
    <t>HSBC Bank USA</t>
  </si>
  <si>
    <t>Globe Life Inc.</t>
  </si>
  <si>
    <t>NC-BKG</t>
  </si>
  <si>
    <t>Towers Perrin</t>
  </si>
  <si>
    <t>American International Insurance Group Inc.</t>
  </si>
  <si>
    <t>PA-INS</t>
  </si>
  <si>
    <t>Provident Funding Associates</t>
  </si>
  <si>
    <t>TMX Finance LLC</t>
  </si>
  <si>
    <t>TMX Finance</t>
  </si>
  <si>
    <t>Union Savings Bank and Guardian Savings Bank</t>
  </si>
  <si>
    <t>Union Savings Bank</t>
  </si>
  <si>
    <t>CashCall and Western Sky</t>
  </si>
  <si>
    <t>NC-AG</t>
  </si>
  <si>
    <t>Citizens Bank</t>
  </si>
  <si>
    <t>Morgan Stanley Investment Management</t>
  </si>
  <si>
    <t>IFM Investors</t>
  </si>
  <si>
    <t>IL-ENV</t>
  </si>
  <si>
    <t>Western Union Financial Services</t>
  </si>
  <si>
    <t>First BanCorp</t>
  </si>
  <si>
    <t>First Bancorp (Puerto Rico)</t>
  </si>
  <si>
    <t>Israel Discount Bank of New York</t>
  </si>
  <si>
    <t>Wedbush Securities Inc.</t>
  </si>
  <si>
    <t>Wedbush Securities</t>
  </si>
  <si>
    <t>Zions First National Bank</t>
  </si>
  <si>
    <t>Zions Bancorporation</t>
  </si>
  <si>
    <t>Crawford Healthcare Management of Norfolk &amp; Baltimore</t>
  </si>
  <si>
    <t>Crawford &amp; Co.</t>
  </si>
  <si>
    <t>American International Group Inc.</t>
  </si>
  <si>
    <t>Brown Brothers Harriman &amp; Co.</t>
  </si>
  <si>
    <t>Brown Brothers Harriman</t>
  </si>
  <si>
    <t>NC-SEC</t>
  </si>
  <si>
    <t>Edward Jones &amp; Co.</t>
  </si>
  <si>
    <t>Old Second Bancorp</t>
  </si>
  <si>
    <t>BGC Financial LP</t>
  </si>
  <si>
    <t>Bank of America Corp.</t>
  </si>
  <si>
    <t>American General</t>
  </si>
  <si>
    <t>Louis Dreyfus Energy Service</t>
  </si>
  <si>
    <t>Louis Dreyfus</t>
  </si>
  <si>
    <t>CO-AG</t>
  </si>
  <si>
    <t>American Express Financial Advisors Inc.</t>
  </si>
  <si>
    <t>PNC Investments LLC</t>
  </si>
  <si>
    <t>Conseco Finance Servicing Corp.</t>
  </si>
  <si>
    <t>KS-BKG</t>
  </si>
  <si>
    <t>Banc of America Investment Services</t>
  </si>
  <si>
    <t>PNC Bank N.A</t>
  </si>
  <si>
    <t>Prospect Mortgage LLC</t>
  </si>
  <si>
    <t>Homebridge Financial Services</t>
  </si>
  <si>
    <t>Goldman Sachs Execution &amp; Clearing LP</t>
  </si>
  <si>
    <t>First American Financial</t>
  </si>
  <si>
    <t>ING America Insurance Holdings Inc.</t>
  </si>
  <si>
    <t>T. Rowe Price</t>
  </si>
  <si>
    <t>HHSOCR</t>
  </si>
  <si>
    <t>Warburg Dillon Read LLC</t>
  </si>
  <si>
    <t>TX-SEC</t>
  </si>
  <si>
    <t>AXA Financial</t>
  </si>
  <si>
    <t>Coinbase Inc.</t>
  </si>
  <si>
    <t>Coinbase Global Inc.</t>
  </si>
  <si>
    <t>Santander Securities LLC</t>
  </si>
  <si>
    <t>Liberty Mutual</t>
  </si>
  <si>
    <t>Visa USA Inc.</t>
  </si>
  <si>
    <t>Visa</t>
  </si>
  <si>
    <t>WA-FIN</t>
  </si>
  <si>
    <t>American Security Insurance Co.</t>
  </si>
  <si>
    <t>Legal &amp; General Group PLC</t>
  </si>
  <si>
    <t>Lasalle Bank MidWest National Association</t>
  </si>
  <si>
    <t>KeyCorp</t>
  </si>
  <si>
    <t>USAA Casualty Insurance and United Services Auto Association</t>
  </si>
  <si>
    <t>CareFirst of Maryland</t>
  </si>
  <si>
    <t>MD-INS</t>
  </si>
  <si>
    <t>Ditech</t>
  </si>
  <si>
    <t>New York Life Investment Management LLC</t>
  </si>
  <si>
    <t>AIG Federal Savings Bank and Wilmington Finance Inc.</t>
  </si>
  <si>
    <t>workplace safety or health violation</t>
  </si>
  <si>
    <t>THE BANK OF NEW YORK MELLON</t>
  </si>
  <si>
    <t>Chicago Board Options Exchange</t>
  </si>
  <si>
    <t>CBOE Holdings</t>
  </si>
  <si>
    <t>Vitol Inc. and Vitol Capital Management Ltd.</t>
  </si>
  <si>
    <t>Encore Capital Group Inc.</t>
  </si>
  <si>
    <t>American Modern Insurance Group Inc.</t>
  </si>
  <si>
    <t>Munich Re</t>
  </si>
  <si>
    <t>Principal Financial</t>
  </si>
  <si>
    <t>National Union Fire Insurance Co.</t>
  </si>
  <si>
    <t>securities issuance or trading violation</t>
  </si>
  <si>
    <t>Prudential Securities Incorporated</t>
  </si>
  <si>
    <t>Brown &amp; Brown</t>
  </si>
  <si>
    <t>WHD</t>
  </si>
  <si>
    <t>FL-OFR</t>
  </si>
  <si>
    <t>BB&amp;T Securities</t>
  </si>
  <si>
    <t>Santander Consumer USA</t>
  </si>
  <si>
    <t>Unum Group</t>
  </si>
  <si>
    <t>UBS as successor to Piper Jaffray</t>
  </si>
  <si>
    <t>CT-SEC</t>
  </si>
  <si>
    <t>UBS Global Asset Management</t>
  </si>
  <si>
    <t>Santander USA Holdings Inc.</t>
  </si>
  <si>
    <t>Wells Fargo Bank N.A</t>
  </si>
  <si>
    <t>Morgan Stanley &amp; Co. Inc.</t>
  </si>
  <si>
    <t>CIT Group Inc.</t>
  </si>
  <si>
    <t>ING Life Insurance and Annuity Co.</t>
  </si>
  <si>
    <t>New Day Financial LLC</t>
  </si>
  <si>
    <t>Wells Fargo Advisors LLC</t>
  </si>
  <si>
    <t>Old Republic Title Co.</t>
  </si>
  <si>
    <t>CA-MULTI</t>
  </si>
  <si>
    <t>LavaFlow Inc.</t>
  </si>
  <si>
    <t>Wells Fargo Home Mortgage</t>
  </si>
  <si>
    <t>LendingClub Asset Management LLC</t>
  </si>
  <si>
    <t>Teachers Insurance and Annuity Insurance Association of America</t>
  </si>
  <si>
    <t>Jackson Hewitt</t>
  </si>
  <si>
    <t>Principal Financial Group</t>
  </si>
  <si>
    <t>Western Union Co.</t>
  </si>
  <si>
    <t>GFI Securities LLC</t>
  </si>
  <si>
    <t>AL-SBD</t>
  </si>
  <si>
    <t>Blue Shield of California</t>
  </si>
  <si>
    <t>California Physicians' Service</t>
  </si>
  <si>
    <t>CA-MHC</t>
  </si>
  <si>
    <t>State Street Global Advisors</t>
  </si>
  <si>
    <t>MN-FIN</t>
  </si>
  <si>
    <t>Arch Capital</t>
  </si>
  <si>
    <t>E*TRADE Securities LLC</t>
  </si>
  <si>
    <t>Tokio Marine</t>
  </si>
  <si>
    <t>Morgan Stanley Capital Services LLC</t>
  </si>
  <si>
    <t>UBS Financial Services Inc. and UBS Securities LLC</t>
  </si>
  <si>
    <t>JP Morgan Securities LLC</t>
  </si>
  <si>
    <t>USAllianz Securities</t>
  </si>
  <si>
    <t>Salomon Smith Barney</t>
  </si>
  <si>
    <t>Companion Life Insurance Co.</t>
  </si>
  <si>
    <t>BlueCross BlueShield of South Carolina</t>
  </si>
  <si>
    <t>Trustmark National Bank</t>
  </si>
  <si>
    <t>Trustmark</t>
  </si>
  <si>
    <t>CommerceWest Bank</t>
  </si>
  <si>
    <t>KeyBank</t>
  </si>
  <si>
    <t>Hewitt Associates</t>
  </si>
  <si>
    <t>MS-SEC</t>
  </si>
  <si>
    <t>Selective Insurance Companies</t>
  </si>
  <si>
    <t>Selective Insurance Group</t>
  </si>
  <si>
    <t>NatWest Markets Securities Inc.</t>
  </si>
  <si>
    <t>Washington Mutual Mortgage Securities Corp.</t>
  </si>
  <si>
    <t>Ameritas Mutual Holding Company</t>
  </si>
  <si>
    <t>National City Mortgage Inc.</t>
  </si>
  <si>
    <t>VOYA Financial Advisors Inc.</t>
  </si>
  <si>
    <t>MT-SEC</t>
  </si>
  <si>
    <t>Ameriprise Financial Services Inc.</t>
  </si>
  <si>
    <t>MBNA Corp.</t>
  </si>
  <si>
    <t>Oppenheimer &amp; Co.</t>
  </si>
  <si>
    <t>HealthNow</t>
  </si>
  <si>
    <t>Highmark Inc.</t>
  </si>
  <si>
    <t>St Paul Travelers Companies Inc.</t>
  </si>
  <si>
    <t>Buckeye Pipe Line Co.</t>
  </si>
  <si>
    <t>OZ Management LP</t>
  </si>
  <si>
    <t>ICBC Standard Bank Plc</t>
  </si>
  <si>
    <t>Raymond James and Associates Inc.</t>
  </si>
  <si>
    <t>VT-FIN</t>
  </si>
  <si>
    <t>Louis Dreyfus Energy Services</t>
  </si>
  <si>
    <t>Aon Corp.</t>
  </si>
  <si>
    <t>NY-NYCDCWP</t>
  </si>
  <si>
    <t>Asurion</t>
  </si>
  <si>
    <t>Prudential PLC</t>
  </si>
  <si>
    <t>Arlington Asset Investment Corp.</t>
  </si>
  <si>
    <t>ID-AG</t>
  </si>
  <si>
    <t>American Express Centurion Bank</t>
  </si>
  <si>
    <t>BMO Financial</t>
  </si>
  <si>
    <t>Arthur J. Gallagher</t>
  </si>
  <si>
    <t>DE-AG</t>
  </si>
  <si>
    <t>Chase Bank</t>
  </si>
  <si>
    <t>El Paso Electric</t>
  </si>
  <si>
    <t>Charles Schwab</t>
  </si>
  <si>
    <t>Ocwen Financial Corp.</t>
  </si>
  <si>
    <t>Santander</t>
  </si>
  <si>
    <t>Gerber Life Insurance Co.</t>
  </si>
  <si>
    <t>Western &amp; Southern Financial Group</t>
  </si>
  <si>
    <t>NC-INS</t>
  </si>
  <si>
    <t>Citizens Republic Bancorp Inc.</t>
  </si>
  <si>
    <t>ZB N.A. (fka Zions First National Bank)</t>
  </si>
  <si>
    <t>Voya Holdings Inc.</t>
  </si>
  <si>
    <t>KY-AG</t>
  </si>
  <si>
    <t>NH-AG</t>
  </si>
  <si>
    <t>Oppenheimer &amp; Co. Inc. and Oppenheimer Asset Management Inc.</t>
  </si>
  <si>
    <t>Cole Taylor Bank</t>
  </si>
  <si>
    <t>PNC Financial Services Group</t>
  </si>
  <si>
    <t>Union Bank</t>
  </si>
  <si>
    <t>United Community Banks Inc.</t>
  </si>
  <si>
    <t>ING Groep N.V.</t>
  </si>
  <si>
    <t>Metropolitan Property &amp; Casualty Insurance Co.</t>
  </si>
  <si>
    <t>RBC Capital Markets LLC and RBC Capital Markets Arbitrage S.A.</t>
  </si>
  <si>
    <t>Synchrony Bank</t>
  </si>
  <si>
    <t>Louisiana Generating</t>
  </si>
  <si>
    <t>Raymond James &amp; Associates Inc.</t>
  </si>
  <si>
    <t>Ameritas Investment Corp.</t>
  </si>
  <si>
    <t>American Express Co.</t>
  </si>
  <si>
    <t>Axa S.A.</t>
  </si>
  <si>
    <t>Enova International</t>
  </si>
  <si>
    <t>Metropolitan Property &amp; Casualty Co.</t>
  </si>
  <si>
    <t>Liberty Mutual Insurance Co.</t>
  </si>
  <si>
    <t>Umpqua Holdings</t>
  </si>
  <si>
    <t>W.R. Berkley Corp.</t>
  </si>
  <si>
    <t>W.R. Berkley</t>
  </si>
  <si>
    <t>ICE Futures U.S. Inc.</t>
  </si>
  <si>
    <t>Wilmington Trust Corp.</t>
  </si>
  <si>
    <t>John Hancock Life Insurance Co.</t>
  </si>
  <si>
    <t>American Bankers Insurance Group Inc.</t>
  </si>
  <si>
    <t>Mortgage Access Corp. dba Weichert Financial Services</t>
  </si>
  <si>
    <t>Weichert Financial Services</t>
  </si>
  <si>
    <t>Banc of America Investment Services Inc.</t>
  </si>
  <si>
    <t>Wells Fargo Investments</t>
  </si>
  <si>
    <t>Pacific Life</t>
  </si>
  <si>
    <t>AllianceBernstein</t>
  </si>
  <si>
    <t>National Western Life Insurance Co.</t>
  </si>
  <si>
    <t>National Western Life</t>
  </si>
  <si>
    <t>Time Insurance Co. and John Alden Life Insurance Co. and Union Securitiy Insurance Co.</t>
  </si>
  <si>
    <t>Haven Holdings</t>
  </si>
  <si>
    <t>IN-INS</t>
  </si>
  <si>
    <t>Wilmington Finance Inc.</t>
  </si>
  <si>
    <t>OneMain Holdings</t>
  </si>
  <si>
    <t>United States Fidelity and Guaranty Co.</t>
  </si>
  <si>
    <t>Janney Montgomery Scott</t>
  </si>
  <si>
    <t>Penn Mutual</t>
  </si>
  <si>
    <t>Chevy Chase Bank F.S.B.</t>
  </si>
  <si>
    <t>HI-AG</t>
  </si>
  <si>
    <t>JP Morgan Chase</t>
  </si>
  <si>
    <t>IN-AG</t>
  </si>
  <si>
    <t>J.P. Morgan Securities</t>
  </si>
  <si>
    <t>ICAP Corporates LLC</t>
  </si>
  <si>
    <t>Convergex Execution Solutions LLC</t>
  </si>
  <si>
    <t>Raymond James Financial Services Inc.</t>
  </si>
  <si>
    <t>Hartford Fire Insurance</t>
  </si>
  <si>
    <t>Norddeutsche Landesbank Girozentrale</t>
  </si>
  <si>
    <t>Norddeutsche Landesbank</t>
  </si>
  <si>
    <t>New England Securities Corp.</t>
  </si>
  <si>
    <t>Resource Life Insurance Co.</t>
  </si>
  <si>
    <t>Ameritas Life Insurance Corp.</t>
  </si>
  <si>
    <t>Asset Acceptance LLC</t>
  </si>
  <si>
    <t>E*TRADE Securities</t>
  </si>
  <si>
    <t>Scottrade</t>
  </si>
  <si>
    <t>TD Ameritrade</t>
  </si>
  <si>
    <t>Home Loan Center Inc.</t>
  </si>
  <si>
    <t>LendingTree</t>
  </si>
  <si>
    <t>Bank of Hawaii</t>
  </si>
  <si>
    <t>Hanover Insurance Group</t>
  </si>
  <si>
    <t>Hanover Insurance</t>
  </si>
  <si>
    <t>HSBC Securities (USA) Inc.</t>
  </si>
  <si>
    <t>Jackson National Life Insurance Co.</t>
  </si>
  <si>
    <t>Stewart Information Services</t>
  </si>
  <si>
    <t>Societe Generale International Limited</t>
  </si>
  <si>
    <t>Aflac</t>
  </si>
  <si>
    <t>Washington Federal Inc.</t>
  </si>
  <si>
    <t>SunTrust Mortgage</t>
  </si>
  <si>
    <t>Universal Underwriters Life Insurance Co.</t>
  </si>
  <si>
    <t>Piper Jaffray &amp; Co.</t>
  </si>
  <si>
    <t>Saxon Mortgage Services Inc.</t>
  </si>
  <si>
    <t>Capital One Bank (USA) N.A.</t>
  </si>
  <si>
    <t>Bank of China (UK) Limited</t>
  </si>
  <si>
    <t>WL Ross &amp; Co. LLC</t>
  </si>
  <si>
    <t>AXA Advisors</t>
  </si>
  <si>
    <t>United Services Automobile Association</t>
  </si>
  <si>
    <t>Morgan Stanley Capital Group Inc.</t>
  </si>
  <si>
    <t>Visa Inc.</t>
  </si>
  <si>
    <t>MI-FIN</t>
  </si>
  <si>
    <t>BRUT LLC</t>
  </si>
  <si>
    <t>Janney Montgomery Scott LLC</t>
  </si>
  <si>
    <t>Global Payments Inc.</t>
  </si>
  <si>
    <t>MO-SEC</t>
  </si>
  <si>
    <t>HSBC Bank USA N.A.</t>
  </si>
  <si>
    <t>Hartford Fire and Casualty Group</t>
  </si>
  <si>
    <t>Assurant Health</t>
  </si>
  <si>
    <t>CT-INS</t>
  </si>
  <si>
    <t>Atria Wealth Solutions</t>
  </si>
  <si>
    <t>PrimeLending</t>
  </si>
  <si>
    <t>Goldman Sachs Execution and Clearing L.P.</t>
  </si>
  <si>
    <t>Balli Aviation Ltd.</t>
  </si>
  <si>
    <t>DOJ_NATSEC</t>
  </si>
  <si>
    <t>Progressive Casualty Insurance Co. and Progressive Garden State Insurance Co.</t>
  </si>
  <si>
    <t>Wells Fargo Insurance Services</t>
  </si>
  <si>
    <t>GMAC Mortgage</t>
  </si>
  <si>
    <t>Guardian Life</t>
  </si>
  <si>
    <t>Guardian Life Insurance</t>
  </si>
  <si>
    <t>Ocwen Loan Servicing LLC</t>
  </si>
  <si>
    <t>Sallie Mae</t>
  </si>
  <si>
    <t>AZ-DIFI</t>
  </si>
  <si>
    <t>Freedom Mortgage Corp.</t>
  </si>
  <si>
    <t>MA-BKG</t>
  </si>
  <si>
    <t>Cash Call Inc. and Western Sky Financial LLC</t>
  </si>
  <si>
    <t>Charles Schwab &amp; Co.</t>
  </si>
  <si>
    <t>Santander Securities of Puerto Rico</t>
  </si>
  <si>
    <t>Chase Investment Services</t>
  </si>
  <si>
    <t>Citigroup Technology Inc</t>
  </si>
  <si>
    <t>Citibank/Citigroup Inc.</t>
  </si>
  <si>
    <t>BMO Capital Markets Corp.</t>
  </si>
  <si>
    <t>J.P. Morgan Chase</t>
  </si>
  <si>
    <t>American Family Mutual Insurance Co.</t>
  </si>
  <si>
    <t>American Family Insurance</t>
  </si>
  <si>
    <t>Hartford Financial Services Group Inc.</t>
  </si>
  <si>
    <t>Erie Insurance Exchange</t>
  </si>
  <si>
    <t>Erie Indemnity</t>
  </si>
  <si>
    <t>Fairfax Financial Holdings</t>
  </si>
  <si>
    <t>First Tennessee Bank</t>
  </si>
  <si>
    <t>Genworth Life Insurance Co.</t>
  </si>
  <si>
    <t>Genworth Financial</t>
  </si>
  <si>
    <t>Cincinnati Financial</t>
  </si>
  <si>
    <t>Dai-ichi Life</t>
  </si>
  <si>
    <t>Metropolitan Property and Casualty Insurance Co.</t>
  </si>
  <si>
    <t>First Republic Bank</t>
  </si>
  <si>
    <t>PROGRESSIVE NORTHERN INSURANCE CO.</t>
  </si>
  <si>
    <t>Umpqua Bank</t>
  </si>
  <si>
    <t>Compass Bank</t>
  </si>
  <si>
    <t>LA-ENV</t>
  </si>
  <si>
    <t>Thomas Weisel Partners</t>
  </si>
  <si>
    <t>American Heritage Life Insurance Co.</t>
  </si>
  <si>
    <t>Mutual of Omaha Insurance Co.</t>
  </si>
  <si>
    <t>Mutual of Omaha</t>
  </si>
  <si>
    <t>John Alden Life Insurance Co. and Time Insurance Co.</t>
  </si>
  <si>
    <t>MT-INS</t>
  </si>
  <si>
    <t>Deutsche Bank Energy Trading LL</t>
  </si>
  <si>
    <t>BOK Financial</t>
  </si>
  <si>
    <t>The Equitable Life Assurance Society of the United States</t>
  </si>
  <si>
    <t>Protective Life Insurance Co.</t>
  </si>
  <si>
    <t>American General Life and Accident Insurance Co.</t>
  </si>
  <si>
    <t>SG Americas Securities LLC</t>
  </si>
  <si>
    <t>Admiral Insurance Co.</t>
  </si>
  <si>
    <t>Farmer's Insurance</t>
  </si>
  <si>
    <t>SunTrust Bank</t>
  </si>
  <si>
    <t>FCStone LLC</t>
  </si>
  <si>
    <t>StoneX Group</t>
  </si>
  <si>
    <t>Morgan Stanley &amp; Co. Incorporated/ Morgan Stanley DW Inc.</t>
  </si>
  <si>
    <t>RBC Dain Rauscher Inc</t>
  </si>
  <si>
    <t>UMB Financial Corp.</t>
  </si>
  <si>
    <t>Blackrock Fund Advisors</t>
  </si>
  <si>
    <t>E-Trade</t>
  </si>
  <si>
    <t>Ameriprise Group</t>
  </si>
  <si>
    <t>IA-AG</t>
  </si>
  <si>
    <t>Virtu Americas LLC</t>
  </si>
  <si>
    <t>Edward D. Jones &amp; Co. L.P.</t>
  </si>
  <si>
    <t>Bankers Life &amp; Casualty Co.</t>
  </si>
  <si>
    <t>WI-INS</t>
  </si>
  <si>
    <t>Teachers Insurance and Annuity Association</t>
  </si>
  <si>
    <t>Fulton Financial</t>
  </si>
  <si>
    <t>Wells Fargo Advisors and Wells Fargo Advisors Financial Network</t>
  </si>
  <si>
    <t>HSBC Securities (USA)</t>
  </si>
  <si>
    <t>ING Funds Distributor</t>
  </si>
  <si>
    <t>Knight Securities L.P.</t>
  </si>
  <si>
    <t>Mizuho Capital Markets LLC</t>
  </si>
  <si>
    <t>Oscar Health Inc.</t>
  </si>
  <si>
    <t>Allstate Insurance Group</t>
  </si>
  <si>
    <t>Huntington Bancshares Inc.</t>
  </si>
  <si>
    <t>RBC Capital Markets</t>
  </si>
  <si>
    <t>MUFG Securities Americas Inc.</t>
  </si>
  <si>
    <t>State Street Global Markets LLC</t>
  </si>
  <si>
    <t>Ditech Financial LLC</t>
  </si>
  <si>
    <t>Morgan Stanley &amp; Co. Inc. and Morgan Stanley Smith Barney LLC</t>
  </si>
  <si>
    <t>Societe Generale Private Banking (Lugano-Svizzera)</t>
  </si>
  <si>
    <t>HomeStreet Bank</t>
  </si>
  <si>
    <t>HomeStreet Inc.</t>
  </si>
  <si>
    <t>Transamerica Life Insurance Co.</t>
  </si>
  <si>
    <t>Bank of New York Mellon Corp.</t>
  </si>
  <si>
    <t>First USA</t>
  </si>
  <si>
    <t>Chubb Ltd.</t>
  </si>
  <si>
    <t>LPL Financial Corp.</t>
  </si>
  <si>
    <t>Universal Property &amp; Casualty Insurance Co.</t>
  </si>
  <si>
    <t>Universal Insurance Holdings</t>
  </si>
  <si>
    <t>Mizuho Securities USA LLC</t>
  </si>
  <si>
    <t>American Financial Group</t>
  </si>
  <si>
    <t>California Physicians' Service dba Blue Shield of California</t>
  </si>
  <si>
    <t>MO-INS</t>
  </si>
  <si>
    <t>Citifinancial</t>
  </si>
  <si>
    <t>housing program violation</t>
  </si>
  <si>
    <t>CS First Boston Corp.</t>
  </si>
  <si>
    <t>Champion Mortgage and KeyBank</t>
  </si>
  <si>
    <t>Metropolitan Life Insurance Co.</t>
  </si>
  <si>
    <t>American General Financial Services Inc.</t>
  </si>
  <si>
    <t>WARN Act violation</t>
  </si>
  <si>
    <t>Morgan Stanley Smith Barney LLC and Morgan Stanley &amp; Co. LLC</t>
  </si>
  <si>
    <t>First American Title Co.</t>
  </si>
  <si>
    <t>Teachers Insurance Annuity Association</t>
  </si>
  <si>
    <t>RI-AG</t>
  </si>
  <si>
    <t>Mastercard Inc.</t>
  </si>
  <si>
    <t>SunTrust Banks</t>
  </si>
  <si>
    <t>J.P. Morgan Investment Management Inc.</t>
  </si>
  <si>
    <t>KCG Americas LLC</t>
  </si>
  <si>
    <t>Banco Popular</t>
  </si>
  <si>
    <t>HealthNow New York Inc.</t>
  </si>
  <si>
    <t>Prudential Securities</t>
  </si>
  <si>
    <t>Fidelity Brokerage Services LLC</t>
  </si>
  <si>
    <t>Wintrust Financial Corp.</t>
  </si>
  <si>
    <t>Stewart Title Guaranty Co.</t>
  </si>
  <si>
    <t>ABN AMRO Clearing Chicago LLC</t>
  </si>
  <si>
    <t>Cincinnati Bell Telephone and Cincinnati Bell Information Systems</t>
  </si>
  <si>
    <t>First Tennessee Bank National Association</t>
  </si>
  <si>
    <t>TD Options LLC</t>
  </si>
  <si>
    <t>Voya Financial Advisors Inc.</t>
  </si>
  <si>
    <t>Union Security Life Insurance Co</t>
  </si>
  <si>
    <t>New Day Financial LLC dba New Day USA</t>
  </si>
  <si>
    <t>OK-DCC</t>
  </si>
  <si>
    <t>OR-FIN</t>
  </si>
  <si>
    <t>PA-BKG</t>
  </si>
  <si>
    <t>BCS Financial Corporation</t>
  </si>
  <si>
    <t>Morgan Stanley Smith Barney FA Notes Holdings LLC</t>
  </si>
  <si>
    <t>E-Trade Securities LLC and E-Trade Clearing LLC</t>
  </si>
  <si>
    <t>KY-FIN</t>
  </si>
  <si>
    <t>RI-FIN</t>
  </si>
  <si>
    <t>Customers Bank</t>
  </si>
  <si>
    <t>Customers Bancorp</t>
  </si>
  <si>
    <t>BNY Mellon Capital Markets LLC</t>
  </si>
  <si>
    <t>IN-SEC</t>
  </si>
  <si>
    <t>Piper Jaffray Inc.</t>
  </si>
  <si>
    <t>Tokio Marine Kiln Syndicates Limited and Beazley Furlonge Limited</t>
  </si>
  <si>
    <t>Republic Bancorp</t>
  </si>
  <si>
    <t>MI-SEC</t>
  </si>
  <si>
    <t>E-Trade Securities LLC</t>
  </si>
  <si>
    <t>Oppenheimer &amp; Co. Inc</t>
  </si>
  <si>
    <t>CCO Investment Services Corp.</t>
  </si>
  <si>
    <t>Amica Mutual Insurance Co.</t>
  </si>
  <si>
    <t>Amica Mutual Insurance</t>
  </si>
  <si>
    <t>MO-AG</t>
  </si>
  <si>
    <t>Wells Fargo Securities</t>
  </si>
  <si>
    <t>Hilltop Securities Inc. and Hilltop Securities Independent Network Inc.</t>
  </si>
  <si>
    <t>MB Financial</t>
  </si>
  <si>
    <t>SG Americas Securities LLC (Societe Generale)</t>
  </si>
  <si>
    <t>RiverSource Life Insurance Co.</t>
  </si>
  <si>
    <t>Bankers Life and Casualty Co.</t>
  </si>
  <si>
    <t>LifeWise Health Plan of Oregon</t>
  </si>
  <si>
    <t>VA-SEC</t>
  </si>
  <si>
    <t>Berthel Fisher</t>
  </si>
  <si>
    <t>Capital City Bank Group</t>
  </si>
  <si>
    <t>City National Bank</t>
  </si>
  <si>
    <t>The Bank Of New York</t>
  </si>
  <si>
    <t>AR-AG</t>
  </si>
  <si>
    <t>Infinity Insurance Companies</t>
  </si>
  <si>
    <t>Conseco Life Insurance Co.</t>
  </si>
  <si>
    <t>IA-INS</t>
  </si>
  <si>
    <t>ND-INS</t>
  </si>
  <si>
    <t>Edward Jones &amp; Co. LP</t>
  </si>
  <si>
    <t>SD-INS</t>
  </si>
  <si>
    <t>WA-INS</t>
  </si>
  <si>
    <t>AK-DBS</t>
  </si>
  <si>
    <t>MLD Mortgage Inc. dba The Money Store</t>
  </si>
  <si>
    <t>Morgan Stanley DW</t>
  </si>
  <si>
    <t>DE-SEC</t>
  </si>
  <si>
    <t>ALLIED PROPERTY &amp; CASUALTY INSURANCE CO.</t>
  </si>
  <si>
    <t>Unum Life Insurance Co.</t>
  </si>
  <si>
    <t>SC-SEC</t>
  </si>
  <si>
    <t>MA-INS</t>
  </si>
  <si>
    <t>Morgan Keegan and Co. Inc.</t>
  </si>
  <si>
    <t>Securian Financial</t>
  </si>
  <si>
    <t>JP Morgan</t>
  </si>
  <si>
    <t>Nyrstar Clarksville</t>
  </si>
  <si>
    <t>Trafigura</t>
  </si>
  <si>
    <t>TN-ENV</t>
  </si>
  <si>
    <t>Buckeye Texas Processing LLC</t>
  </si>
  <si>
    <t>TX-ENV</t>
  </si>
  <si>
    <t>J.P. Morgan Chase Retirement Plan</t>
  </si>
  <si>
    <t>Raymond James &amp; Associates</t>
  </si>
  <si>
    <t>Mercury Air Centers Inc.</t>
  </si>
  <si>
    <t>Northern Trust Securities</t>
  </si>
  <si>
    <t>CUNA Mutual Insurance Society</t>
  </si>
  <si>
    <t>CUNA Mutual</t>
  </si>
  <si>
    <t>Oscar Insurance Corp.</t>
  </si>
  <si>
    <t>telecommunications violation</t>
  </si>
  <si>
    <t>A.G. Edwards &amp; Sons Inc.</t>
  </si>
  <si>
    <t>American Automobile Insurance Co.</t>
  </si>
  <si>
    <t>MGIC Investment Corp.</t>
  </si>
  <si>
    <t>Chubb Group Of Companies</t>
  </si>
  <si>
    <t>Old National Bank</t>
  </si>
  <si>
    <t>Old National Bancorp</t>
  </si>
  <si>
    <t>Park National Corp.</t>
  </si>
  <si>
    <t>HomeStreet Inc</t>
  </si>
  <si>
    <t>Vanguard Group</t>
  </si>
  <si>
    <t>Omega Advisors</t>
  </si>
  <si>
    <t>TD Securities (USA) LLC</t>
  </si>
  <si>
    <t>PNC Capital Markets LLC</t>
  </si>
  <si>
    <t>Rabobank N.A.</t>
  </si>
  <si>
    <t>E*Trade Clearing LLC</t>
  </si>
  <si>
    <t>Dean Witter Reynolds Inc.</t>
  </si>
  <si>
    <t>RBC Dain Rauscher Incorporated</t>
  </si>
  <si>
    <t>Nationstar Mortgage LLC dba Mr. Cooper</t>
  </si>
  <si>
    <t>Metropolitan Life Insurance</t>
  </si>
  <si>
    <t>Conseco Senior Health Insurance Co.</t>
  </si>
  <si>
    <t>First Financial Bancorp.</t>
  </si>
  <si>
    <t>ME-INS</t>
  </si>
  <si>
    <t>First American Title Insurance Co.</t>
  </si>
  <si>
    <t>Homesite Insurance Group</t>
  </si>
  <si>
    <t>New England Securities</t>
  </si>
  <si>
    <t>Southwest Securities Inc.</t>
  </si>
  <si>
    <t>Rocket Companies Inc.</t>
  </si>
  <si>
    <t>MD-SEC</t>
  </si>
  <si>
    <t>CO-SEC</t>
  </si>
  <si>
    <t>James B. Nutter &amp; Company</t>
  </si>
  <si>
    <t>Generali U.S. Branch</t>
  </si>
  <si>
    <t>Assicurazioni Generali</t>
  </si>
  <si>
    <t>DE-INS</t>
  </si>
  <si>
    <t>Jackson National Life Insurance Co</t>
  </si>
  <si>
    <t>Spencer Press of Maine</t>
  </si>
  <si>
    <t>American Family Mutual Insurance Co. and American Standard Insurance Co. of Wisconsin</t>
  </si>
  <si>
    <t>TIAA - CREF</t>
  </si>
  <si>
    <t>BUCKEYE PARTNERS</t>
  </si>
  <si>
    <t>CareFirst BlueCross BlueShield</t>
  </si>
  <si>
    <t>The Penn Mutual Life Insurance Co.</t>
  </si>
  <si>
    <t>Wachovia Financial Services</t>
  </si>
  <si>
    <t>Smith Barney Fund Management LLC</t>
  </si>
  <si>
    <t>NH-INS</t>
  </si>
  <si>
    <t>United States Fire Insurance Co.</t>
  </si>
  <si>
    <t>Wells Fargo Bank N.A. Municipal Products Group</t>
  </si>
  <si>
    <t>Keybanc Capital Markets Inc.</t>
  </si>
  <si>
    <t>Safeco</t>
  </si>
  <si>
    <t>BUCKEYE PORT READING TERMINAL LLC</t>
  </si>
  <si>
    <t>NJ-ENV</t>
  </si>
  <si>
    <t>UMB Bank N.A. Investment Banking Division</t>
  </si>
  <si>
    <t>HSBC Auto Finance</t>
  </si>
  <si>
    <t>Hanover Insurance Co.</t>
  </si>
  <si>
    <t>ID-SEC</t>
  </si>
  <si>
    <t>DeLage Landen Financial Services</t>
  </si>
  <si>
    <t>First Niagara Financial Group</t>
  </si>
  <si>
    <t>BUCKEYE PARTNERS LP</t>
  </si>
  <si>
    <t>PHMSA</t>
  </si>
  <si>
    <t>BMO Harris Bank</t>
  </si>
  <si>
    <t>Great American Life</t>
  </si>
  <si>
    <t>JPMorgan Chase and Co.</t>
  </si>
  <si>
    <t>CT-BKG</t>
  </si>
  <si>
    <t>Thrivent Investment Management Inc.</t>
  </si>
  <si>
    <t>Thrivent Financial</t>
  </si>
  <si>
    <t>Old Republic Title Co. and Old Republic National Title Insurance Co.</t>
  </si>
  <si>
    <t>WA-SOLS</t>
  </si>
  <si>
    <t>Highmark BCBSD Inc.</t>
  </si>
  <si>
    <t>Simmons First National Bank</t>
  </si>
  <si>
    <t>Simmons First National Corp.</t>
  </si>
  <si>
    <t>Hilltop Securities Inc.</t>
  </si>
  <si>
    <t>ID-INS</t>
  </si>
  <si>
    <t>Bear Stearns Companies Inc.</t>
  </si>
  <si>
    <t>NYLIFE Securities LLC</t>
  </si>
  <si>
    <t>MD-FIN</t>
  </si>
  <si>
    <t>Aflac Inc.</t>
  </si>
  <si>
    <t>Prudential Insurance Co.</t>
  </si>
  <si>
    <t>Seterus Inc.</t>
  </si>
  <si>
    <t>CIBC World Markets Corp.</t>
  </si>
  <si>
    <t>Sanford C. Bernstein &amp; Co.</t>
  </si>
  <si>
    <t>Comerica Securities</t>
  </si>
  <si>
    <t>BlackRock Inc.</t>
  </si>
  <si>
    <t>Morgan Stanley DW Inc</t>
  </si>
  <si>
    <t>GE Capital Corp.</t>
  </si>
  <si>
    <t>Josephthal &amp; Co.</t>
  </si>
  <si>
    <t>First Mercury Insurance Co.</t>
  </si>
  <si>
    <t>Marsh USA Inc.</t>
  </si>
  <si>
    <t>UT-INS</t>
  </si>
  <si>
    <t>labor relations violation</t>
  </si>
  <si>
    <t>NLRB</t>
  </si>
  <si>
    <t>Mercury Insurance Group</t>
  </si>
  <si>
    <t>Harleysville Mutual Insurance Co.</t>
  </si>
  <si>
    <t>Highmark BCBSD Inc</t>
  </si>
  <si>
    <t>Nationwide Agribusiness Insurance Co. and Farmland Mutual Insurance Co.</t>
  </si>
  <si>
    <t>Northwestern Mutual Life Insurance Co.</t>
  </si>
  <si>
    <t>Northwestern Mutual</t>
  </si>
  <si>
    <t>Blue Shield of California Life &amp; Health Insurance Co.</t>
  </si>
  <si>
    <t>Bank of the West</t>
  </si>
  <si>
    <t>INTL FCStone Financial Inc.</t>
  </si>
  <si>
    <t>Time Insurance Co.</t>
  </si>
  <si>
    <t>Meiji Yasuda Life Insurance</t>
  </si>
  <si>
    <t>First Bancorp</t>
  </si>
  <si>
    <t>First Bancorp (North Carolina)</t>
  </si>
  <si>
    <t>MERRILL LYNCH PIERCE FENNER &amp;</t>
  </si>
  <si>
    <t>PROGRESSIVE ADVANCED INSURANCE CO.</t>
  </si>
  <si>
    <t>American General Life Insurance Co.</t>
  </si>
  <si>
    <t>H &amp; R Block</t>
  </si>
  <si>
    <t>Mid-Century Insurance Co.</t>
  </si>
  <si>
    <t>CO-INS</t>
  </si>
  <si>
    <t>BMO Capital Markets GKST Inc.</t>
  </si>
  <si>
    <t>Scotia Capital Inc.</t>
  </si>
  <si>
    <t>Columbia Management Investment Services Corp.</t>
  </si>
  <si>
    <t>MONY Life Insurance Co.</t>
  </si>
  <si>
    <t>State Farm Life Insurance Co.</t>
  </si>
  <si>
    <t>Unum Insurance Co.</t>
  </si>
  <si>
    <t>Globe Life and Accident Insurance Co.</t>
  </si>
  <si>
    <t>MML Investors Services LLC</t>
  </si>
  <si>
    <t>Quicken Loans Inc.</t>
  </si>
  <si>
    <t>Franklin Advisers and Inc.</t>
  </si>
  <si>
    <t>PNC Investments</t>
  </si>
  <si>
    <t>Chase Investment Services Corp.</t>
  </si>
  <si>
    <t>HSBC Brokerage</t>
  </si>
  <si>
    <t>RBC Dain Rauscher Inc.</t>
  </si>
  <si>
    <t>U.S. Bancorp Piper Jaffray</t>
  </si>
  <si>
    <t>The Chubb Corp.</t>
  </si>
  <si>
    <t>Zurich Insurance Group</t>
  </si>
  <si>
    <t>BUCKEYE PERTH AMBOY TERMINAL LLC</t>
  </si>
  <si>
    <t>Kevin Nishimura</t>
  </si>
  <si>
    <t>ND-SEC</t>
  </si>
  <si>
    <t>Fifth Third Mortgage Co.</t>
  </si>
  <si>
    <t>AmSouth Investment Services Inc.</t>
  </si>
  <si>
    <t>MBNA</t>
  </si>
  <si>
    <t>DE-ENV</t>
  </si>
  <si>
    <t>PROGRESSIVE NORTHERN INSURANCE</t>
  </si>
  <si>
    <t>Liberty Mutual Insurance Group</t>
  </si>
  <si>
    <t>NM-SEC</t>
  </si>
  <si>
    <t>Prospect Mortgage</t>
  </si>
  <si>
    <t>Nationwide Mutual Insurance Co</t>
  </si>
  <si>
    <t>WELLS FARGO ADVISORS</t>
  </si>
  <si>
    <t>JP Morgan Chase Bank</t>
  </si>
  <si>
    <t>Hampton Roads Bankshares</t>
  </si>
  <si>
    <t>Atlantic Union Bankshares</t>
  </si>
  <si>
    <t>Key Bank National Association</t>
  </si>
  <si>
    <t>GMAC Bank</t>
  </si>
  <si>
    <t>PayPal</t>
  </si>
  <si>
    <t>Principal Life Insurance Co.</t>
  </si>
  <si>
    <t>Universal Underwriter Insurance Co.</t>
  </si>
  <si>
    <t>Horizon Healthcare of New Jersey Inc.</t>
  </si>
  <si>
    <t>Ameritrade Inc.</t>
  </si>
  <si>
    <t>Bankers Life &amp; Casualty</t>
  </si>
  <si>
    <t>J. P. Morgan Securities Inc.</t>
  </si>
  <si>
    <t>Ally Financial Services</t>
  </si>
  <si>
    <t>Buckeye Partners LP</t>
  </si>
  <si>
    <t>Lawyers Title Insurance Corp.</t>
  </si>
  <si>
    <t>Commonwealth Land Title Insurance Co.</t>
  </si>
  <si>
    <t>NH-BKG</t>
  </si>
  <si>
    <t>CashCall Inc. and WS Funding LLC</t>
  </si>
  <si>
    <t>Jackson Hewitt Tax Service Inc.</t>
  </si>
  <si>
    <t>Fidelity National Title Insurance Co.</t>
  </si>
  <si>
    <t>Chicago Title Insurance Co.</t>
  </si>
  <si>
    <t>Guaranteed Rate INC</t>
  </si>
  <si>
    <t>First National Bank of Pennsylvania</t>
  </si>
  <si>
    <t>F.N.B. Corporation</t>
  </si>
  <si>
    <t>Zenith Insurance Co.</t>
  </si>
  <si>
    <t>Indiana Insurance Co.</t>
  </si>
  <si>
    <t>AIG Claims Inc.</t>
  </si>
  <si>
    <t>Great American Insurance Co.</t>
  </si>
  <si>
    <t>Mizuho Securities USA Inc.</t>
  </si>
  <si>
    <t>KeyBanc Capital Markets Inc.</t>
  </si>
  <si>
    <t>Philadelphia Indemnity Insurance Co.</t>
  </si>
  <si>
    <t>New York Life Insurance Co.</t>
  </si>
  <si>
    <t>Bankers Life and Casualty Co. and Colonial Penn Life Insurance Co.</t>
  </si>
  <si>
    <t>John Alden Life Insurance Co.</t>
  </si>
  <si>
    <t>RI-ENV</t>
  </si>
  <si>
    <t>Amex Assurance Co.</t>
  </si>
  <si>
    <t>American Contractors Indemnity Co.</t>
  </si>
  <si>
    <t>Northern Trust Hedge Fund Services LLC</t>
  </si>
  <si>
    <t>National General Insurance Co.</t>
  </si>
  <si>
    <t>TitleMax of Virginia Inc.</t>
  </si>
  <si>
    <t>Jefferson National Life Insurance Co.</t>
  </si>
  <si>
    <t>Franklin American Mortgage</t>
  </si>
  <si>
    <t>SD-AG</t>
  </si>
  <si>
    <t>Bristol West Insurance Co.</t>
  </si>
  <si>
    <t>GreenSky Servicing LLC</t>
  </si>
  <si>
    <t>BUCKEYE TERMINALS LLC - HAMMOND</t>
  </si>
  <si>
    <t>IN-ENV</t>
  </si>
  <si>
    <t>ID-FIN</t>
  </si>
  <si>
    <t>Esurance Insurance Co.</t>
  </si>
  <si>
    <t>Carl Ostach</t>
  </si>
  <si>
    <t>Medicare Parts C and D Enforcement Action</t>
  </si>
  <si>
    <t>CMS</t>
  </si>
  <si>
    <t>INTL FCStone</t>
  </si>
  <si>
    <t>Macquarie Futures USA LLC</t>
  </si>
  <si>
    <t>Five Star Bank</t>
  </si>
  <si>
    <t>Financial Institutions Inc.</t>
  </si>
  <si>
    <t>Coast National Insurance Co.</t>
  </si>
  <si>
    <t>Blue Shield of California Promise Health Plan</t>
  </si>
  <si>
    <t>State Farm Fire &amp; Casualty Co.</t>
  </si>
  <si>
    <t>IL-BKG</t>
  </si>
  <si>
    <t>Lincoln National Life Insurance Co. and Lincoln Financial Group</t>
  </si>
  <si>
    <t>The Northwestern Mutual Life Insurance Co.</t>
  </si>
  <si>
    <t>Washington National Insurance Co.</t>
  </si>
  <si>
    <t>VA-FIN</t>
  </si>
  <si>
    <t>CA-ARB</t>
  </si>
  <si>
    <t>Buckeye Pipline Co.</t>
  </si>
  <si>
    <t>PA-ENV</t>
  </si>
  <si>
    <t>RBC Capital Markets Corp.</t>
  </si>
  <si>
    <t>Allstate Financial Services LLC</t>
  </si>
  <si>
    <t>California Physicians' Service d.b.a. Blue Shield of California</t>
  </si>
  <si>
    <t>Janus Henderson Investors US LLC</t>
  </si>
  <si>
    <t>Arch Insurance Co.</t>
  </si>
  <si>
    <t>Hartford Life and Accident Insurance Co.</t>
  </si>
  <si>
    <t>Claritas Investments Ltd.</t>
  </si>
  <si>
    <t>New Hampshire Insurance Co.</t>
  </si>
  <si>
    <t>Trumbull Insurance Co.</t>
  </si>
  <si>
    <t>Ace American Insurance Co.</t>
  </si>
  <si>
    <t>Dairyland Insurance Co. and Peak Property and Casualty Insurance Corp.</t>
  </si>
  <si>
    <t>Sentry Insurance</t>
  </si>
  <si>
    <t>BNP Paribas Securities</t>
  </si>
  <si>
    <t>Bank of New York</t>
  </si>
  <si>
    <t>Synovus Bank</t>
  </si>
  <si>
    <t>Synovus Financial</t>
  </si>
  <si>
    <t>BANK OF THE WEST</t>
  </si>
  <si>
    <t>Old Republic Insurance Co.</t>
  </si>
  <si>
    <t>Kemper Independence Insurance Co.</t>
  </si>
  <si>
    <t>US BANK</t>
  </si>
  <si>
    <t>IL-DOL</t>
  </si>
  <si>
    <t>Noble Americas Corp.</t>
  </si>
  <si>
    <t>Chicago Insurance Co.</t>
  </si>
  <si>
    <t>East West Bank</t>
  </si>
  <si>
    <t>East West Bancorp</t>
  </si>
  <si>
    <t>Stewart Title Guarantee Co.</t>
  </si>
  <si>
    <t>USAA Insurance</t>
  </si>
  <si>
    <t>WELLS FARGO FINANCIAL BANK</t>
  </si>
  <si>
    <t>SunTrust Capital Markets Inc.</t>
  </si>
  <si>
    <t>Jackson Hewitt Inc.</t>
  </si>
  <si>
    <t>Progressive Direct Insurance Co.</t>
  </si>
  <si>
    <t>Zurich American Insurance Co.</t>
  </si>
  <si>
    <t>Sentry Insurance Group</t>
  </si>
  <si>
    <t>Charles Schwab &amp; Co. Inc.</t>
  </si>
  <si>
    <t>BUCKEYE PIPE LINE &amp; WEST SHORE PIPE LINE</t>
  </si>
  <si>
    <t>AIG Property Casualty Co.</t>
  </si>
  <si>
    <t>zoning violation</t>
  </si>
  <si>
    <t>Neovia Logistics Services</t>
  </si>
  <si>
    <t>aviation safety violation</t>
  </si>
  <si>
    <t>FAA</t>
  </si>
  <si>
    <t>Fidelity and Guaranty Insurance Co.</t>
  </si>
  <si>
    <t>Citizens Bank of Pennsylvania</t>
  </si>
  <si>
    <t>Auto-Owners Insurance</t>
  </si>
  <si>
    <t>Comerica Bank</t>
  </si>
  <si>
    <t>LIBERTY MUTUAL FIRE INSURANCE</t>
  </si>
  <si>
    <t>Wheelabrator Falls Inc.</t>
  </si>
  <si>
    <t>VT-AG</t>
  </si>
  <si>
    <t>WSFS Financial Corp.</t>
  </si>
  <si>
    <t>Synagro Northeast</t>
  </si>
  <si>
    <t>LOUIS DREYFUS AGRICULTURAL INDUSTRIES LLC</t>
  </si>
  <si>
    <t>CNG Financial</t>
  </si>
  <si>
    <t>Illinois Union Ins Co</t>
  </si>
  <si>
    <t>National Australia Bank Ltd.</t>
  </si>
  <si>
    <t>National Australia Bank</t>
  </si>
  <si>
    <t>gambling violation</t>
  </si>
  <si>
    <t>E*Trade</t>
  </si>
  <si>
    <t>Morgan Keegan &amp; Co.</t>
  </si>
  <si>
    <t>AL-SEC</t>
  </si>
  <si>
    <t>Workmen's Auto Insurance Co.</t>
  </si>
  <si>
    <t>Ace Limited Insurance Group</t>
  </si>
  <si>
    <t>KS-INS</t>
  </si>
  <si>
    <t>Lincoln Financial Advisors Corp.</t>
  </si>
  <si>
    <t>Progressive Northwestern Insurance Co.</t>
  </si>
  <si>
    <t>Transamerica Life Insurance Co. and Transamerica Premier Life Insurance Co.</t>
  </si>
  <si>
    <t>Edward Jones</t>
  </si>
  <si>
    <t>Travelers Indemnity Co.</t>
  </si>
  <si>
    <t>Scottrade Inc.</t>
  </si>
  <si>
    <t>Pruco Securities</t>
  </si>
  <si>
    <t>utility service violation</t>
  </si>
  <si>
    <t>TX-PUC</t>
  </si>
  <si>
    <t>Lifewise Health Plan of Washington and Premera Blue Cross</t>
  </si>
  <si>
    <t>SCOR</t>
  </si>
  <si>
    <t>Glencore Ltd.</t>
  </si>
  <si>
    <t>Peter Cremer North America</t>
  </si>
  <si>
    <t>Cremer</t>
  </si>
  <si>
    <t>AMERICAN BANKERS LIFE</t>
  </si>
  <si>
    <t>Independent Bank</t>
  </si>
  <si>
    <t>Independent Bank Corp. (Michigan)</t>
  </si>
  <si>
    <t>Swiss Re</t>
  </si>
  <si>
    <t>New York Life</t>
  </si>
  <si>
    <t>IFCO SYSTEMS</t>
  </si>
  <si>
    <t>Watson Wyatt &amp; Co.</t>
  </si>
  <si>
    <t>Lincoln National Life Insurance Co.</t>
  </si>
  <si>
    <t>UMPQUA BANK</t>
  </si>
  <si>
    <t>GOODRICH AVIATION TECHNICAL SERVICES INC</t>
  </si>
  <si>
    <t>Goldman Sachs Bank USA</t>
  </si>
  <si>
    <t>Genworth Mortgage Insurance Corp.</t>
  </si>
  <si>
    <t>Solium Financial Services LLC</t>
  </si>
  <si>
    <t>Cadaret Grant &amp; Co. Inc.</t>
  </si>
  <si>
    <t>SC-INS</t>
  </si>
  <si>
    <t>E-Trade Securities</t>
  </si>
  <si>
    <t>Standard Fire Insurance Co.</t>
  </si>
  <si>
    <t>United American Insurance Co.</t>
  </si>
  <si>
    <t>Capital City Bank</t>
  </si>
  <si>
    <t>Credit Lyonnais Rouse Limited</t>
  </si>
  <si>
    <t>American Alternative Insurance Corp.</t>
  </si>
  <si>
    <t>United Services Automobile Association (USAA)</t>
  </si>
  <si>
    <t>Ameritas Life Insurance Corp. of New York</t>
  </si>
  <si>
    <t>Federal Insurance Co.</t>
  </si>
  <si>
    <t>ME-AG</t>
  </si>
  <si>
    <t>Sentinel Insurance Co.</t>
  </si>
  <si>
    <t>BUCKEYE PIPELINE</t>
  </si>
  <si>
    <t>IFCO Systems of North America Inc.</t>
  </si>
  <si>
    <t>TX-FIN</t>
  </si>
  <si>
    <t>Progressive Casualty Insurance Co.</t>
  </si>
  <si>
    <t>CMFG Life Insurance Co.</t>
  </si>
  <si>
    <t>NE-DBF</t>
  </si>
  <si>
    <t>Harleysville Insurance Co.</t>
  </si>
  <si>
    <t>Provident Life and Accident Insurance Co.</t>
  </si>
  <si>
    <t>AXA Advisors LLC</t>
  </si>
  <si>
    <t>Admiral Group</t>
  </si>
  <si>
    <t>CT-ENV</t>
  </si>
  <si>
    <t>GA-ENV</t>
  </si>
  <si>
    <t>Lasalle Bank National Association</t>
  </si>
  <si>
    <t>VA-ENV</t>
  </si>
  <si>
    <t>FL-DEP</t>
  </si>
  <si>
    <t>WHEELABRATOR BALTIMORE</t>
  </si>
  <si>
    <t>MD-ENV</t>
  </si>
  <si>
    <t>Old Republic National Title Insurance Co.</t>
  </si>
  <si>
    <t>National City Mortgage Co.</t>
  </si>
  <si>
    <t>CA-LCO</t>
  </si>
  <si>
    <t>North Pointe Insurance Co.</t>
  </si>
  <si>
    <t>BRISTOL WEST INSURANCE CO.</t>
  </si>
  <si>
    <t>Conseco Medical Insurance Co.</t>
  </si>
  <si>
    <t>Ace America's Cash Express</t>
  </si>
  <si>
    <t>Elephant Insurance Co.</t>
  </si>
  <si>
    <t>State Farm Mutual Automobile Insurance Co. and State Farm Fire and Casualty Co.</t>
  </si>
  <si>
    <t>Fortis Insurance Co. and John Alden Life Insurance Co.</t>
  </si>
  <si>
    <t>Foremost Insurance Co. at al.</t>
  </si>
  <si>
    <t>State Farm VP Management Corp.</t>
  </si>
  <si>
    <t>AF Group</t>
  </si>
  <si>
    <t>Franklin Templeton Investments Corp.</t>
  </si>
  <si>
    <t>Oscar Health Plan of California</t>
  </si>
  <si>
    <t>BB&amp;T Equipment Finance LLC</t>
  </si>
  <si>
    <t>American General Financial Services</t>
  </si>
  <si>
    <t>IFCO SYSTEMS NORTH AMERICA INC.</t>
  </si>
  <si>
    <t>Trafigura AG</t>
  </si>
  <si>
    <t>MSHA</t>
  </si>
  <si>
    <t>CITIGROUP GLOBAL MARKETS INC</t>
  </si>
  <si>
    <t>VICTORIA FIRE AND CASUALTY CO.</t>
  </si>
  <si>
    <t>BB&amp;T</t>
  </si>
  <si>
    <t>Seneca Insurance Co.</t>
  </si>
  <si>
    <t>Saxon Mortgage Services</t>
  </si>
  <si>
    <t>Praetorian Insurance Co. and QBE Insurance Corp. and QBE Speciality Insurance Co.</t>
  </si>
  <si>
    <t>Penalty Amount</t>
  </si>
  <si>
    <t>Year</t>
  </si>
  <si>
    <t>Primary Offense Type</t>
  </si>
  <si>
    <t>Company</t>
  </si>
  <si>
    <t>Current Parent Company</t>
  </si>
  <si>
    <t>German American Bancorp</t>
  </si>
  <si>
    <t>Wilmington Trust Co.</t>
  </si>
  <si>
    <t>Permanent General Assurance Corp.</t>
  </si>
  <si>
    <t>Illinois Farmers Insurance Co.</t>
  </si>
  <si>
    <t>Progressive Northern Insurance Co.</t>
  </si>
  <si>
    <t>KY-ENV</t>
  </si>
  <si>
    <t>ALLSTATE</t>
  </si>
  <si>
    <t>Altisource Portfolio Solutions</t>
  </si>
  <si>
    <t>Chubb National Insurance Co.</t>
  </si>
  <si>
    <t>Investment Professionals Inc.</t>
  </si>
  <si>
    <t>Travelers Casualty and Surety Co.</t>
  </si>
  <si>
    <t>THE GENERAL AUTOMOBILE INSURANCE CO.</t>
  </si>
  <si>
    <t>The Lincoln National Life Insurance Co.</t>
  </si>
  <si>
    <t>Cincinnati Insurance Co.</t>
  </si>
  <si>
    <t>Fortis Insurance Co.</t>
  </si>
  <si>
    <t>STATE FARM FIRE AND CASUALTY CO.</t>
  </si>
  <si>
    <t>AGCS Marine Insurance Co.</t>
  </si>
  <si>
    <t>North River Insurance Co.</t>
  </si>
  <si>
    <t>Hartford Fire Insurance Co.</t>
  </si>
  <si>
    <t>Hartford Accident and Indemnity Co.</t>
  </si>
  <si>
    <t>Hartford Casualty Insurance Co.</t>
  </si>
  <si>
    <t>Hartford Underwriters Insurance Co.</t>
  </si>
  <si>
    <t>Twin City Fire Insurance Co.</t>
  </si>
  <si>
    <t>THE GUARDIAN LIFE INSURANCE CO</t>
  </si>
  <si>
    <t>Safety National Casualty Co.</t>
  </si>
  <si>
    <t>J.P. Morgan Chase &amp; Co. and Forum Temporary Services</t>
  </si>
  <si>
    <t>Stifel Nicolaus &amp; Co.</t>
  </si>
  <si>
    <t>U.S. Bank Municipal Securities Group</t>
  </si>
  <si>
    <t>Citibank NA</t>
  </si>
  <si>
    <t>Healthnow New York</t>
  </si>
  <si>
    <t>Liberty National Life Insurance Co.</t>
  </si>
  <si>
    <t>Esurance Property and Casualty Insurance Co.</t>
  </si>
  <si>
    <t>CA-DFEH</t>
  </si>
  <si>
    <t>AR-SEC</t>
  </si>
  <si>
    <t>Stewart Title Co.</t>
  </si>
  <si>
    <t>INTERNATIONAL AUTOMOTIVE COMPONENTS GROUP N.A. INC</t>
  </si>
  <si>
    <t>SC-ENV</t>
  </si>
  <si>
    <t>GM ACCEPTANCE CORP TRUCK &amp; BUS GRP</t>
  </si>
  <si>
    <t>Monumental Life Insurance Co.</t>
  </si>
  <si>
    <t>National City Bank</t>
  </si>
  <si>
    <t>INDEPENDENT BANK</t>
  </si>
  <si>
    <t>Federal Home Loan Mortgage Corp.</t>
  </si>
  <si>
    <t>CATHAY BANK</t>
  </si>
  <si>
    <t>Cathay General Bancorp</t>
  </si>
  <si>
    <t>Household Finance Corpoation</t>
  </si>
  <si>
    <t>campaign finance violation</t>
  </si>
  <si>
    <t>FEC</t>
  </si>
  <si>
    <t>Wausau Underwriters Insurance Co.</t>
  </si>
  <si>
    <t>CIT Group</t>
  </si>
  <si>
    <t>Huntington National Bank</t>
  </si>
  <si>
    <t>Nationwide Mutual Insurance Co.</t>
  </si>
  <si>
    <t>STATE FARM MUTUAL INSURANCE CO</t>
  </si>
  <si>
    <t>FIRST FINANCIAL BANCORP</t>
  </si>
  <si>
    <t>LAVA TRADING INC.</t>
  </si>
  <si>
    <t>AMERICAN INTERNATIONAL GROUP INC GROUP LIFE &amp; MEDICAL INSURANCE PLAN</t>
  </si>
  <si>
    <t>Buckeye Partners</t>
  </si>
  <si>
    <t>railroad safety violation</t>
  </si>
  <si>
    <t>FRA</t>
  </si>
  <si>
    <t>Western Asset Management Co.</t>
  </si>
  <si>
    <t>CareFirst BlueChoice</t>
  </si>
  <si>
    <t>Liberty Mutual Insurance Group Inc.</t>
  </si>
  <si>
    <t>AR-INS</t>
  </si>
  <si>
    <t>Ticor Title Insurance Co.</t>
  </si>
  <si>
    <t>USAA Life Insurance Co.</t>
  </si>
  <si>
    <t>IL-INS</t>
  </si>
  <si>
    <t>National General Assurance Co.</t>
  </si>
  <si>
    <t>ME-SEC</t>
  </si>
  <si>
    <t>USAA Casualty Insurance Co.</t>
  </si>
  <si>
    <t>American Income Life Insurance Co.</t>
  </si>
  <si>
    <t>MS-INS</t>
  </si>
  <si>
    <t>Hartford Life Insurance Co. and Hartford Life and Accident Insurance Co.</t>
  </si>
  <si>
    <t>Marsh &amp; McLennan Agency LLC</t>
  </si>
  <si>
    <t>NV-BKG</t>
  </si>
  <si>
    <t>Securian Financial Services Inc.</t>
  </si>
  <si>
    <t>Lifewise Health Plan Of Washington</t>
  </si>
  <si>
    <t>WI-FIN</t>
  </si>
  <si>
    <t>UNITED SERVICES AUTOMOBILE ASSOCIATION et a.</t>
  </si>
  <si>
    <t>BUCKEYE TERMINALS LLC</t>
  </si>
  <si>
    <t>Farmers Insurance Exchange and Truck Insurance Exchange and Mid-Century Insurance Co.</t>
  </si>
  <si>
    <t>Great Plains Specialty Finance Inc. dba Check 'N Go</t>
  </si>
  <si>
    <t>Ameriprise Advisor Services Inc.</t>
  </si>
  <si>
    <t>Hewitt Associates LLC</t>
  </si>
  <si>
    <t>Ace Property and Casualty Insurance Co.</t>
  </si>
  <si>
    <t>Ace Fire Underwriters Insurance Co.</t>
  </si>
  <si>
    <t>Regent Insurance Co.</t>
  </si>
  <si>
    <t>BANCORPSOUTH BANK</t>
  </si>
  <si>
    <t>Seabury &amp; Smith Inc.</t>
  </si>
  <si>
    <t>CA-SCAQMD</t>
  </si>
  <si>
    <t>Nationwide Life Insurance Co. and Nationwide Life and Annuity Insurance Co.</t>
  </si>
  <si>
    <t>AMERICAN BANKERS INSURANCE</t>
  </si>
  <si>
    <t>AMERICAN SECURITY INSURANCE CO</t>
  </si>
  <si>
    <t>STANDARD GUARANTY INSURANCE CO</t>
  </si>
  <si>
    <t>COMMERCE &amp; INDUSTRY INSURANCE</t>
  </si>
  <si>
    <t>IFCO SYSTEMS NA INC DBA PALLET COMPANIES INC</t>
  </si>
  <si>
    <t>1st Financial Bank U.S.A.</t>
  </si>
  <si>
    <t>National Interstate Insurance Co.</t>
  </si>
  <si>
    <t>GMAC Mortgage LLC dba Ditech</t>
  </si>
  <si>
    <t>JEFFERSON PILOT LIFE INSURANCE</t>
  </si>
  <si>
    <t>FARMERS INSURANCE EXCHANGE</t>
  </si>
  <si>
    <t>AMERICAN STRATEGIC INSURANCE</t>
  </si>
  <si>
    <t>Titan Insurance Co.</t>
  </si>
  <si>
    <t>Union Security Insurance Co.</t>
  </si>
  <si>
    <t>Allstate Insurance Co. and Allstate Indemnity Co.</t>
  </si>
  <si>
    <t>Depositors Insurance Co.</t>
  </si>
  <si>
    <t>Transamerica Premier Life Insurance Co.</t>
  </si>
  <si>
    <t>Affinity Insurance Services Inc.</t>
  </si>
  <si>
    <t>CUNA MUTUAL INSURANCE SOCIETY</t>
  </si>
  <si>
    <t>NATIONWIDE LIFE INSURANCE CO.</t>
  </si>
  <si>
    <t>First American Title insurance Co.</t>
  </si>
  <si>
    <t>LM Insurance Corp.</t>
  </si>
  <si>
    <t>Auto-Owners Insurance Co.</t>
  </si>
  <si>
    <t>HARTFORD ACCIDENT &amp; INDEMNITY</t>
  </si>
  <si>
    <t>AK-INS</t>
  </si>
  <si>
    <t>CINCINNATI BELL</t>
  </si>
  <si>
    <t>Safety National Casualty Corp.</t>
  </si>
  <si>
    <t>JP Morgan Chase Bank N.A.</t>
  </si>
  <si>
    <t>First American Title</t>
  </si>
  <si>
    <t>Infinity Insurance Co.</t>
  </si>
  <si>
    <t>Pacific Life &amp; Annuity Co.</t>
  </si>
  <si>
    <t>ALLIED CASH ADVANCE VIRGINIA</t>
  </si>
  <si>
    <t>Scottsdale Insurance Co.</t>
  </si>
  <si>
    <t>AMCO Insurance Co.</t>
  </si>
  <si>
    <t>Family and Medical Leave Act</t>
  </si>
  <si>
    <t>HSBC North America</t>
  </si>
  <si>
    <t>Buckeye Albany Terminal LLC</t>
  </si>
  <si>
    <t>NY-ENV</t>
  </si>
  <si>
    <t>NEOVIA LOGISTICS</t>
  </si>
  <si>
    <t>Midfirst Bank</t>
  </si>
  <si>
    <t>MidFirst Bank</t>
  </si>
  <si>
    <t>Auto-Owners Insurance Co. and Owners Insurance Co.</t>
  </si>
  <si>
    <t>Esurance Property and Casualty Co. and Esurance Insurance Co.</t>
  </si>
  <si>
    <t>State Farm Indemnity Co.</t>
  </si>
  <si>
    <t>OH-BKG</t>
  </si>
  <si>
    <t>American Family Mutual Insurance Co. and American Family Insurance Co.</t>
  </si>
  <si>
    <t>Nationwide General Insurance Co.</t>
  </si>
  <si>
    <t>SPENCER PRESS OF MAINE INC.</t>
  </si>
  <si>
    <t>INTERNATIONAL AUTOMOTIVE COMPONENTS A/K/A LEAR COR</t>
  </si>
  <si>
    <t>Ally Financial Inc</t>
  </si>
  <si>
    <t>Washington Federal</t>
  </si>
  <si>
    <t>Bank of Hampton Roads</t>
  </si>
  <si>
    <t>First Niagara Bank</t>
  </si>
  <si>
    <t>US Bank NA</t>
  </si>
  <si>
    <t>Wells Fargo Financial Bank</t>
  </si>
  <si>
    <t>Wheelabrator Putnam Incorporated</t>
  </si>
  <si>
    <t>Great American Alliance Insurance Co.</t>
  </si>
  <si>
    <t>The Huntington National Bank</t>
  </si>
  <si>
    <t>Liberty Mutual Group</t>
  </si>
  <si>
    <t>Alpha Property &amp; Casualty Insurance Co.</t>
  </si>
  <si>
    <t>USAA Indemnity Co.</t>
  </si>
  <si>
    <t>Total System Services Inc</t>
  </si>
  <si>
    <t>National Life Group</t>
  </si>
  <si>
    <t>New England Life Insurance Co.</t>
  </si>
  <si>
    <t>Brighthouse Financial</t>
  </si>
  <si>
    <t>Progressive Northwestern Insurance Co. and Progressive Direct Insurance Co.</t>
  </si>
  <si>
    <t>SUN LIFE ASSURANCE CO OF CANADA</t>
  </si>
  <si>
    <t>MA-ENV</t>
  </si>
  <si>
    <t>Banco Bilbao Vizcaya Puerto Rico</t>
  </si>
  <si>
    <t>Security National Insurance Co.</t>
  </si>
  <si>
    <t>BUCKEYE PIPELINE CO LLP</t>
  </si>
  <si>
    <t>Charles Schwab Bank</t>
  </si>
  <si>
    <t>Bank of New York Mellon (Shanghai Branch)</t>
  </si>
  <si>
    <t>BNY Mellon Shareowner Services</t>
  </si>
  <si>
    <t>Austin Mututal Insurance Co.</t>
  </si>
  <si>
    <t>ReliaStar Life Insurance Co.</t>
  </si>
  <si>
    <t>OH-INS</t>
  </si>
  <si>
    <t>Hartford Casualty Insurance</t>
  </si>
  <si>
    <t>TN-SEC</t>
  </si>
  <si>
    <t>RR Donnelley</t>
  </si>
  <si>
    <t>OH-ENV</t>
  </si>
  <si>
    <t>TN-INS</t>
  </si>
  <si>
    <t>NY-NYCCHR</t>
  </si>
  <si>
    <t>PHH Mortgage Corp. dba Century Mortgage</t>
  </si>
  <si>
    <t>Old Republic Insurance Co</t>
  </si>
  <si>
    <t>THE NORTH RIVER INSURANCE CO.</t>
  </si>
  <si>
    <t>BUCKEYE PENNSAUKEN TERMINAL LLC</t>
  </si>
  <si>
    <t>Praetorian Insurance Co.</t>
  </si>
  <si>
    <t>State Farm Fire &amp; Casualty Insurance Co. and State Farm Mutual Automobile Insurance Co.</t>
  </si>
  <si>
    <t>Liberty Insurance Corp.</t>
  </si>
  <si>
    <t>KEYBANK NATIONAL ASSOCIATION</t>
  </si>
  <si>
    <t>Nuveen Services LLC</t>
  </si>
  <si>
    <t>Bankers Conseco Life Insurance</t>
  </si>
  <si>
    <t>State Farm Mutual Automobile Insurance Compan</t>
  </si>
  <si>
    <t>Keybank National Association</t>
  </si>
  <si>
    <t>21st Century Centennial Insurance Co.</t>
  </si>
  <si>
    <t>R. R. Donnelley &amp; Sons Co</t>
  </si>
  <si>
    <t>WHEELABRATOR FRACKVILLE ENERGY</t>
  </si>
  <si>
    <t>ASI SERVICES</t>
  </si>
  <si>
    <t>UNION SECURITY LIFE INSURANCE</t>
  </si>
  <si>
    <t>BANKERS LIFE AND CASUALTY CO.</t>
  </si>
  <si>
    <t>SYNAGRO-PATAPSCO PELLETIZER</t>
  </si>
  <si>
    <t>Seacoast National Bank</t>
  </si>
  <si>
    <t>Seacoast Banking Corporation of Florida</t>
  </si>
  <si>
    <t>American Express Travel Related Services Comp</t>
  </si>
  <si>
    <t>JEFFERSON PILOT SECURITIES</t>
  </si>
  <si>
    <t>AMEX ASSURANCE CO.</t>
  </si>
  <si>
    <t>UBS Inc.</t>
  </si>
  <si>
    <t>State Farm Fire and Casualty Co.</t>
  </si>
  <si>
    <t>Auto Owners Insurance Co.</t>
  </si>
  <si>
    <t>HIGHMARK INC.</t>
  </si>
  <si>
    <t>MUTUAL OF OMAHA INSURANCE CO.</t>
  </si>
  <si>
    <t>Penn Mutual Life Insurance Co.</t>
  </si>
  <si>
    <t>American Home Assurance Co.</t>
  </si>
  <si>
    <t>Sun National Bank</t>
  </si>
  <si>
    <t>OceanFirst Financial</t>
  </si>
  <si>
    <t>Bankers Life and Casualty</t>
  </si>
  <si>
    <t>Continental American Insurance Co.</t>
  </si>
  <si>
    <t>Encompass Insurance Co.</t>
  </si>
  <si>
    <t>CA-SCCDA</t>
  </si>
  <si>
    <t>DC-DISB</t>
  </si>
  <si>
    <t>Titan Indemnity Co.</t>
  </si>
  <si>
    <t>AmeriSave Mortgage Corp.</t>
  </si>
  <si>
    <t>Allstate Indemnity Co.</t>
  </si>
  <si>
    <t>Unigard Insurance Co.</t>
  </si>
  <si>
    <t>Selective Insurance Co. of America</t>
  </si>
  <si>
    <t>Everest Re Group</t>
  </si>
  <si>
    <t>EMPIRE FIRE &amp; MARINE INSURANCE CO</t>
  </si>
  <si>
    <t>CONSECO SENIOR &amp; CONSECO LIFE</t>
  </si>
  <si>
    <t>UNITED STATES FIRE INSURANCE CO</t>
  </si>
  <si>
    <t>Vitol S.A.</t>
  </si>
  <si>
    <t>NE-DOI</t>
  </si>
  <si>
    <t>H&amp;R Block Eastern Enterprises Inc</t>
  </si>
  <si>
    <t>Branch Banking and Trust (BB&amp;T)</t>
  </si>
  <si>
    <t>State Farm Fire &amp; Casualty Co. and State Farm Mutual Automobile Insurance Co.</t>
  </si>
  <si>
    <t>Chubb Indemnity Insurance Co.</t>
  </si>
  <si>
    <t>St. Paul Fire &amp; Marine Insurance Co.</t>
  </si>
  <si>
    <t>THE KANSAS CITY STAR</t>
  </si>
  <si>
    <t>United Insurance Co.</t>
  </si>
  <si>
    <t>Continental Western Insurance Co.</t>
  </si>
  <si>
    <t>PROGRESSIVE AMERICAN INSURANCE CO.</t>
  </si>
  <si>
    <t>United Casualty Insurance Co.</t>
  </si>
  <si>
    <t>Progressive Specialty Insurance Co.</t>
  </si>
  <si>
    <t>BUCKEYE PIPE LINE CO LP</t>
  </si>
  <si>
    <t>Nationwide Life and Annuity Insurance Co.</t>
  </si>
  <si>
    <t>GA-SEC</t>
  </si>
  <si>
    <t>State Street Bank &amp; Trust Co</t>
  </si>
  <si>
    <t>MAINSOURCE BANK</t>
  </si>
  <si>
    <t>CITIGROUP GLOBAL MARKETS</t>
  </si>
  <si>
    <t>ING America</t>
  </si>
  <si>
    <t>GREAT SOUTHERN BANK</t>
  </si>
  <si>
    <t>Great Southern Bancorp</t>
  </si>
  <si>
    <t>WHEELABRATOR FALLS INC</t>
  </si>
  <si>
    <t>Foremost Property &amp; Casualty Insurance Co.</t>
  </si>
  <si>
    <t>XL Specialty Insurance Co.</t>
  </si>
  <si>
    <t>Phoenix Insurance Co.</t>
  </si>
  <si>
    <t>HARLEYSVILLE MUTUAL INSURANCE CO</t>
  </si>
  <si>
    <t>LOUIS DREYFUS CITRUS INC</t>
  </si>
  <si>
    <t>AllianceBernstein L.P.</t>
  </si>
  <si>
    <t>BancFirst</t>
  </si>
  <si>
    <t>Santander Bank &amp; Trust (Bahamas) Ltd</t>
  </si>
  <si>
    <t>American Bankers Insurance Co.</t>
  </si>
  <si>
    <t>Metropolitan Property &amp; Casualty</t>
  </si>
  <si>
    <t>Peerless Insurance Co.</t>
  </si>
  <si>
    <t>American Express Prepaid Card Management Corp.</t>
  </si>
  <si>
    <t>Sentry Insurance A Mutual Co.</t>
  </si>
  <si>
    <t>Amco Insurance Co. and Allied Property and Casualty Insurance Co.</t>
  </si>
  <si>
    <t>Sagamore Insurance Co.</t>
  </si>
  <si>
    <t>PennyMac Financial Services</t>
  </si>
  <si>
    <t>Titan Indemnity Co. and Victoria Fire and Casualty Co.</t>
  </si>
  <si>
    <t>Crum &amp; Forster Indemnity Co.</t>
  </si>
  <si>
    <t>QBE Insurance Co.</t>
  </si>
  <si>
    <t>Bristol West Casualty Insurance Co.</t>
  </si>
  <si>
    <t>LifeWise Health Plan of Oregon Inc.</t>
  </si>
  <si>
    <t>Morgan Keegan &amp; Co. Inc.</t>
  </si>
  <si>
    <t>American Fire and Casualty Co</t>
  </si>
  <si>
    <t>FIDELITY &amp; GUARANTY LIFE INSURANCE</t>
  </si>
  <si>
    <t>LINCOLN FINANCIAL SECURITIES</t>
  </si>
  <si>
    <t>Privilege Underwriters Reciprocal Exchange</t>
  </si>
  <si>
    <t>Conseco Health Insurance Co.</t>
  </si>
  <si>
    <t>Property and Casualty Insurance Co. of Hartford</t>
  </si>
  <si>
    <t>SYNAGRO CTL LLC</t>
  </si>
  <si>
    <t>SD-SEC</t>
  </si>
  <si>
    <t>LIFEWISE HEALTH PLAN OF WASHINGTON</t>
  </si>
  <si>
    <t>ANDERSON LA</t>
  </si>
  <si>
    <t>Branch Banking &amp; Trust Co.</t>
  </si>
  <si>
    <t>Homesite Indemnity Co.</t>
  </si>
  <si>
    <t>Mercury Casualty Co.</t>
  </si>
  <si>
    <t>Aon Risk Services Inc. of Pennsylvania</t>
  </si>
  <si>
    <t>First Union Bank</t>
  </si>
  <si>
    <t>MetLife Financial Services</t>
  </si>
  <si>
    <t>BUCKEYE TEXAS PROCESSING LLC</t>
  </si>
  <si>
    <t>Fleet National Bank</t>
  </si>
  <si>
    <t>Unitrin Direct Property &amp; Casualty Co.</t>
  </si>
  <si>
    <t>Genworth Life and Annuity Insurance Co.</t>
  </si>
  <si>
    <t>Progressive Select Insurance Co.</t>
  </si>
  <si>
    <t>The Travelers Indemnity Co. of Connecticut</t>
  </si>
  <si>
    <t>MINNESOTA LIFE INSURANCE CO.</t>
  </si>
  <si>
    <t>RESOURCE LIFE INSURANCE CO.</t>
  </si>
  <si>
    <t>FirstBank Puerto Rico</t>
  </si>
  <si>
    <t>United of Omaha Life Insurance Co.</t>
  </si>
  <si>
    <t>Eaton Vance Income Fund of Boston</t>
  </si>
  <si>
    <t>JP Morgan Chase Bank N.A</t>
  </si>
  <si>
    <t>Kemper Auto and Home Insurance Co.</t>
  </si>
  <si>
    <t>ALLIED PROPERTY &amp; CASUALTY INSURANCE</t>
  </si>
  <si>
    <t>CITIZENS BUSINESS BANK</t>
  </si>
  <si>
    <t>CVB Financial</t>
  </si>
  <si>
    <t>Pacific Indemnity Co.</t>
  </si>
  <si>
    <t>THE FIFTH THIRD BANK</t>
  </si>
  <si>
    <t>BUCKEYE PIPE LINE CO</t>
  </si>
  <si>
    <t>RR DONNELLEY &amp; SONS CO</t>
  </si>
  <si>
    <t>Wausau Business Insurance Co.</t>
  </si>
  <si>
    <t>BROADRIDGE FINANCIAL SOLUTIONS</t>
  </si>
  <si>
    <t>Broadridge Financial Solutions</t>
  </si>
  <si>
    <t>R.R. DONNELLEY</t>
  </si>
  <si>
    <t>RR DONNELLEY</t>
  </si>
  <si>
    <t>PNC Mortgage</t>
  </si>
  <si>
    <t>The Cincinnati Insurance Companies</t>
  </si>
  <si>
    <t>KS-AG</t>
  </si>
  <si>
    <t>H&amp;R Block Financial Advisors</t>
  </si>
  <si>
    <t>HomeSite Insurance Co.</t>
  </si>
  <si>
    <t>Axa Re Property and Casualty Insurance Co.</t>
  </si>
  <si>
    <t>Aon Risk Services Northeast</t>
  </si>
  <si>
    <t>The Travelers Home and Marine Insurance Co.</t>
  </si>
  <si>
    <t>Sentry Select Insurance Co.</t>
  </si>
  <si>
    <t>Allstate Life Insurance Co.</t>
  </si>
  <si>
    <t>CUNA Brokerage Services Inc.</t>
  </si>
  <si>
    <t>OK-SEC</t>
  </si>
  <si>
    <t>AMERICAN BANKERS LIFE ASSURANCE OF FLORIDA</t>
  </si>
  <si>
    <t>MASSACHUSETTS MUTUAL LIFE INSURANCE</t>
  </si>
  <si>
    <t>UNITED AMERICAN INSURANCE CO.</t>
  </si>
  <si>
    <t>ALPHA PROPERTY &amp; CASUALTY INSURANCE</t>
  </si>
  <si>
    <t>AMERICAN HOME ASSURANCE CO.</t>
  </si>
  <si>
    <t>FIRST MIDWEST BANK</t>
  </si>
  <si>
    <t>Buckeye Terminals LLC</t>
  </si>
  <si>
    <t>Ameritas Investment Co.</t>
  </si>
  <si>
    <t>NV-SEC</t>
  </si>
  <si>
    <t>Union Bank of CA</t>
  </si>
  <si>
    <t>UBS (USA) Inc</t>
  </si>
  <si>
    <t>NYRSTAR CLARKSVILLE INC.</t>
  </si>
  <si>
    <t>Iberiabank Corp</t>
  </si>
  <si>
    <t>Louis Dreyfus Commodities Grand Junction LLC</t>
  </si>
  <si>
    <t>ATTTB</t>
  </si>
  <si>
    <t>AMERICAN GENERAL LIFE</t>
  </si>
  <si>
    <t>Bank of North Georgia</t>
  </si>
  <si>
    <t>ZURICH AMERICAN INS CO</t>
  </si>
  <si>
    <t>NEW YORK LIFE INSURANCE CO</t>
  </si>
  <si>
    <t>CINCINNATI BELL TELEPHONE</t>
  </si>
  <si>
    <t>American International Specialty Lines Insurance Co.</t>
  </si>
  <si>
    <t>GENWORTH LIFE AND ANNUITY INS</t>
  </si>
  <si>
    <t>DEPOSITORY TRUST &amp; CLEARING CORP.</t>
  </si>
  <si>
    <t>Depository Trust</t>
  </si>
  <si>
    <t>HSBC North America Inc.</t>
  </si>
  <si>
    <t>Austin Mutual Insurance Co. and Northern Mutual Insurance Co.</t>
  </si>
  <si>
    <t>AMERICAN FAMILY INSURANCE</t>
  </si>
  <si>
    <t>Xstrata Copper</t>
  </si>
  <si>
    <t>FIRST BANK</t>
  </si>
  <si>
    <t>CAREFIRST BLUE CHOICE INC</t>
  </si>
  <si>
    <t>PRINCIPAL LIFE INSURANCE CO.</t>
  </si>
  <si>
    <t>GENWORTH LIFE AND ANNUITY INSURANCE CO</t>
  </si>
  <si>
    <t>Schwab Capital Markets</t>
  </si>
  <si>
    <t>WELLS FARGO BANK #1692</t>
  </si>
  <si>
    <t>Mercury Air Centers</t>
  </si>
  <si>
    <t>BMO Harris Bank N.A.</t>
  </si>
  <si>
    <t>IFCO SYSTEMS NORTH AMERICA INC</t>
  </si>
  <si>
    <t>AIU Insurance Co.</t>
  </si>
  <si>
    <t>Commerce and Industry Insurance Co.</t>
  </si>
  <si>
    <t>Granite State Insurance Co.</t>
  </si>
  <si>
    <t>Illinois National Insurance Co.</t>
  </si>
  <si>
    <t>SYNAGRO WWT INC</t>
  </si>
  <si>
    <t>LA-INS</t>
  </si>
  <si>
    <t>American Health and Life Insurance Co.</t>
  </si>
  <si>
    <t>The Hartford Casualty Insurance Co. and Trumbull Insurance Co.</t>
  </si>
  <si>
    <t>WESTERN UNION</t>
  </si>
  <si>
    <t>American Guarantee and Liability Insurance Co.</t>
  </si>
  <si>
    <t>Zurich American Insurance Co. of Illinois</t>
  </si>
  <si>
    <t>Schupp &amp; Grochmal</t>
  </si>
  <si>
    <t>Pacific Life Insurance Co.</t>
  </si>
  <si>
    <t>Pruco Life Insurance Co.</t>
  </si>
  <si>
    <t>RR DONNELLEY AND SONS INC.</t>
  </si>
  <si>
    <t>INTERNATIONAL AUTOMOTIVE COMPONENTS</t>
  </si>
  <si>
    <t>WHEELABRATOR SHASTA ENERGY CO.</t>
  </si>
  <si>
    <t>FIRST NBC BANK</t>
  </si>
  <si>
    <t>Hancock Whitney Corp.</t>
  </si>
  <si>
    <t>Allied Home Mortgage Capital Corp.</t>
  </si>
  <si>
    <t>Western Union International Services LLC</t>
  </si>
  <si>
    <t>Allstate Fire and Casualty Co.</t>
  </si>
  <si>
    <t>Auto-Owners (Mutual) Insurance Co. and Owners Insurance Co.</t>
  </si>
  <si>
    <t>AMEX Assurance Co.</t>
  </si>
  <si>
    <t>Praetorian Insurance Co. and Redland Insurance Co.</t>
  </si>
  <si>
    <t>Praetorian Insurance Co. and Stonington Insurance Co.</t>
  </si>
  <si>
    <t>The Standard Fire Insurance Co.</t>
  </si>
  <si>
    <t>QBE Insurance Co. and Praetorian Insurance Co.</t>
  </si>
  <si>
    <t>Travelers Home and Marine Insurance Co.</t>
  </si>
  <si>
    <t>Safeco Surplus Lines Insurance Co.</t>
  </si>
  <si>
    <t>Austin Mutual Insurance Co.</t>
  </si>
  <si>
    <t>The Travelers Indemnity Co.</t>
  </si>
  <si>
    <t>American Modern Home Insurance Co.</t>
  </si>
  <si>
    <t>Moneygram International</t>
  </si>
  <si>
    <t>Waddell &amp; Reed Inc.</t>
  </si>
  <si>
    <t>Northwestern Mutual Investment Services</t>
  </si>
  <si>
    <t>Hartford Accident and Indemnity</t>
  </si>
  <si>
    <t>Broadspire Services Inc.</t>
  </si>
  <si>
    <t>Pruco Securities LLC</t>
  </si>
  <si>
    <t>PRINCIPAL LIFE INSURANCE CO</t>
  </si>
  <si>
    <t>PROTECTIVE LIFE INSURANCE CO.</t>
  </si>
  <si>
    <t>GENERAL AMERICAN LIFE INSURANCE</t>
  </si>
  <si>
    <t>XL LIFE INSURANCE AND ANNUITY</t>
  </si>
  <si>
    <t>CAROLINA CASUALTY INSURANCE CO</t>
  </si>
  <si>
    <t>American Strategic Insurance Corp</t>
  </si>
  <si>
    <t>National Union Fire Ins Co. of Pittsburgh</t>
  </si>
  <si>
    <t>Universal Underwriters Service Corp.</t>
  </si>
  <si>
    <t>Nationwide Life Insurance Co.</t>
  </si>
  <si>
    <t>Travelers Property Casualty Co. of America</t>
  </si>
  <si>
    <t>Trafigura Beheer B.V. Amsterdam</t>
  </si>
  <si>
    <t>California Physicians' Service dba. Blue Shield of California</t>
  </si>
  <si>
    <t>HANOVER INSURANCE GROUP</t>
  </si>
  <si>
    <t>BUCKEYE RARITAN BAY TERMINAL</t>
  </si>
  <si>
    <t>UBS International Inc.</t>
  </si>
  <si>
    <t>PREMERA BLUE CROSS</t>
  </si>
  <si>
    <t>HSBC SECURITIES USA INC</t>
  </si>
  <si>
    <t>State Farm Fire &amp; Casualty Co</t>
  </si>
  <si>
    <t>SYNAGRO TECHNOLOGIES INC.</t>
  </si>
  <si>
    <t>MORGAN STANLEY</t>
  </si>
  <si>
    <t>COMMUNICORP INC.</t>
  </si>
  <si>
    <t>Solium Financial Services</t>
  </si>
  <si>
    <t>American Family Home Insurance Co.</t>
  </si>
  <si>
    <t>LOUIS DREYFUS CITRUS INC.</t>
  </si>
  <si>
    <t>Teachers Insurance &amp; Annuity Assoc of America</t>
  </si>
  <si>
    <t>MASS MUTUAL INSTITUTIONAL FUNDS</t>
  </si>
  <si>
    <t>WHEELABRATOR MILLBURY INC.</t>
  </si>
  <si>
    <t>Royal Bank of Canada (USA)</t>
  </si>
  <si>
    <t>Cleco Corp</t>
  </si>
  <si>
    <t>Standard Insurance Co.</t>
  </si>
  <si>
    <t>IAC</t>
  </si>
  <si>
    <t>Unitrin Direct Insurance Co.</t>
  </si>
  <si>
    <t>Mercury Insurance Co.</t>
  </si>
  <si>
    <t>Allstate Indemnity Insurance Co.</t>
  </si>
  <si>
    <t>RELIASTAR LIFE INSURANCE CO</t>
  </si>
  <si>
    <t>NEW ENGLAND LIFE INSURANCE CO.</t>
  </si>
  <si>
    <t>Minnesota Life Insurance Co.</t>
  </si>
  <si>
    <t>PRUDENTIAL INS CO OF AMER</t>
  </si>
  <si>
    <t>GOODRICH AVIATION TECH SRV INC</t>
  </si>
  <si>
    <t>WA-ENV</t>
  </si>
  <si>
    <t>Wheelabrator Norwalk Energy Co. Inc.</t>
  </si>
  <si>
    <t>Hanmi Bank</t>
  </si>
  <si>
    <t>Hanmi Financial Corp.</t>
  </si>
  <si>
    <t>U.S. BANCORP DBA US BANK MT. VERNON IL OFFICE</t>
  </si>
  <si>
    <t>Ragen Mackenzie Investment Services LLC</t>
  </si>
  <si>
    <t>DAIRYLAND INSURANCE CO</t>
  </si>
  <si>
    <t>Foremost Insurance Co.</t>
  </si>
  <si>
    <t>Protective Insurance Co.</t>
  </si>
  <si>
    <t>CASH AMERICA</t>
  </si>
  <si>
    <t>CAPITAL ONE NATIONAL ASSOCIATION</t>
  </si>
  <si>
    <t>Banner Life Insurance Co.</t>
  </si>
  <si>
    <t>Acadia Insurance Co.</t>
  </si>
  <si>
    <t>STATE FARM INSURANCE</t>
  </si>
  <si>
    <t>NEW YORK COMMUNITY BANK</t>
  </si>
  <si>
    <t>Thrivent Financial For Lutherans</t>
  </si>
  <si>
    <t>Fidelity &amp; Guaranty Life Insurance Co.</t>
  </si>
  <si>
    <t>Accident Fund Insurance Co. of America</t>
  </si>
  <si>
    <t>RELIASTAR LIFE INSURANCE CO.</t>
  </si>
  <si>
    <t>METROPOLITAN LIFE INSURANCE</t>
  </si>
  <si>
    <t>Old Republic Title Ltd</t>
  </si>
  <si>
    <t>LIBERTY MUTUAL INSURANCE CO IH LAB</t>
  </si>
  <si>
    <t>Huntington Bancshares Incorporated</t>
  </si>
  <si>
    <t>RR DONNELLEY INC</t>
  </si>
  <si>
    <t>Wheelabrator Portsmouth Inc.</t>
  </si>
  <si>
    <t>Citizens Bank of Rhode Island</t>
  </si>
  <si>
    <t>Unitrin Auto and Home Insurance Co.</t>
  </si>
  <si>
    <t>CUNA Mutual Life Insurance Co.</t>
  </si>
  <si>
    <t>ServiceLink LLC</t>
  </si>
  <si>
    <t>Nationwide Agribusiness Insurance Co.</t>
  </si>
  <si>
    <t>Encompass Home and Auto Insurance Co.</t>
  </si>
  <si>
    <t>The Hanover Insurance Co.</t>
  </si>
  <si>
    <t>AMERICAN FAMILY LIFE ASSURANCE</t>
  </si>
  <si>
    <t>PRUCO LIFE INSURANCE CO</t>
  </si>
  <si>
    <t>CONSECO SENIOR HEALTH INS.</t>
  </si>
  <si>
    <t>VICTORIA FIRE AND CASUALTY INSURANCE</t>
  </si>
  <si>
    <t>UNITED OF OMAHA LIFE INSURANCE</t>
  </si>
  <si>
    <t>The Standard Insurance Co.</t>
  </si>
  <si>
    <t>Accident Fund National Insurance Co.</t>
  </si>
  <si>
    <t>R. R. Donnelley &amp; Sons Co.</t>
  </si>
  <si>
    <t>Credit Suisse Energy LLC</t>
  </si>
  <si>
    <t>R R DONNELLEY</t>
  </si>
  <si>
    <t>IAC MADISONVILLE LLC</t>
  </si>
  <si>
    <t>WHEELABRATOR NORTH ANDOVER</t>
  </si>
  <si>
    <t>BUSEY BANK</t>
  </si>
  <si>
    <t>First Busey Corp.</t>
  </si>
  <si>
    <t>Citicorp Vendor Finance Ltd</t>
  </si>
  <si>
    <t>GUARANTEED RATE INC</t>
  </si>
  <si>
    <t>IAC SPARTANBURG</t>
  </si>
  <si>
    <t>California United Bank</t>
  </si>
  <si>
    <t>PacWest Bancorp</t>
  </si>
  <si>
    <t>IMPERIAL SUGAR CO.</t>
  </si>
  <si>
    <t>LITTON LOAN SERVICING LP</t>
  </si>
  <si>
    <t>OR-ENV</t>
  </si>
  <si>
    <t>WHEELABRATOR CONCORD INC.</t>
  </si>
  <si>
    <t>Ace Cash Express</t>
  </si>
  <si>
    <t>AFB&amp;T</t>
  </si>
  <si>
    <t>THE COLUMBIA BANK</t>
  </si>
  <si>
    <t>Nationwide Financial Services</t>
  </si>
  <si>
    <t>Allied Property and Casualty Insurance Co.</t>
  </si>
  <si>
    <t>XL Insurance America Inc.</t>
  </si>
  <si>
    <t>AMERICAN HEALTH &amp; LIFE INSURANCE CO</t>
  </si>
  <si>
    <t>HSBC Securities USA Inc</t>
  </si>
  <si>
    <t>BUCKEYE TERM LLC</t>
  </si>
  <si>
    <t>BUCKEYE PORT READING TERMINAL</t>
  </si>
  <si>
    <t>SYNAGRO</t>
  </si>
  <si>
    <t>WHEELABRATOR PORTSMOUTH</t>
  </si>
  <si>
    <t>Heritage Bank of Commerce</t>
  </si>
  <si>
    <t>Heritage Commerce Corp.</t>
  </si>
  <si>
    <t>Old Republic Insurance</t>
  </si>
  <si>
    <t>J P Morgan Chase Bank</t>
  </si>
  <si>
    <t>Bank One</t>
  </si>
  <si>
    <t>BANK OF AMERICA</t>
  </si>
  <si>
    <t>INTERNATIONAL AUTOMOTIVE COMPONENTS GROUP NORTH AMERICA INC</t>
  </si>
  <si>
    <t>Universal Underwriters Insurance Co.</t>
  </si>
  <si>
    <t>United Insurance Co. of America</t>
  </si>
  <si>
    <t>BROADRIDGE FINANCIAL SOLUTIONS INC</t>
  </si>
  <si>
    <t>Accident Fund General Insurance Co.</t>
  </si>
  <si>
    <t>First American Financial Corp.</t>
  </si>
  <si>
    <t>RR DONNELLEY ATLANTA</t>
  </si>
  <si>
    <t>IAC SPRINGFIELD LLC</t>
  </si>
  <si>
    <t>Reliance Standard Life Insurance Co.</t>
  </si>
  <si>
    <t>ERIE INSURANCE EXCHANGE</t>
  </si>
  <si>
    <t>Nationwide Mutual Fire Insurance Co.</t>
  </si>
  <si>
    <t>Nationwide Property and Casualty Insurance Co.</t>
  </si>
  <si>
    <t>Axa Insurance Co.</t>
  </si>
  <si>
    <t>Zurich Direct</t>
  </si>
  <si>
    <t>Investment Centers of America Inc.</t>
  </si>
  <si>
    <t>FOREMOST INSURANCE CO.</t>
  </si>
  <si>
    <t>Buckeye Terminals</t>
  </si>
  <si>
    <t>CITIGROUP</t>
  </si>
  <si>
    <t>Buckeye Texas HUB LLC</t>
  </si>
  <si>
    <t>TX-RRC</t>
  </si>
  <si>
    <t>GARNER PRINTING</t>
  </si>
  <si>
    <t>EL PASO ELECTRIC</t>
  </si>
  <si>
    <t>AMERICAN INTERNATIONAL GROUP</t>
  </si>
  <si>
    <t>DITECH INC</t>
  </si>
  <si>
    <t>Bank Of The West</t>
  </si>
  <si>
    <t>IAC DAYTON LLC</t>
  </si>
  <si>
    <t>American Express Travel Related Services Co.</t>
  </si>
  <si>
    <t>Midland States Bank</t>
  </si>
  <si>
    <t>AL-ENV</t>
  </si>
  <si>
    <t>Union Bank of California</t>
  </si>
  <si>
    <t>Arab Banking Corp.</t>
  </si>
  <si>
    <t>Deutsche Bank A.G.</t>
  </si>
  <si>
    <t>Fireman's Fund Insurance Co.</t>
  </si>
  <si>
    <t>Scott Danahy Naylon Co. Inc.</t>
  </si>
  <si>
    <t>Transamerica Occidental</t>
  </si>
  <si>
    <t>HSBC North America Inc</t>
  </si>
  <si>
    <t>IFCO SYSTEMS NORTH AMERICA</t>
  </si>
  <si>
    <t>DEUTSCHE BANK USA</t>
  </si>
  <si>
    <t>IFCO SYSTEMS N.A. INC.</t>
  </si>
  <si>
    <t>Univest Financial</t>
  </si>
  <si>
    <t>American Express Bank Ltd.</t>
  </si>
  <si>
    <t>RR DONNELLEY RENO OFFSET</t>
  </si>
  <si>
    <t>J P Morgan Chase</t>
  </si>
  <si>
    <t>TD Banknorth</t>
  </si>
  <si>
    <t>CINCINNATI BELL TELEPHONE A DIVISION OF BROADWING</t>
  </si>
  <si>
    <t>HealthNow New York</t>
  </si>
  <si>
    <t>Aon Risk Services Inc. of Washington</t>
  </si>
  <si>
    <t>ING USA Annuity and Life Insurance Co.</t>
  </si>
  <si>
    <t>New York Life Insurance and Annuity Corp.</t>
  </si>
  <si>
    <t>AXA Equitable Life Insurance Co.</t>
  </si>
  <si>
    <t>State Farm Florida Insurance Co.</t>
  </si>
  <si>
    <t>Victoria Fire &amp; Casualty Co.</t>
  </si>
  <si>
    <t>Safeco Insurance Co. of America</t>
  </si>
  <si>
    <t>Metropolitan Property and Casualty Co.</t>
  </si>
  <si>
    <t>Stonegate Mortgage Corp.</t>
  </si>
  <si>
    <t>Home Point Capital</t>
  </si>
  <si>
    <t>Progressive Paloverde Insurance Co.</t>
  </si>
  <si>
    <t>Fortis Insurance Co. and Fortis Benefits Insurance Co.</t>
  </si>
  <si>
    <t>Illinois Union Insurance Co.</t>
  </si>
  <si>
    <t>QBE North America</t>
  </si>
  <si>
    <t>HCC Life Insurance Co.</t>
  </si>
  <si>
    <t>John Hancock Life &amp; Health Insurance Co.</t>
  </si>
  <si>
    <t>ReliaStar Insurance Co.</t>
  </si>
  <si>
    <t>Homesite Insurance Co.</t>
  </si>
  <si>
    <t>United Wisconsin Insurance Co.</t>
  </si>
  <si>
    <t>Seneca Ins Co. Inc.</t>
  </si>
  <si>
    <t>Seneca Insurance Co. Inc.</t>
  </si>
  <si>
    <t>Metlife Investors USA Insurance Co</t>
  </si>
  <si>
    <t>AXA Equitable Life &amp; Annuity Co.</t>
  </si>
  <si>
    <t>Globe Life And Accident Insurance Compan</t>
  </si>
  <si>
    <t>Aon Risk Services Central Inc.</t>
  </si>
  <si>
    <t>Safeco Lloyds Insurance Co.</t>
  </si>
  <si>
    <t>AMERICAN ZURICH INSURANCE CO</t>
  </si>
  <si>
    <t>Metropolitan Property and Casualty</t>
  </si>
  <si>
    <t>HARTFORD LIFE AND ANNUITY INSURANCE</t>
  </si>
  <si>
    <t>American Economy Insurance Co.</t>
  </si>
  <si>
    <t>AMERICAN AUTOMOBILE INSURANCE CORP</t>
  </si>
  <si>
    <t>OLD REPUBLIC NATIONAL TITLE INSURANCE CO</t>
  </si>
  <si>
    <t>Progressive Northern Ins Co.</t>
  </si>
  <si>
    <t>Thrivent Financial for Lutherans</t>
  </si>
  <si>
    <t>Crestbrook Insurance Co.</t>
  </si>
  <si>
    <t>RR DONNELLEY &amp; SONS</t>
  </si>
  <si>
    <t>THE HENNEGAN CO</t>
  </si>
  <si>
    <t>E*Trade Securities LLC</t>
  </si>
  <si>
    <t>BUCKEYE PIPE LINE CO LINDEN STATION</t>
  </si>
  <si>
    <t>Liberty Northwest Insurance Corp.</t>
  </si>
  <si>
    <t>Nyrstar Gordonsville LLC</t>
  </si>
  <si>
    <t>Buckeye Terminals LLC-Macungie</t>
  </si>
  <si>
    <t>Wedbush Morgan Securities</t>
  </si>
  <si>
    <t>NM-PRC</t>
  </si>
  <si>
    <t>WASHINGTON MUTUAL</t>
  </si>
  <si>
    <t>FITTJE BROS. PRINTING CO.</t>
  </si>
  <si>
    <t>Concat to find duplicate</t>
  </si>
  <si>
    <t>ABN AMRO Bank Inc</t>
  </si>
  <si>
    <t>HorAce Mann Insurance Co.</t>
  </si>
  <si>
    <t>HorAce Mann Insurance Co. and HorAce Mann Property &amp; Casualty Insurance Co.</t>
  </si>
  <si>
    <t>HorAce Mann Property &amp; Casualty Insurance Co.</t>
  </si>
  <si>
    <t>Prosper MarketplAce</t>
  </si>
  <si>
    <t>Prosper MarketplAce Inc.</t>
  </si>
  <si>
    <t>HorAce Mann Educators Corp.</t>
  </si>
  <si>
    <t>Transamerica Financial Advisors Inc.</t>
  </si>
  <si>
    <t>Allianz Global Risks U.S. Insurance Co.</t>
  </si>
  <si>
    <t>Life Investors Insurance Co. of America</t>
  </si>
  <si>
    <t>Transamerica Casualty Insurance Co.</t>
  </si>
  <si>
    <t>Transamerica Financial Life Insurance Co.</t>
  </si>
  <si>
    <t>American Family Assurance Co. of Columbus</t>
  </si>
  <si>
    <t>American Family Life Assurance Co.</t>
  </si>
  <si>
    <t>American Family Life Assurance Co. of Columbus</t>
  </si>
  <si>
    <t>American Family Life Assurance Co. of New York (AFLAC)</t>
  </si>
  <si>
    <t>American Family Life Insurance Co. of Columbus</t>
  </si>
  <si>
    <t>Allianz Life Insurance Co. of New York</t>
  </si>
  <si>
    <t>Allianz Life Insurance Co. of North America</t>
  </si>
  <si>
    <t>Allianz Life Insurance Co. Of North America</t>
  </si>
  <si>
    <t>Jefferson Insurance Co.</t>
  </si>
  <si>
    <t>Allstate Fire &amp; Casualty Insurance Co.</t>
  </si>
  <si>
    <t>Allstate Fire and Casualty Insurance Co.</t>
  </si>
  <si>
    <t>Allstate Life Insurance Co. of New York</t>
  </si>
  <si>
    <t>Allstate New Jersey Insurance Co.</t>
  </si>
  <si>
    <t>Allstate Property &amp; Casualty Insurance Co.</t>
  </si>
  <si>
    <t>Allstate Vehicle And Property Insurance Co.</t>
  </si>
  <si>
    <t>Allstate Vehicle and Property Insurance Co.</t>
  </si>
  <si>
    <t>Encompass Indemnity Co. and Encompass Insurance Co. of America</t>
  </si>
  <si>
    <t>Encompass Indemnity Co.</t>
  </si>
  <si>
    <t>Encompass Insurance Co. of Massachusetts</t>
  </si>
  <si>
    <t>AMERICAN EXPRESS Co.</t>
  </si>
  <si>
    <t>American Family Connect Insurance Co.</t>
  </si>
  <si>
    <t>AMERICAN FAMILY CONNECT PROPERTY AND CASUALTY INSURANCE Co.</t>
  </si>
  <si>
    <t>American Family Connect Property and Casualty Insurance Co.</t>
  </si>
  <si>
    <t>American Family Connect Property And Casualty Insurance Co.</t>
  </si>
  <si>
    <t>American Family Insurance Co.</t>
  </si>
  <si>
    <t>AMERICAN FAMILY INSURANCE Co.</t>
  </si>
  <si>
    <t>American Family Mutual Insurance Co. S.I.</t>
  </si>
  <si>
    <t>AMERICAN FAMILY MUTUAL INSURANCE Co. S.I.</t>
  </si>
  <si>
    <t>HOMESITE INSURANCE Co.</t>
  </si>
  <si>
    <t>Homesite Insurance Co. Of The Midwest</t>
  </si>
  <si>
    <t>Homesite Insurance Co. of the Midwest</t>
  </si>
  <si>
    <t>The General Automobile Insurance Co. Inc.</t>
  </si>
  <si>
    <t>GREAT AMERICAN ALLIANCE INSURANCE Co.</t>
  </si>
  <si>
    <t>Great American Assurance Co.</t>
  </si>
  <si>
    <t>GREAT AMERICAN ASSURANCE Co.</t>
  </si>
  <si>
    <t>Great American Insurance Co. of New York</t>
  </si>
  <si>
    <t>Great American Spirit Insurance Co.</t>
  </si>
  <si>
    <t>AIG Assurance Co.</t>
  </si>
  <si>
    <t>AIG Casualty Co.</t>
  </si>
  <si>
    <t>AIG Life Insurance Co.</t>
  </si>
  <si>
    <t>AIG National Insurance Co.</t>
  </si>
  <si>
    <t>AIU INSURANCE Co.</t>
  </si>
  <si>
    <t>American General Life Insurance Co. of Delaware</t>
  </si>
  <si>
    <t>Insurance Co. of the State of PA</t>
  </si>
  <si>
    <t>Insurance Co. of the State of Pennsylvania</t>
  </si>
  <si>
    <t>The Insurance Co. of the State of Pennsylvania</t>
  </si>
  <si>
    <t>The United States Life Insurance Co.</t>
  </si>
  <si>
    <t>United States Life Insurance Co. in the City of New York</t>
  </si>
  <si>
    <t>United States Life Insurance Co. In the City of New York</t>
  </si>
  <si>
    <t>Variable Annuity Life Insurance Co.</t>
  </si>
  <si>
    <t>American-Amicable Life Insurance Co.</t>
  </si>
  <si>
    <t>Ameritas Investment Co. LLC</t>
  </si>
  <si>
    <t>Arch Indemnity Insurance Co.</t>
  </si>
  <si>
    <t>Generali - U.S. Branch dba The General Insurance Co. of Trieste &amp; Venice</t>
  </si>
  <si>
    <t>American Bankers Insurance Co. of Florida</t>
  </si>
  <si>
    <t>American Bankers Insurance Co. Of Florida</t>
  </si>
  <si>
    <t>American Bankers Life Assurance Co. of Florida</t>
  </si>
  <si>
    <t>American Memorial Life Insurance Co.</t>
  </si>
  <si>
    <t>FORTIS INSURANCE Co.</t>
  </si>
  <si>
    <t>STANDARD GUARANTY INSURANCE Co.</t>
  </si>
  <si>
    <t>Union Security Life Insurance Co. of New York</t>
  </si>
  <si>
    <t>Virginia Surety Co. Inc</t>
  </si>
  <si>
    <t>Virginia Surety Co. Inc.</t>
  </si>
  <si>
    <t>AUTO OWNERS INSURANCE Co.</t>
  </si>
  <si>
    <t>AXA Insurance Co.</t>
  </si>
  <si>
    <t>Catlin Insurance Co. Inc.</t>
  </si>
  <si>
    <t>T.H.E. Insurance Co.</t>
  </si>
  <si>
    <t>T.H.E. INSURANCE Co.</t>
  </si>
  <si>
    <t>Merrill Lynch Life Insurance Co.</t>
  </si>
  <si>
    <t>BCS Insurance Co.</t>
  </si>
  <si>
    <t>Berthel Fisher &amp; Co.</t>
  </si>
  <si>
    <t>Berthel Fisher and Co. Financial Services Inc.</t>
  </si>
  <si>
    <t>BlackRock Institutional Trust Co.</t>
  </si>
  <si>
    <t>BlackRock Institutional Trust Co. NA</t>
  </si>
  <si>
    <t>State Street Research &amp; Management Co.</t>
  </si>
  <si>
    <t>Courier Printing Co.</t>
  </si>
  <si>
    <t>R. R. DONNELLEY AND SONS Co.</t>
  </si>
  <si>
    <t>R.R. DONNELLEY &amp; SONS Co.</t>
  </si>
  <si>
    <t>R.R. Donnelley &amp; Sons Co.</t>
  </si>
  <si>
    <t>RR DONNELLEY &amp; SONS Co.</t>
  </si>
  <si>
    <t>RR Donnelly &amp; Sons Co.</t>
  </si>
  <si>
    <t>RR DONNELLY Co.</t>
  </si>
  <si>
    <t>THE HENNEGAN Co.</t>
  </si>
  <si>
    <t>THE MCCLATCHY Co.</t>
  </si>
  <si>
    <t>Bankers Standard Insurance Co.</t>
  </si>
  <si>
    <t>Chubb Indemnity Co.</t>
  </si>
  <si>
    <t>Chubb Lloyds Insurance Co. of Texas</t>
  </si>
  <si>
    <t>Combined Insurance Co. of America</t>
  </si>
  <si>
    <t>Combined Insurance Co. Of America</t>
  </si>
  <si>
    <t>Combined Life Insurance Co. of New York</t>
  </si>
  <si>
    <t>FEDERAL INSURANCE Co.</t>
  </si>
  <si>
    <t>Indemnity Insurance Co. of North America</t>
  </si>
  <si>
    <t>Insurance Co. of North America</t>
  </si>
  <si>
    <t>CINCINNATI INSURANCE Co.</t>
  </si>
  <si>
    <t>Cincinnati Life Insurance Co.</t>
  </si>
  <si>
    <t>The Cincinnati Insurance Co.</t>
  </si>
  <si>
    <t>CitiFinancial Credit Co.</t>
  </si>
  <si>
    <t>Franklin American Mortgage Co.</t>
  </si>
  <si>
    <t>Bankers Conseco Life Insurance Co.</t>
  </si>
  <si>
    <t>CONSECO HEALTH INSURANCE Co.</t>
  </si>
  <si>
    <t>Conseco Senior Health Insurance Co. and Bankers Life and Casualty Co.</t>
  </si>
  <si>
    <t>Crawford and Co.</t>
  </si>
  <si>
    <t>Peter Cremer Co.</t>
  </si>
  <si>
    <t>CMFG LIFE INSURANCE Co.</t>
  </si>
  <si>
    <t>Deutsche Bank Trust Co. Americas</t>
  </si>
  <si>
    <t>Equitable Financial Life Insurance Co.</t>
  </si>
  <si>
    <t>Equitable Life &amp; Casualty Insurance Co.</t>
  </si>
  <si>
    <t>Equitable Life and Casualty Insurance Co.</t>
  </si>
  <si>
    <t>Erie Insurance Co. and Erie Insurance Co. of New York</t>
  </si>
  <si>
    <t>Erie Insurance Co. and Erie Insurance Exchange</t>
  </si>
  <si>
    <t>Erie Insurance Co. of New York</t>
  </si>
  <si>
    <t>Erie Insurance Co. of New York and Erie Insurance Co.</t>
  </si>
  <si>
    <t>Everest National Insurance Co.</t>
  </si>
  <si>
    <t>Everest Reinsurance Co.</t>
  </si>
  <si>
    <t>United States Fire Insurance Co. of Plano</t>
  </si>
  <si>
    <t>ZENITH INSURANCE Co.</t>
  </si>
  <si>
    <t>Farmers Insurance Exchange And Mid-Century Insurance Co.</t>
  </si>
  <si>
    <t>Farmers Insurance Exchange and Mid-Century Insurance Co.</t>
  </si>
  <si>
    <t>Fidelity Management Trust Co.</t>
  </si>
  <si>
    <t>American Title Co. dba Ticor Title Co. of America</t>
  </si>
  <si>
    <t>Fidelity &amp; Guaranty Insurance Co.</t>
  </si>
  <si>
    <t>Fidelity National Title Co. of Washington Inc</t>
  </si>
  <si>
    <t>FIDELITY NATIONAL TITLE INSURANCE Co.</t>
  </si>
  <si>
    <t>LAWYERS TITLE Co.</t>
  </si>
  <si>
    <t>Lawyers Title Co.</t>
  </si>
  <si>
    <t>Ticor Title Co.</t>
  </si>
  <si>
    <t>Ticor Title Co. of California</t>
  </si>
  <si>
    <t>First American Title Insurance Co. of Louisiana</t>
  </si>
  <si>
    <t>First American Title Insurance Co. of Oregon</t>
  </si>
  <si>
    <t>First American Title Insurance Co.:</t>
  </si>
  <si>
    <t>The First American Title Co.</t>
  </si>
  <si>
    <t>Globe Life Insurance Co. of New York</t>
  </si>
  <si>
    <t>SYNAGRO A RESIDUALS MANAGEMENT Co.</t>
  </si>
  <si>
    <t>Berkshire Life Insurance Co. of America</t>
  </si>
  <si>
    <t>Guardian Life Insurance Co. of America</t>
  </si>
  <si>
    <t>The Guardian Life Insurance Co. of America</t>
  </si>
  <si>
    <t>Hartford Accident &amp; Indemnity Co.</t>
  </si>
  <si>
    <t>HARTFORD CASUALTY INSURANCE Co.</t>
  </si>
  <si>
    <t>Hartford Fire Insurance Co. And Twin City Fire Insurance Co.</t>
  </si>
  <si>
    <t>Hartford Insurance Co. of Illinois</t>
  </si>
  <si>
    <t>Hartford Insurance Co. of the Midwest</t>
  </si>
  <si>
    <t>HARTFORD INSURANCE Co. OF THE MIDWEST</t>
  </si>
  <si>
    <t>Hartford Insurance Co. The Midwest</t>
  </si>
  <si>
    <t>Hartford Life and Annuity Insurance Co.</t>
  </si>
  <si>
    <t>Hartford Life Insurance Co.</t>
  </si>
  <si>
    <t>Navigators Insurance Co.</t>
  </si>
  <si>
    <t>Property &amp; Casualty Insurance Co. of Hartford</t>
  </si>
  <si>
    <t>Property &amp; Casualty Insurance Co. of Hartford and Trumbull Insurance Co.</t>
  </si>
  <si>
    <t>Property Casualty Insurance Co. of Hartford</t>
  </si>
  <si>
    <t>SENTINEL INSURANCE Co.</t>
  </si>
  <si>
    <t>SENTINEL INSURANCE Co. LTD</t>
  </si>
  <si>
    <t>Sentinel Insurance Co. Ltd</t>
  </si>
  <si>
    <t>Sentinel Insurance Co. Ltd.</t>
  </si>
  <si>
    <t>TRUMBULL INSURANCE Co.</t>
  </si>
  <si>
    <t>TIME INSURANCE Co.</t>
  </si>
  <si>
    <t>Time Insurance Co. Ii</t>
  </si>
  <si>
    <t>Prospect Mortgage Co. LLC</t>
  </si>
  <si>
    <t>HORAce MANN INSURANCE Co.</t>
  </si>
  <si>
    <t>BUCKEYE PIPE LINE Co. LP AND WEST SHORE PIPE LINE Co.</t>
  </si>
  <si>
    <t>BUCKEYE PIPELINE Co. LP</t>
  </si>
  <si>
    <t>Invesco Trust Co.</t>
  </si>
  <si>
    <t>James B. Nutter &amp; Co.</t>
  </si>
  <si>
    <t>El Paso Electric Co.</t>
  </si>
  <si>
    <t>EL PASO ELECTRIC Co.</t>
  </si>
  <si>
    <t>Williams Power Co. Inc.</t>
  </si>
  <si>
    <t>THE KEMPER Co.</t>
  </si>
  <si>
    <t>United Casualty Insurance Co. of America</t>
  </si>
  <si>
    <t>Unitrin Auto And Home Insurance Co.</t>
  </si>
  <si>
    <t>Unitrin County Mutual Insurance Co.</t>
  </si>
  <si>
    <t>BANNER LIFE INSURANCE Co.</t>
  </si>
  <si>
    <t>William Penn Life Insurance Co.</t>
  </si>
  <si>
    <t>William Penn Life Insurance Co. of New York</t>
  </si>
  <si>
    <t>AMERICAN ECONOMY INSURANCE Co.</t>
  </si>
  <si>
    <t>American Fire &amp; Casualty Co.</t>
  </si>
  <si>
    <t>American Fire and Casualty Co. and Ohio Security Insurance Co.</t>
  </si>
  <si>
    <t>American States Insurance Co.</t>
  </si>
  <si>
    <t>American States Preferred Insurance Co.</t>
  </si>
  <si>
    <t>Employer's Insurance Co. of Wausau</t>
  </si>
  <si>
    <t>Employers Insurance Co. of Wausau</t>
  </si>
  <si>
    <t>Liberty Mutual Fire Insurance Co.</t>
  </si>
  <si>
    <t>Liberty Mutual General Insurance Co.</t>
  </si>
  <si>
    <t>Liberty Mutual Group Inc. and Safeco Insurance Co. of Oregon</t>
  </si>
  <si>
    <t>LM General Insurance Co.</t>
  </si>
  <si>
    <t>Netherlands Insurance Co.</t>
  </si>
  <si>
    <t>PEERLESS INSURANCE Co.</t>
  </si>
  <si>
    <t>Safeco Insurance Co.</t>
  </si>
  <si>
    <t>SAFECO Insurance Co. of America</t>
  </si>
  <si>
    <t>Safeco Insurance Co. of Illinois</t>
  </si>
  <si>
    <t>Safeco Insurance Co. of Indiana</t>
  </si>
  <si>
    <t>Safeco Insurance Co. of Oregon</t>
  </si>
  <si>
    <t>The Netherlands Insurance Co.</t>
  </si>
  <si>
    <t>WAUSAU BUSINESS INSURANCE Co.</t>
  </si>
  <si>
    <t>WAUSAU UNDERWRITERS INSURANCE Co.</t>
  </si>
  <si>
    <t>Lincoln Life &amp; Annuity Co. of New York</t>
  </si>
  <si>
    <t>Lincoln Life Assurance Co. of Boston</t>
  </si>
  <si>
    <t>Lincoln National life Insurance Co.</t>
  </si>
  <si>
    <t>Lincoln National Life Insurance Co. The</t>
  </si>
  <si>
    <t>Imperial Sugar Co.</t>
  </si>
  <si>
    <t>IMPERIAL SUGAR Co.</t>
  </si>
  <si>
    <t>LOUIS DREYFUS Co. AGRICULTURAL INDUSTRIES</t>
  </si>
  <si>
    <t>Louis Dreyfus Co. Agricultural Industries LLC</t>
  </si>
  <si>
    <t>Louis Dreyfus Co. LLC</t>
  </si>
  <si>
    <t>GAS Co. LLC</t>
  </si>
  <si>
    <t>THE GAS Co. LLC</t>
  </si>
  <si>
    <t>The Gas Co. LLC (dba Hawaii Gas)</t>
  </si>
  <si>
    <t>WHEELABRATOR GLOUCESTER Co. L P</t>
  </si>
  <si>
    <t>John Hancock Life and Health Insurance Co.</t>
  </si>
  <si>
    <t>John Hancock Life Insurance Co. (U.S.A.)</t>
  </si>
  <si>
    <t>John Hancock Life Insurance Co. of New York</t>
  </si>
  <si>
    <t>Great American Life Insurance Co.</t>
  </si>
  <si>
    <t>MassMutual Life Insurance Co.</t>
  </si>
  <si>
    <t>STANDARD INSURANCE Co.</t>
  </si>
  <si>
    <t>MERCURY CASUALTY Co.</t>
  </si>
  <si>
    <t>Mercury Indemnity Co. of America</t>
  </si>
  <si>
    <t>General American Life Insurance Co.</t>
  </si>
  <si>
    <t>MetLife Insurance Co.</t>
  </si>
  <si>
    <t>MetLife Investors USA Insurance Co.</t>
  </si>
  <si>
    <t>Mutual Of Omaha Insurance Co.</t>
  </si>
  <si>
    <t>United Of Omaha Life Insurance Co.</t>
  </si>
  <si>
    <t>Life Insurance Co. of the Southwest</t>
  </si>
  <si>
    <t>Life Insurance Co. Of The Southwest</t>
  </si>
  <si>
    <t>National Life Insurance Co.</t>
  </si>
  <si>
    <t>ALLIED INSURANCE Co. OF AMERICA</t>
  </si>
  <si>
    <t>Allied Property &amp; Casualty Insurance Co.</t>
  </si>
  <si>
    <t>Amco Insurance Co.</t>
  </si>
  <si>
    <t>Colonial County Mutual Insurance Co. and Titan Insurance Services Inc.</t>
  </si>
  <si>
    <t>Harleysville Worcester Insurance Co.</t>
  </si>
  <si>
    <t>National Casualty Co.</t>
  </si>
  <si>
    <t>NATIONAL CASUALTY Co.</t>
  </si>
  <si>
    <t>NATIONWIDE GENERAL INSURANCE Co.</t>
  </si>
  <si>
    <t>Nationwide Insurance Co. of America</t>
  </si>
  <si>
    <t>NATIONWIDE LIFE INSURANCE Co.</t>
  </si>
  <si>
    <t>Nationwide Property &amp; Casualty Insurance Co.</t>
  </si>
  <si>
    <t>Titan Indemnity Co.; Victoria Fire &amp; Casualty Co.</t>
  </si>
  <si>
    <t>Victoria Fire &amp; Casualty Insurance Co.</t>
  </si>
  <si>
    <t>Northern Trust Co.</t>
  </si>
  <si>
    <t>The Northern Trust Co.</t>
  </si>
  <si>
    <t>AMERICAN HEALTH AND LIFE INSURANCE Co.</t>
  </si>
  <si>
    <t>Oscar Insurance Co.</t>
  </si>
  <si>
    <t>PACIFIC LIFE &amp; ANNUITY Co.</t>
  </si>
  <si>
    <t>THE RICHLAND TRUST Co.</t>
  </si>
  <si>
    <t>National City Commercial Capital Co. LLC</t>
  </si>
  <si>
    <t>Progressive American Insurance Co.</t>
  </si>
  <si>
    <t>Progressive Classic Insurance Co.</t>
  </si>
  <si>
    <t>Progressive Universal Insurance Co.</t>
  </si>
  <si>
    <t>PRUDENTIAL INSURANCE Co.</t>
  </si>
  <si>
    <t>Prudential Insurance Co. Of America</t>
  </si>
  <si>
    <t>Prudential Insurance Co. of America</t>
  </si>
  <si>
    <t>Prudential Retirement Insurance and Annuity Co.</t>
  </si>
  <si>
    <t>The Prudential Insurance Co. of America</t>
  </si>
  <si>
    <t>Life Insurance Co. of Georgia and Southland Life Insurance Co.</t>
  </si>
  <si>
    <t>Valley Forge Life Insurance Co.</t>
  </si>
  <si>
    <t>General Casualty Co. of Wisconsin</t>
  </si>
  <si>
    <t>Republic Bank &amp; Trust Co.</t>
  </si>
  <si>
    <t>REPUBLIC BANK &amp; TRUST Co.</t>
  </si>
  <si>
    <t>RBC Mortgage Co.</t>
  </si>
  <si>
    <t>SCOR Global Life U.S. Re Insurance Co.</t>
  </si>
  <si>
    <t>SCOR Global Life U.S. Re Insurance Co. of Texas</t>
  </si>
  <si>
    <t>Scor Reinsurance Co.</t>
  </si>
  <si>
    <t>SELECTIVE INSURANCE Co. OF AMERICA</t>
  </si>
  <si>
    <t>Selective Insurance Co. of New York</t>
  </si>
  <si>
    <t>Selective Insurance Co. of South Carolina</t>
  </si>
  <si>
    <t>Selective Insurance Co. of the Southeast</t>
  </si>
  <si>
    <t>Selective Way Insurance Co.</t>
  </si>
  <si>
    <t>Dairyland Insurance Co.</t>
  </si>
  <si>
    <t>Sentry Insurance a Mutual Co.</t>
  </si>
  <si>
    <t>State Farm Fire &amp; Casualty Co. and State Farm Mutual Auto Insurance Co.</t>
  </si>
  <si>
    <t>State Farm General Insurance Co.</t>
  </si>
  <si>
    <t>State Farm Mutual Insurance Co.</t>
  </si>
  <si>
    <t>Stewart Title Co. of California</t>
  </si>
  <si>
    <t>Sun Life Assurance Co. of Canada (U.S.)</t>
  </si>
  <si>
    <t>Sun Life Insurance Co.</t>
  </si>
  <si>
    <t>Sun Life Insurance Co. of Canada</t>
  </si>
  <si>
    <t>TIAA-CREF Life Insurance Co.</t>
  </si>
  <si>
    <t>AVEMCO INSURANCE Co.</t>
  </si>
  <si>
    <t>HCC LIFE INSURANCE Co.</t>
  </si>
  <si>
    <t>Producers Agriculture Insurance Co.</t>
  </si>
  <si>
    <t>Phoenix Insurance Co. and Travelers Property Casualty Co. of America</t>
  </si>
  <si>
    <t>Premier Insurance Co. of Massachusetts</t>
  </si>
  <si>
    <t>STANDARD FIRE INSURANCE Co.</t>
  </si>
  <si>
    <t>The Phoenix Insurance Co.</t>
  </si>
  <si>
    <t>The Travelers Indemnity Co. ofAmerica</t>
  </si>
  <si>
    <t>Travelers Casualty &amp; Surety Co.</t>
  </si>
  <si>
    <t>Travelers Casualty &amp; Surety Co. of America</t>
  </si>
  <si>
    <t>Travelers Casualty and Surety Co. of America</t>
  </si>
  <si>
    <t>Travelers Casualty Insurance Co. of America</t>
  </si>
  <si>
    <t>Travelers Home &amp; Marine Insurance Co.</t>
  </si>
  <si>
    <t>Travelers Indemnity Co. of America</t>
  </si>
  <si>
    <t>Travelers Indemnity Co. of Connecticut</t>
  </si>
  <si>
    <t>Travelers Indemnity Co. of Illinois</t>
  </si>
  <si>
    <t>Travelers Insurance Co.</t>
  </si>
  <si>
    <t>Travelers Lloyds of Texas Insurance Co.</t>
  </si>
  <si>
    <t>Travelers Personal Insurance Co.</t>
  </si>
  <si>
    <t>Travelers Property and Casualty Co. of America</t>
  </si>
  <si>
    <t>BB&amp;T Leasing Co.</t>
  </si>
  <si>
    <t>Branch Banking &amp; Trust Co. (BB&amp;T)</t>
  </si>
  <si>
    <t>Branch Banking and Trust Co.</t>
  </si>
  <si>
    <t>First Unum Life Insurance Co.</t>
  </si>
  <si>
    <t>First Unum Life Insurance Co. of America and Paul Revere Life Insurance Co.</t>
  </si>
  <si>
    <t>UNUM LIFE INSURANCE Co.</t>
  </si>
  <si>
    <t>UNUM Life Insurance Co. of America</t>
  </si>
  <si>
    <t>Unum Life Insurance Co. Of America</t>
  </si>
  <si>
    <t>Unum Life Insurance Co. of America</t>
  </si>
  <si>
    <t>USAA General Indemnity Co.</t>
  </si>
  <si>
    <t>USAA Life Insurance Co. of New York</t>
  </si>
  <si>
    <t>ReliaStar Life Insurance Co. of New York</t>
  </si>
  <si>
    <t>Berkley National Insurance Co.</t>
  </si>
  <si>
    <t>CONTINENTAL WESTERN INSURANCE Co.</t>
  </si>
  <si>
    <t>Evergreen Investment Management Co.</t>
  </si>
  <si>
    <t>Evergreen Investment Management Co. LLC</t>
  </si>
  <si>
    <t>Wells Fargo and Co.</t>
  </si>
  <si>
    <t>National Integrity Life Insurance Co.</t>
  </si>
  <si>
    <t>Western and Southern Life Insurance Co.</t>
  </si>
  <si>
    <t>Bryn Mawr Trust Co.</t>
  </si>
  <si>
    <t>American Guarantee &amp; Liability Insurance Co.</t>
  </si>
  <si>
    <t>American Zurich Insurance Co.</t>
  </si>
  <si>
    <t>Bristol West Casualty Insurance Co. and Bristol West Insurance Co.</t>
  </si>
  <si>
    <t>BRISTOL WEST INSURANCE Co.</t>
  </si>
  <si>
    <t>Empire Fire &amp; Marine Insurance Co.</t>
  </si>
  <si>
    <t>Farmers Insurance Co. of Oregon</t>
  </si>
  <si>
    <t>Farmers Insurance Co. Of Washington</t>
  </si>
  <si>
    <t>Farmers Insurance Co. Of Washington And Farmers Insurance Exchange</t>
  </si>
  <si>
    <t>Foremost Insurance Co. Grand Rapids Michigan</t>
  </si>
  <si>
    <t>Metropolitan Group Property and Casualty Insurance Co.</t>
  </si>
  <si>
    <t>Zurich American Life Insurance Co. of New York</t>
  </si>
  <si>
    <t>Zurich Life Insurance Co. Ltd</t>
  </si>
  <si>
    <t>Zurich Life Insurance Co. of America</t>
  </si>
  <si>
    <t>AEGON USA Investment Management LLC .</t>
  </si>
  <si>
    <t>Transamerica Life Insurance Co. .</t>
  </si>
  <si>
    <t>American Automobile Insurance Co. .</t>
  </si>
  <si>
    <t xml:space="preserve">ALLSTATE FIRE &amp; CASUALTY </t>
  </si>
  <si>
    <t>Allstate Fire &amp; Casualty Insurance Co. .</t>
  </si>
  <si>
    <t>Allstate Fire and Casualty Insurance Co. .</t>
  </si>
  <si>
    <t>Allstate Indemnity Co. .</t>
  </si>
  <si>
    <t>Allstate Insurance Co. and Encompass Indemnity Co. .</t>
  </si>
  <si>
    <t>Allstate Property and Casualty .</t>
  </si>
  <si>
    <t>Ambac Financial Group .</t>
  </si>
  <si>
    <t>Great American Assurance Co. .</t>
  </si>
  <si>
    <t xml:space="preserve">GREAT AMERICAN INSURANCE Co. </t>
  </si>
  <si>
    <t>AIG Assurance Co. .</t>
  </si>
  <si>
    <t>AIU INSURANCE Co. .</t>
  </si>
  <si>
    <t>AIU Insurance Co. .</t>
  </si>
  <si>
    <t>American Home Assurance Co. .</t>
  </si>
  <si>
    <t>AMERICAN HOME ASSURANCE .</t>
  </si>
  <si>
    <t>American Bankers Insurance Co. of Florida .</t>
  </si>
  <si>
    <t>American Bankers Life Assurance Co. of Florida .</t>
  </si>
  <si>
    <t>American Security Insurance Co. .</t>
  </si>
  <si>
    <t>Fortis Insurance Co. .</t>
  </si>
  <si>
    <t>Banc of America Capital Management LLC .</t>
  </si>
  <si>
    <t>CashCall Inc. .</t>
  </si>
  <si>
    <t>Western Sky Financial LLC .</t>
  </si>
  <si>
    <t>Bankers Standard Insurance Co. .</t>
  </si>
  <si>
    <t>Federal Insurance Co. .</t>
  </si>
  <si>
    <t>Cincinnati Insurance Co. .</t>
  </si>
  <si>
    <t>THE CINCINNATI INSURANCE CO. .</t>
  </si>
  <si>
    <t>Credit Suisse Securities (USA) LLC .</t>
  </si>
  <si>
    <t>Protective Life Insurance Co. .</t>
  </si>
  <si>
    <t>Discover Bank .</t>
  </si>
  <si>
    <t>AXA Equitable Life Insurance Co. .</t>
  </si>
  <si>
    <t>North River Insurance Co. .</t>
  </si>
  <si>
    <t>Farmers Insurance Exchange .</t>
  </si>
  <si>
    <t>Fidelity Distributors Corp. .</t>
  </si>
  <si>
    <t>Commonwealth Land Title Insurance Co. .</t>
  </si>
  <si>
    <t>COMMONWEALTH LAND TITLE INSURANCE CO. .</t>
  </si>
  <si>
    <t>Fidelity National Title Insurance Co. .</t>
  </si>
  <si>
    <t>Hartford Accident &amp; Indemnity Co. .</t>
  </si>
  <si>
    <t>Hartford Accident and Indemnity Co. .</t>
  </si>
  <si>
    <t>Hartford Casualty Insurance Co. .</t>
  </si>
  <si>
    <t xml:space="preserve">HARTFORD FIRE INSURANCE CO. </t>
  </si>
  <si>
    <t>Hartford Fire Insurance Co. .</t>
  </si>
  <si>
    <t>Hartford Insurance Co. of the Midwest .</t>
  </si>
  <si>
    <t>Hartford Underwriters Insurance Co. .</t>
  </si>
  <si>
    <t>The Hartford .</t>
  </si>
  <si>
    <t>Twin City Fire Insurance Co. .</t>
  </si>
  <si>
    <t>Time Insurance Co. .</t>
  </si>
  <si>
    <t>HORAce MANN INSURANCE CO. .</t>
  </si>
  <si>
    <t>HorAce Mann Insurance Co. .</t>
  </si>
  <si>
    <t>Infinity Insurance Co. .</t>
  </si>
  <si>
    <t>Kemper Investors Life Insurance Co. .</t>
  </si>
  <si>
    <t>Unitrin Direct Property &amp; Casualty Co. .</t>
  </si>
  <si>
    <t>American Economy Insurance Co. .</t>
  </si>
  <si>
    <t>AMERICAN ECONOMY INSURANCE Co. .</t>
  </si>
  <si>
    <t>American States Preferred Insurance Co. .</t>
  </si>
  <si>
    <t>LIBERTY INSURANCE CORP .</t>
  </si>
  <si>
    <t>Liberty Insurance Corp. .</t>
  </si>
  <si>
    <t>LIBERTY INSURANCE CORP. .</t>
  </si>
  <si>
    <t>Liberty Mutual Fire Insurance Co. .</t>
  </si>
  <si>
    <t>Liberty Mutual Insurance Co. .</t>
  </si>
  <si>
    <t>LIBERTY MUTUAL INSURANCE CO. .</t>
  </si>
  <si>
    <t>LM General Insurance Co. .</t>
  </si>
  <si>
    <t>Peerless Indemnity Insurance Co. .</t>
  </si>
  <si>
    <t>PEERLESS INDEMNITY INSURANCE CO. .</t>
  </si>
  <si>
    <t>SAFECO INSURANCE CO. .</t>
  </si>
  <si>
    <t>SAFECO Insurance Co. of America .</t>
  </si>
  <si>
    <t>Safeco Insurance Co. of America .</t>
  </si>
  <si>
    <t>The Lincoln National Life Insurance Co. .</t>
  </si>
  <si>
    <t>John Hancock Life Insurance Co. (USA) .</t>
  </si>
  <si>
    <t>MetLife Investors USA Insurance Co. .</t>
  </si>
  <si>
    <t>Allied Property &amp; Casualty Insurance Co. .</t>
  </si>
  <si>
    <t>Allied Property And Casualty Insurance Co. .</t>
  </si>
  <si>
    <t>ALLIED PROPERTY AND CASUALTY INSURANCE Co. .</t>
  </si>
  <si>
    <t>Nationwide General Insurance Co. .</t>
  </si>
  <si>
    <t>Nationwide Insurance Co. of America .</t>
  </si>
  <si>
    <t>Nationwide Life And Annuity Insurance Co. .</t>
  </si>
  <si>
    <t xml:space="preserve">NATIONWIDE MUTUAL INSURANCE CO </t>
  </si>
  <si>
    <t>Nationwide Mutual Insurance Co. .</t>
  </si>
  <si>
    <t>NATIONWIDE MUTUAL INSURANCE .</t>
  </si>
  <si>
    <t xml:space="preserve">VICTORIA FIRE &amp; CASUALTY </t>
  </si>
  <si>
    <t>New York Life Insurance Co. .</t>
  </si>
  <si>
    <t>Progressive Advanced Insurance Co. .</t>
  </si>
  <si>
    <t>Progressive Casualty Insurance Co. .</t>
  </si>
  <si>
    <t>Progressive Classic Insurance Co. .</t>
  </si>
  <si>
    <t>Progressive Express Insurance Co. .</t>
  </si>
  <si>
    <t>Progressive Universal Insurance Co. .</t>
  </si>
  <si>
    <t>Minnesota Life Insurance Co. .</t>
  </si>
  <si>
    <t>SELECTIVE INSURANCE CO. .</t>
  </si>
  <si>
    <t>Selective Insurance Co. of South Carolina .</t>
  </si>
  <si>
    <t>State Farm Life Insurance Co. .</t>
  </si>
  <si>
    <t>State Farm Mutual Automobile Insurance Co. .</t>
  </si>
  <si>
    <t>Sun LIfe Assurance Co. of Canada .</t>
  </si>
  <si>
    <t>Swiss Life Holding AG .</t>
  </si>
  <si>
    <t>HCC Life Insurance Co. .</t>
  </si>
  <si>
    <t>TNUS INSURANCE Co. .</t>
  </si>
  <si>
    <t>Tokio Marine Kiln Syndicates Limited .</t>
  </si>
  <si>
    <t>Standard Fire Insurance Co. .</t>
  </si>
  <si>
    <t>The Travelers Indemnity Co. .</t>
  </si>
  <si>
    <t>THE TRAVELERS INDEMNITY CO. .</t>
  </si>
  <si>
    <t>The Travelers Indemnity Co. of America .</t>
  </si>
  <si>
    <t>Travelers Casualty &amp; Surety Co. of America .</t>
  </si>
  <si>
    <t>Travelers Casualty and Surety Co. .</t>
  </si>
  <si>
    <t>Travelers Casualty Insurance Co. of America .</t>
  </si>
  <si>
    <t>Travelers Commercial Insurance Co. .</t>
  </si>
  <si>
    <t>Travelers Home and Marine Insurance Co. .</t>
  </si>
  <si>
    <t>Travelers Indemnity Co. .</t>
  </si>
  <si>
    <t>Travelers Personal Insurance Co. .</t>
  </si>
  <si>
    <t>Unum Life Insurance Co. of America .</t>
  </si>
  <si>
    <t>UnumProvident Corp. .</t>
  </si>
  <si>
    <t>United Service Automobile Association .</t>
  </si>
  <si>
    <t>United Services Automobile Association .</t>
  </si>
  <si>
    <t>UNITED SERVICES AUTOMOBILE ASSOCIATION .</t>
  </si>
  <si>
    <t>USAA CASUALTY INSURANCE CO .</t>
  </si>
  <si>
    <t>USAA Casualty Insurance Co. .</t>
  </si>
  <si>
    <t>USAA General Indemnity Co. .</t>
  </si>
  <si>
    <t>ING Life Insurance and Annuity Co. .</t>
  </si>
  <si>
    <t>Voya Insurance and Annuity Co. .</t>
  </si>
  <si>
    <t>American Guarantee &amp; Liability Insurance Co. .</t>
  </si>
  <si>
    <t>Empire Fire and Marine Insurance Co. .</t>
  </si>
  <si>
    <t>Farmers Insurance Co. of Washington .</t>
  </si>
  <si>
    <t>Foremost Insurance Group .</t>
  </si>
  <si>
    <t>Foremost Property and Casualty Insurance Co. .</t>
  </si>
  <si>
    <t>Metropolitan Property and Casualty Insurance Co. .</t>
  </si>
  <si>
    <t>Zurich American Insurance Co. .</t>
  </si>
  <si>
    <t>Transamerica Asset Management Inc.</t>
  </si>
  <si>
    <t>World Group Securities Inc.</t>
  </si>
  <si>
    <t>FRED ALGER &amp; Co. INCORPORATED</t>
  </si>
  <si>
    <t>Fred Alger Management Inc.</t>
  </si>
  <si>
    <t>Allianz Asset Management of America L.P.</t>
  </si>
  <si>
    <t>PA Fund Management LLC PEA Capital LLC and PA Distributors LLC</t>
  </si>
  <si>
    <t>Allstate Co. Inc.</t>
  </si>
  <si>
    <t>Allstate Financial Services Inc.</t>
  </si>
  <si>
    <t>Allstate Property &amp; Casualty Insurance Co. .</t>
  </si>
  <si>
    <t>Ally Financial LLC</t>
  </si>
  <si>
    <t>GMAC Mortgage Group Inc.</t>
  </si>
  <si>
    <t>GMAC Mortgage LLC</t>
  </si>
  <si>
    <t>Nationwide Credit Inc.</t>
  </si>
  <si>
    <t>Ambac Financial Group Inc.</t>
  </si>
  <si>
    <t>American Express Bank FSB</t>
  </si>
  <si>
    <t>American Express Travel Related Services Co Inc.</t>
  </si>
  <si>
    <t>American Express Travel Related Services Co. Inc.</t>
  </si>
  <si>
    <t>General Automobile Insurance Co. Inc</t>
  </si>
  <si>
    <t>Great American Financial Resources Inc.</t>
  </si>
  <si>
    <t>AIG CASUALTY INSURANCE CO. .</t>
  </si>
  <si>
    <t>AIG Warranty Guard Inc.</t>
  </si>
  <si>
    <t>American International Insurance Co. and AIG National Insurance Co. Inc.</t>
  </si>
  <si>
    <t>National Union Fire Insurance Co. of Pittsburgh Pennsylvania</t>
  </si>
  <si>
    <t>SunAmerica Securities Inc.</t>
  </si>
  <si>
    <t>Ameritas Advisory Services LLC</t>
  </si>
  <si>
    <t>Aon Hewitt Health Market Insurance Solutions Inc.</t>
  </si>
  <si>
    <t>Friedman Billings Ramsey &amp; Co. Inc.</t>
  </si>
  <si>
    <t>Arthur J. Gallagher Risk Management Services Inc.</t>
  </si>
  <si>
    <t>Gallagher Benefit Services Inc.</t>
  </si>
  <si>
    <t>Associated Bank N.A.</t>
  </si>
  <si>
    <t>FORTIS INSURANCE CO. .</t>
  </si>
  <si>
    <t>The Signal LP an Assurant Co.</t>
  </si>
  <si>
    <t>Asurion Insurance Services Inc. and Asurion Protection Services LLC</t>
  </si>
  <si>
    <t>Asurion Warranty Services Inc.</t>
  </si>
  <si>
    <t>Asurion LLC</t>
  </si>
  <si>
    <t>ASURION LLC.</t>
  </si>
  <si>
    <t>CUSO Financial Services L.P.</t>
  </si>
  <si>
    <t>NEXT Financial Group Inc</t>
  </si>
  <si>
    <t>Next Financial Group Inc.</t>
  </si>
  <si>
    <t>NEXT FINANCIAL GROUP INC.</t>
  </si>
  <si>
    <t>NEXT Financial Group Inc.</t>
  </si>
  <si>
    <t>Sorrento Pacific Financial LLC</t>
  </si>
  <si>
    <t>BancFirst Insurance Services Inc.</t>
  </si>
  <si>
    <t>Banco Bilbao Vizcaya Argentaria S.A.</t>
  </si>
  <si>
    <t>Santander Bank N.A.</t>
  </si>
  <si>
    <t>Santander Bank National Association</t>
  </si>
  <si>
    <t>Santander Consumer USA Inc dba Chrysler Capital</t>
  </si>
  <si>
    <t>Bank Hapoalim B.M</t>
  </si>
  <si>
    <t>Banc of America Capital Management LLC BACAP Distributors LLC and Banc of America Securities LLC</t>
  </si>
  <si>
    <t>Banc of America Investment Services Inc. and Bacap Distributors LLC</t>
  </si>
  <si>
    <t>Bank of America National Association</t>
  </si>
  <si>
    <t>BofA Securities Inc. and Merrill Lynch Pierce Fenner &amp; Smith Inc.</t>
  </si>
  <si>
    <t>BofA Securities Inc.</t>
  </si>
  <si>
    <t>Countrywide Home Loans Inc. and BAC Home Loans Servicing LP</t>
  </si>
  <si>
    <t>Merrill Lynch &amp; Pierce Fenner &amp; Smith Inc.</t>
  </si>
  <si>
    <t>Merrill Lynch Investment Managers LLC and Merrill Lynch Alternative Investments LLC</t>
  </si>
  <si>
    <t>Merrill Lynch Pierce and Fenner &amp; Smith Incorporated</t>
  </si>
  <si>
    <t>Merrill Lynch Pierce Fenner &amp; Smith</t>
  </si>
  <si>
    <t>Merrill Lynch Pierce Fenner &amp; Smith Inc</t>
  </si>
  <si>
    <t>Merrill Lynch Pierce Fenner &amp; Smith Incorporated</t>
  </si>
  <si>
    <t>Merrill Lynch Pierce Fenner and Smith Inc.</t>
  </si>
  <si>
    <t>BNY Mellon Investment Adviser Inc.</t>
  </si>
  <si>
    <t>Berthel Fisher &amp; Co. Financial Services Inc</t>
  </si>
  <si>
    <t>Berthel Fisher &amp; Co. Financial Services Inc.</t>
  </si>
  <si>
    <t>BGC Financial L.P.</t>
  </si>
  <si>
    <t>BGC Partners Inc.</t>
  </si>
  <si>
    <t>BlackRock Institutional Trust Co. N.A.</t>
  </si>
  <si>
    <t>State Street Research Investment Services Inc.</t>
  </si>
  <si>
    <t>BNP Paribas Commodity Futures Ltd.</t>
  </si>
  <si>
    <t>BNP Paribas Securities Corp. and BNP Paribas Prime Brokerage Inc.</t>
  </si>
  <si>
    <t>Cinergy Marketing &amp; Trading LP</t>
  </si>
  <si>
    <t>BOK Financial Securities Inc.</t>
  </si>
  <si>
    <t>Bok Financial Securities Inc.</t>
  </si>
  <si>
    <t>BROADRIDGE FINANCIAL SOLUTIONS INC.</t>
  </si>
  <si>
    <t>Brown &amp; Brown Insurance Agency of Virginia Inc.</t>
  </si>
  <si>
    <t>Brown &amp; Brown of Washington Inc.</t>
  </si>
  <si>
    <t>Brown &amp; Brown Inc.</t>
  </si>
  <si>
    <t>Pacific Resources Benefits Advisors LLC</t>
  </si>
  <si>
    <t>Capital One Bank (U.S.A.) N.A.</t>
  </si>
  <si>
    <t>Capital One Bank (USA) National Association</t>
  </si>
  <si>
    <t>Capital One National Association</t>
  </si>
  <si>
    <t>CareFirst BlueChoice Inc.</t>
  </si>
  <si>
    <t>Carefirst Bluechoice Inc.</t>
  </si>
  <si>
    <t>CAREFIRST BLUECHOICE INC.</t>
  </si>
  <si>
    <t>Carefirst of Maryland Inc.</t>
  </si>
  <si>
    <t>Group Hospitalization &amp; Medical Services Inc.</t>
  </si>
  <si>
    <t>Group Hospitalization and Medical Services Inc.</t>
  </si>
  <si>
    <t>CashCall Inc. WS Funding</t>
  </si>
  <si>
    <t>CashCall Inc. and Western Sky Financial L.L.C.</t>
  </si>
  <si>
    <t>CashCall Inc. and Western Sky Financial LLC .</t>
  </si>
  <si>
    <t>CashCall Inc. Western Sky Financial LLC WS Funding LLC</t>
  </si>
  <si>
    <t>Western Sky Financial LLC CashCall Inc. WS Funding LLC and Delbert Services Corp.</t>
  </si>
  <si>
    <t>Western Sky Financial CashCall Inc. and WS Funding</t>
  </si>
  <si>
    <t>Western Sky Financial LLC</t>
  </si>
  <si>
    <t>Western Sky Financial LLC and CashCall Inc.</t>
  </si>
  <si>
    <t>Western Sky Financial LLC CashCall Inc.</t>
  </si>
  <si>
    <t>Western Sky Financial LLC WS Funding LLC CashCall Inc. Delbert Services Corp.</t>
  </si>
  <si>
    <t>Charles Schwab &amp; Co Inc.</t>
  </si>
  <si>
    <t>Charles Schwab &amp; Co. Inc. .</t>
  </si>
  <si>
    <t>Charles Schwab Investment Management and Charles Schwab &amp; Co. Inc.</t>
  </si>
  <si>
    <t>TD Ameritrade Clearing Inc.</t>
  </si>
  <si>
    <t>BOWNE &amp; Co. INC.</t>
  </si>
  <si>
    <t>Piccari Press Inc.</t>
  </si>
  <si>
    <t>PRO LINE PRINTING INC.</t>
  </si>
  <si>
    <t>Pro Line Printing Inc.</t>
  </si>
  <si>
    <t>THEO. DAVIS SONS INCORPORATED</t>
  </si>
  <si>
    <t>TOPS PRODUCTS A DIVISION OF R.R. DONNELLEY &amp; SONS</t>
  </si>
  <si>
    <t>Ace Group Holdings Inc.</t>
  </si>
  <si>
    <t>Ace Ltd</t>
  </si>
  <si>
    <t>CHUBB INDEMNITY INSURANCE .</t>
  </si>
  <si>
    <t>Chubb Seguros Mexico S.A.</t>
  </si>
  <si>
    <t>FEDERAL INSURANCE CO.</t>
  </si>
  <si>
    <t>FEDERAL INSURANCE CO. .</t>
  </si>
  <si>
    <t>CITIBANK N.A.</t>
  </si>
  <si>
    <t>CitiBank N.A.</t>
  </si>
  <si>
    <t>Citibank National Association</t>
  </si>
  <si>
    <t>CITICORP CREDIT CARD SERVICES INC. (USA)</t>
  </si>
  <si>
    <t>Citicorp Insurance Agency Inc. Citicorp Investment Services and SBHU Life Agency Inc.</t>
  </si>
  <si>
    <t>CitiFinancial Servicing and CitiMortgage Inc.</t>
  </si>
  <si>
    <t>CitiFinancial Inc.</t>
  </si>
  <si>
    <t>Citigroup Global Markets Inc</t>
  </si>
  <si>
    <t>Citigroup Global Markets Inc. and Citi Smith Barney</t>
  </si>
  <si>
    <t>Citigroup Private Bank GP Inc.</t>
  </si>
  <si>
    <t>CitiMortgage Inc.</t>
  </si>
  <si>
    <t>CITIMORTGAGE INC.</t>
  </si>
  <si>
    <t>Citizens Bank N.A.</t>
  </si>
  <si>
    <t>Citizens Bank National Association</t>
  </si>
  <si>
    <t>CITIZENS FINANCIAL GROUP INC.</t>
  </si>
  <si>
    <t>RBS Citizens National Association</t>
  </si>
  <si>
    <t>Allied Cash Advance California LLC</t>
  </si>
  <si>
    <t>Great Plains Specialty Finance Inc. d/b/a Check 'n Go</t>
  </si>
  <si>
    <t>Great Plains Specialty Finance Inc. dba Check 'n Go</t>
  </si>
  <si>
    <t>Great Plains Specialty Finance Inc. d/b/a Check 'n go</t>
  </si>
  <si>
    <t>Bankers Life and Casualty Co. and BLC Financial Services Inc.</t>
  </si>
  <si>
    <t>CNO Services LLC</t>
  </si>
  <si>
    <t>Conseco Inc.</t>
  </si>
  <si>
    <t>Comerica Securities Inc.</t>
  </si>
  <si>
    <t>SG Cowen LLC</t>
  </si>
  <si>
    <t>Credit Lyonnais NY</t>
  </si>
  <si>
    <t>Credit Suisse Alternative Capital LLC and Credit Suisse Asset Management LLC</t>
  </si>
  <si>
    <t>Credit Suisse First Boston L.L.C.</t>
  </si>
  <si>
    <t>Donaldson Lufkin &amp; Jenrette Securities Corp.</t>
  </si>
  <si>
    <t>ProEquities Inc</t>
  </si>
  <si>
    <t>ProEquities Inc.</t>
  </si>
  <si>
    <t>DB Structured Products Inc.</t>
  </si>
  <si>
    <t>Deutsche Asset Management Inc.</t>
  </si>
  <si>
    <t>Deutsche Asset Management Inc. and Deutsche Investment Management Americas Inc.</t>
  </si>
  <si>
    <t>Deutsche Bank Securities Inc. and Deutsche Bank AG</t>
  </si>
  <si>
    <t>Deutsche Investment Management Americas Inc. .</t>
  </si>
  <si>
    <t>Discover Financial Services Inc./Millenium Teleservices Inc.</t>
  </si>
  <si>
    <t>Atlantic Credit and Finance Inc.</t>
  </si>
  <si>
    <t>Encore Capital Group Inc. Midland Credit Management Inc. and Midland Funding LLC</t>
  </si>
  <si>
    <t>Encore Capital Group Inc. .</t>
  </si>
  <si>
    <t>Midland Credit Management Inc.</t>
  </si>
  <si>
    <t>Midland Funding LLC</t>
  </si>
  <si>
    <t>Enova International Inc.</t>
  </si>
  <si>
    <t>AllianceBernstein Investment Research and Management Inc.</t>
  </si>
  <si>
    <t>AllianceBernstein Investments Inc.</t>
  </si>
  <si>
    <t>Farmers Insurance Exchange Truck Insurance Exchange and Fire Insurance Exchange</t>
  </si>
  <si>
    <t>Federated Investors Inc.</t>
  </si>
  <si>
    <t>Fidelity Brokerage Services Inc. dba Fidelity Investments</t>
  </si>
  <si>
    <t>FIDELITY INVESTMENTS INSTITUTIONAL OPERATIONS INC</t>
  </si>
  <si>
    <t>Fiserv Securities Inc.</t>
  </si>
  <si>
    <t>Fidelity National Financial Inc</t>
  </si>
  <si>
    <t>FIDELITY NATIONAL FINANCIAL INC.</t>
  </si>
  <si>
    <t>Fidelity National Financial Inc.</t>
  </si>
  <si>
    <t>ServiceLink Holdings LLC</t>
  </si>
  <si>
    <t>Servicelink LLC</t>
  </si>
  <si>
    <t>Fifth Third Securities Inc.</t>
  </si>
  <si>
    <t>The First American Title Insurance Co.</t>
  </si>
  <si>
    <t>CIT Bank National Association</t>
  </si>
  <si>
    <t>CIT Group Inc. and CIT Bank N.A. dba OneWest Bank</t>
  </si>
  <si>
    <t>CIT Group/Equipment Financing Inc.</t>
  </si>
  <si>
    <t>CIT Technology Financing Services Inc.</t>
  </si>
  <si>
    <t>Student Loan Xpress Inc.</t>
  </si>
  <si>
    <t>Bannockburn Global Forex LLC</t>
  </si>
  <si>
    <t>First Financial Bank National Association</t>
  </si>
  <si>
    <t>First Republic Investment Management Inc.</t>
  </si>
  <si>
    <t>Cash America Advance Inc.</t>
  </si>
  <si>
    <t>Cash America West Inc. and First Cash Inc.</t>
  </si>
  <si>
    <t>Franklin Advisers Inc.</t>
  </si>
  <si>
    <t>Franklin Advisers Inc. and Franklin Templeton Distributors Inc.</t>
  </si>
  <si>
    <t>Franklin Resources Inc.</t>
  </si>
  <si>
    <t>Franklin Templeton Distributors Inc.</t>
  </si>
  <si>
    <t>Franklin/Templeton Distributors Inc.</t>
  </si>
  <si>
    <t>Legg Mason Fund Adviser Inc.</t>
  </si>
  <si>
    <t>Legg Mason Wood Walker Inc.</t>
  </si>
  <si>
    <t>Legg Mason Wood Walker Incorporated</t>
  </si>
  <si>
    <t>Central Payment Co. LLC</t>
  </si>
  <si>
    <t>Heartland Payment Systems LLC</t>
  </si>
  <si>
    <t>Globe Life and Accident Insurance Co. of Omaha Nebraska</t>
  </si>
  <si>
    <t>Goldman Sachs Asset Management L.P.</t>
  </si>
  <si>
    <t>Goldman Sachs Execution &amp; Clearing L.P.</t>
  </si>
  <si>
    <t>Goldman Sachs Execution &amp; Clearing L.P. and SLK-Hull Derivatives LLC</t>
  </si>
  <si>
    <t>GreenSky LLC</t>
  </si>
  <si>
    <t>NEOVIA LOGISTICS DISTRIBUTION LLC</t>
  </si>
  <si>
    <t>NEOVIA LOGISTICS SERVICES LLC</t>
  </si>
  <si>
    <t>Spear Leeds &amp; Kellogg</t>
  </si>
  <si>
    <t>Spear Leeds &amp; Kellogg Specialists LLC</t>
  </si>
  <si>
    <t>Spear Leeds &amp; Kellogg L.P</t>
  </si>
  <si>
    <t>Spear Leeds &amp; Kellogg L.P.</t>
  </si>
  <si>
    <t>Synagro - WWT Inc.</t>
  </si>
  <si>
    <t>Synagro Central LLC</t>
  </si>
  <si>
    <t>Synagro Northeast LLC</t>
  </si>
  <si>
    <t>Synagro of Texas-CDR Inc.</t>
  </si>
  <si>
    <t>Synagro Technologies Inc</t>
  </si>
  <si>
    <t>Synagro West LLC</t>
  </si>
  <si>
    <t>SYNAGRO WOONSOCKET LLC</t>
  </si>
  <si>
    <t>Synagro Woonsocket LLC</t>
  </si>
  <si>
    <t>SYNAGRO-WWT INC.</t>
  </si>
  <si>
    <t>GUARANTEED RATE INC.</t>
  </si>
  <si>
    <t>The Guardian Insurance &amp; Annuity Co. Inc.</t>
  </si>
  <si>
    <t>H&amp;R Block Financial Advisors Inc.</t>
  </si>
  <si>
    <t>H&amp;R Block Inc.</t>
  </si>
  <si>
    <t>HARTFORD CASUALTY INSURANCE .</t>
  </si>
  <si>
    <t>THE HARTFORD FINANCIAL SERVICES GROUP INC.</t>
  </si>
  <si>
    <t>PrimeLending A PlainsCapital Co.</t>
  </si>
  <si>
    <t>Homebridge Financial Services Inc.</t>
  </si>
  <si>
    <t>Horizon Healthcare Services Inc.</t>
  </si>
  <si>
    <t>Horizon Healthcare Services Inc. and Horizon Healthcare of New Jersey Inc.</t>
  </si>
  <si>
    <t>Household Finance Corp. of California and Beneficial California Inc.</t>
  </si>
  <si>
    <t>HSBC Bank USA National Association</t>
  </si>
  <si>
    <t>Hutchinson Shockey Erley &amp; Co.</t>
  </si>
  <si>
    <t>Buckeye Caribbean Terminals LLC</t>
  </si>
  <si>
    <t>BUCKEYE PARTNERS L.P.</t>
  </si>
  <si>
    <t>Buckeye Pipe Line Co. LP</t>
  </si>
  <si>
    <t>Buckeye Pipe Line Co. L.P.</t>
  </si>
  <si>
    <t>Buckeye Pipe Line Co. L.P. and West Shore Pipe Line Comany</t>
  </si>
  <si>
    <t>BUCKEYE PIPELINE CO LP-BREINIGSVILLE PA</t>
  </si>
  <si>
    <t>ING Bank NV</t>
  </si>
  <si>
    <t>Interactive Brokers L.L.C.</t>
  </si>
  <si>
    <t>New York Stock Exchange Inc.</t>
  </si>
  <si>
    <t>AIM Advisors Inc. and AIM Distributors Inc.</t>
  </si>
  <si>
    <t>IAC ALBEMARLE LLC</t>
  </si>
  <si>
    <t>IAC Greencastle LLC</t>
  </si>
  <si>
    <t>IAC GROUP NORTH AMERICA ANNISTON PLANT LLC</t>
  </si>
  <si>
    <t>IAC SPARTANBURG INC</t>
  </si>
  <si>
    <t>IAC Spartanburg Inc.</t>
  </si>
  <si>
    <t>IAC Springfield LLC</t>
  </si>
  <si>
    <t>IAC WAUSEON LLC</t>
  </si>
  <si>
    <t>INTERNATIONAL AUTOMOTIVE COMPONENTS GROUP NORTH AMERICA INC.</t>
  </si>
  <si>
    <t>Invesco Funds Group Inc.</t>
  </si>
  <si>
    <t>OppenheimerFunds Distributor Inc.</t>
  </si>
  <si>
    <t>Edward D. Jones and Co.LP</t>
  </si>
  <si>
    <t>Affinion Group Holdings Inc.</t>
  </si>
  <si>
    <t>Affinion Group Inc.</t>
  </si>
  <si>
    <t>Bank One KY N.A.</t>
  </si>
  <si>
    <t>Bear Stearns Companies LLC</t>
  </si>
  <si>
    <t>Bear Stearns &amp; Co. Inc.</t>
  </si>
  <si>
    <t>Chase Bank USA N.A. and JPMorgan Chase Bank N.A.</t>
  </si>
  <si>
    <t>Chase Securities Inc.</t>
  </si>
  <si>
    <t>J.P. Morgan Chase Bank N.A.</t>
  </si>
  <si>
    <t>J.P. Morgan Futures Inc.</t>
  </si>
  <si>
    <t>JP Morgan Chase Bank NA</t>
  </si>
  <si>
    <t>JPMorgan Chase Bank N.A. and J.P. Morgan Securities LLC</t>
  </si>
  <si>
    <t>JPMorgan Chase Bank NA</t>
  </si>
  <si>
    <t>JPMorgan Chase Bank National Association</t>
  </si>
  <si>
    <t>Washington Mutual Bank F. A.</t>
  </si>
  <si>
    <t>Kemper Distributors Inc.</t>
  </si>
  <si>
    <t>First Niagara Bank National Association</t>
  </si>
  <si>
    <t>FIRST NIAGARA FINANCIAL GROUP INC.</t>
  </si>
  <si>
    <t>LendingClub Corp. and Springstone Financial LLC</t>
  </si>
  <si>
    <t>Springstone Financial LLC</t>
  </si>
  <si>
    <t>Home Loan Center Inc. d/b/a LendingTree Loans</t>
  </si>
  <si>
    <t>Home Loan Center Inc. dba Lending Tree Loans</t>
  </si>
  <si>
    <t>LendingTree LLC</t>
  </si>
  <si>
    <t>EMPLOYERS INSURANCE OF WAUSAU A MUTUAL Co.</t>
  </si>
  <si>
    <t xml:space="preserve">LIBERTY INSURANCE CORP. </t>
  </si>
  <si>
    <t>Liberty Mutual Group Inc.</t>
  </si>
  <si>
    <t xml:space="preserve">LIBERTY MUTUAL INSURANCE CO. </t>
  </si>
  <si>
    <t>SAFECO Insurance Co. of America Inc. .</t>
  </si>
  <si>
    <t>Lincoln Financial Group Trust Co. Inc.</t>
  </si>
  <si>
    <t>IMPERIAL SUGAR Co.; IMPERIAL-SAVANNAH L.P.</t>
  </si>
  <si>
    <t>IMPERIAL SUGAR Co.; IMPERIAL-SAVANNAH L.P.: I</t>
  </si>
  <si>
    <t>Imperial-Savannah L.P.</t>
  </si>
  <si>
    <t>LOUIS DREYFUS AGRICULTURAL INDUSTRIES LLC.</t>
  </si>
  <si>
    <t>LOUIS DREYFUS Co. RIVER ELEVATORS LLC</t>
  </si>
  <si>
    <t>UVEST Financial Services Group Inc.</t>
  </si>
  <si>
    <t>M&amp;T Securities Inc.</t>
  </si>
  <si>
    <t>Cleco Power LLC</t>
  </si>
  <si>
    <t>Goodrich Aviation Technical Services Inc.</t>
  </si>
  <si>
    <t>Louisiana Generating LLC</t>
  </si>
  <si>
    <t xml:space="preserve">Macquarie Capital Investment Management LLC </t>
  </si>
  <si>
    <t>The Gas Co. LLC</t>
  </si>
  <si>
    <t>Waddell &amp; Reed LLC</t>
  </si>
  <si>
    <t>Wheelabrator Claremont Co. L.P.</t>
  </si>
  <si>
    <t>WHEELABRATOR ENERGY Co. INCORPORATED</t>
  </si>
  <si>
    <t>WHEELABRATOR GLOUCESTER Co. L.P.</t>
  </si>
  <si>
    <t>Wheelabrator Lisbon Inc.</t>
  </si>
  <si>
    <t>WHEELABRATOR RIDGE ENERGY INC.</t>
  </si>
  <si>
    <t>WHEELABRATOR SAUGUS INC.</t>
  </si>
  <si>
    <t>Wheelabrator Saugus Wheelabrator Andover and Wheelabrator Millbury</t>
  </si>
  <si>
    <t>WHEELABRATOR SHASTA ENERGY CO INC</t>
  </si>
  <si>
    <t>Wheelabrator South Broward Inc.</t>
  </si>
  <si>
    <t>Wheelabrator Westchester L.P.</t>
  </si>
  <si>
    <t>John Hancock Investment Management Services LLC</t>
  </si>
  <si>
    <t>Guy Carpenter &amp; Co. Inc</t>
  </si>
  <si>
    <t>Marsh &amp; McLennan Companies Inc.</t>
  </si>
  <si>
    <t>MARSH USA INC.</t>
  </si>
  <si>
    <t>Mercer HR Services LLC</t>
  </si>
  <si>
    <t>Massachusetts Mutual Life Insurance Co. Inc.</t>
  </si>
  <si>
    <t>MML Investor Services Inc.</t>
  </si>
  <si>
    <t>MML Investors Services Inc.</t>
  </si>
  <si>
    <t>Mastercard International Inc</t>
  </si>
  <si>
    <t>General American Life Insurance Co. Inc.</t>
  </si>
  <si>
    <t>MetLife Securities Inc</t>
  </si>
  <si>
    <t>MetLife Securities Inc.</t>
  </si>
  <si>
    <t>METLIFE INC</t>
  </si>
  <si>
    <t>MetLife Inc.</t>
  </si>
  <si>
    <t>MetLife Inc. .</t>
  </si>
  <si>
    <t>Metropolitan Life Insurance Co. Inc.</t>
  </si>
  <si>
    <t>Bank of Tokyo Mitsubishi-UFJ Ltd</t>
  </si>
  <si>
    <t>Bank of Tokyo-Mitsubishi UFJ Ltd.</t>
  </si>
  <si>
    <t>Mitsubishi UFJ Securities (USA) Inc.</t>
  </si>
  <si>
    <t>Mizuho Bank Ltd.</t>
  </si>
  <si>
    <t>MLD Mortgage Inc. d/b/a The Money Store and Mortgage Loan Direct</t>
  </si>
  <si>
    <t>MLD Mortgage Inc. dba The Money Store dba Mortgage Lending Direct</t>
  </si>
  <si>
    <t>Moneygram International Inc.</t>
  </si>
  <si>
    <t>MoneyGram Payment Systems Inc</t>
  </si>
  <si>
    <t>Moneygram Payment Systems Inc.</t>
  </si>
  <si>
    <t>MoneyGram Payment Systems Inc.</t>
  </si>
  <si>
    <t>E-Trade Financial Corporate Services Inc.</t>
  </si>
  <si>
    <t>E-TRADE Securities Inc.</t>
  </si>
  <si>
    <t>E*Trade Group Inc.</t>
  </si>
  <si>
    <t>Morgan Stanley Bank N.A.</t>
  </si>
  <si>
    <t>Morgan Stanley D.W. Inc.</t>
  </si>
  <si>
    <t>American Modern Insurance Group Inc. .</t>
  </si>
  <si>
    <t>Mutual of Omaha Mortgage Inc.</t>
  </si>
  <si>
    <t>Brut LLC</t>
  </si>
  <si>
    <t>NASDAQ Stock Market LLC and NASDAQ Execution Services LLC</t>
  </si>
  <si>
    <t>NATIONWIDE MUTUAL FIRE .</t>
  </si>
  <si>
    <t>Navient Corp. and Navient Solutions LLC</t>
  </si>
  <si>
    <t>Navient Solutions Inc.</t>
  </si>
  <si>
    <t>Navient Solutions LLC</t>
  </si>
  <si>
    <t>Pioneer Credit Recovery Inc.</t>
  </si>
  <si>
    <t>New Day Financial LLC d/b/a NewDay USA</t>
  </si>
  <si>
    <t>Flagstar Bancorp Inc.</t>
  </si>
  <si>
    <t>Flagstar Bank FSB</t>
  </si>
  <si>
    <t>NYLife Securities Inc.</t>
  </si>
  <si>
    <t>Northern Trust Investments N.A.</t>
  </si>
  <si>
    <t>Northern Trust IBC</t>
  </si>
  <si>
    <t>Northern Trust National Association</t>
  </si>
  <si>
    <t>Northwestern Mutual Investment Services LLC</t>
  </si>
  <si>
    <t>Homeward Residential Inc.</t>
  </si>
  <si>
    <t>Old Second Bancorp Inc.</t>
  </si>
  <si>
    <t>Omega Advisors Inc.</t>
  </si>
  <si>
    <t>OneMain Financial Group LLC</t>
  </si>
  <si>
    <t>Fahnestock &amp; Co. Inc.</t>
  </si>
  <si>
    <t>Josephthal &amp; Co. Inc.</t>
  </si>
  <si>
    <t>Oppenheimer and Co. Inc.</t>
  </si>
  <si>
    <t>Oppenheimer Asset Management Inc. and Oppenheimer Alternative Investment Management LLC</t>
  </si>
  <si>
    <t>PayPal Inc. dba Venmo</t>
  </si>
  <si>
    <t>Janney Montgomery Scott Inc.</t>
  </si>
  <si>
    <t>PennyMac Loan Services LLC</t>
  </si>
  <si>
    <t>PNC Bank NA</t>
  </si>
  <si>
    <t>PNC Bank National Association</t>
  </si>
  <si>
    <t>PNC Financial Services Group Inc.</t>
  </si>
  <si>
    <t>Banco Popular North America Inc.</t>
  </si>
  <si>
    <t>Popular Mortgage Inc.</t>
  </si>
  <si>
    <t>LifeWise A Premera Health Plan Inc.</t>
  </si>
  <si>
    <t>Principal Securities Inc.</t>
  </si>
  <si>
    <t>PROGRESSIVE INC.</t>
  </si>
  <si>
    <t>Prosper Funding LLC and Prosper MarketplAce Inc.</t>
  </si>
  <si>
    <t>Provident Funding Associates LP</t>
  </si>
  <si>
    <t>American Skandia Investment Services Inc.</t>
  </si>
  <si>
    <t>Prudential Annuities Distributors Inc.</t>
  </si>
  <si>
    <t>Prudential Equity Group Inc.</t>
  </si>
  <si>
    <t>Prudential Equity Group Inc. and Prudential Investment Management Services LLC</t>
  </si>
  <si>
    <t>Prudential Equity Group LLC f/k/a Prudential Securities Inc.</t>
  </si>
  <si>
    <t>QBE Americas Inc.</t>
  </si>
  <si>
    <t>QBE Holdings Inc. .</t>
  </si>
  <si>
    <t>De Lage Landen Financial Services Inc.</t>
  </si>
  <si>
    <t>Raymond James &amp; Associates Inc. .</t>
  </si>
  <si>
    <t>Raymond James &amp; Associates Inc. and Raymond James Financial Services Inc.</t>
  </si>
  <si>
    <t>Raymond James Financial Services Advisors Inc.</t>
  </si>
  <si>
    <t>Quicken Loans Inc. and One Reverse Mortgage LLC</t>
  </si>
  <si>
    <t>Rocket Mortgage LLC fka Quicken Loans LLC</t>
  </si>
  <si>
    <t>Ferris Baker Watts LLC</t>
  </si>
  <si>
    <t>Ferris Baker Watts Inc.</t>
  </si>
  <si>
    <t>Schupp &amp; Grochmal LLC</t>
  </si>
  <si>
    <t>SG Americas Securities Inc.</t>
  </si>
  <si>
    <t>Standard Chartered Bank (Switzerland) SA en liquidation</t>
  </si>
  <si>
    <t>State Farm Bank FSB</t>
  </si>
  <si>
    <t>STATE FARM FIRE .</t>
  </si>
  <si>
    <t>STATE FARM MUTUAL .</t>
  </si>
  <si>
    <t>Stewart Title Guaranty Co. and Electronic Closing Services Inc. dba E-Title</t>
  </si>
  <si>
    <t>Stewart Title of California Inc.</t>
  </si>
  <si>
    <t>Stifel and Nicolaus &amp; Co. Incorporated</t>
  </si>
  <si>
    <t>Stifel Nicolaus &amp; Co. Inc.</t>
  </si>
  <si>
    <t>Stifel Nicolaus &amp; Co. Incorporated</t>
  </si>
  <si>
    <t>FCStone LLC and Commodity Operations Inc.</t>
  </si>
  <si>
    <t>Gain Capital Group LLC</t>
  </si>
  <si>
    <t>Global Futures &amp; Forex Ltd.</t>
  </si>
  <si>
    <t>INTL FCStone Markets LLC</t>
  </si>
  <si>
    <t>GE Capital Retail Bank now known as Synchrony Bank</t>
  </si>
  <si>
    <t>GE ENERGY MANAGEMENT GRID SOLUTIONS LLC</t>
  </si>
  <si>
    <t>T. Rowe Price Group Inc.</t>
  </si>
  <si>
    <t>John Nuveen &amp; Co. Inc.</t>
  </si>
  <si>
    <t>Nuveen Investments LLC</t>
  </si>
  <si>
    <t>TIAA Bank FSB</t>
  </si>
  <si>
    <t>TitleMax of Missouri Inc.</t>
  </si>
  <si>
    <t>HCC Life Insurance Co. and HCC Medical Insurance Services LLC</t>
  </si>
  <si>
    <t>The Tokio Marine and Fire Insurance Co. Ltd. and Trans Pacific Insurance Co.</t>
  </si>
  <si>
    <t>TOKIO MARINE KILN SYNDICATES LTD.</t>
  </si>
  <si>
    <t>TD Bank N.A.</t>
  </si>
  <si>
    <t>TD Bank National Association</t>
  </si>
  <si>
    <t>TD Waterhouse Investor Services Inc.</t>
  </si>
  <si>
    <t>Nyrstar Clarksville Inc.</t>
  </si>
  <si>
    <t>Nyrstar Tennessee Mines - Gordonsville LLC</t>
  </si>
  <si>
    <t>Nyrstar Tennessee Mines Strawberry Plains LLC</t>
  </si>
  <si>
    <t>Travelers Companies Inc.</t>
  </si>
  <si>
    <t>TravelersCompanies Inc.</t>
  </si>
  <si>
    <t>IFCO SYSTEMS DBA VALLEY WOOD PRODUCTS INC.</t>
  </si>
  <si>
    <t>IFCO SYSTEMS NORTH AMERICA INC - SITE 711</t>
  </si>
  <si>
    <t>IFCO Systems North America Inc.</t>
  </si>
  <si>
    <t>IFCO SYSTEMS US LLC</t>
  </si>
  <si>
    <t>IFCO SYSTEMS US LLC SITE146</t>
  </si>
  <si>
    <t>IFCO SYSTEMS NORTH AMERICA #409</t>
  </si>
  <si>
    <t>BANK OF KENTUCKY INC. THE</t>
  </si>
  <si>
    <t>BB&amp;T Securities LLC</t>
  </si>
  <si>
    <t>Grandbridge Real Estate Capital LLC</t>
  </si>
  <si>
    <t>McGriff Seibels &amp; Williams of Texas Inc.</t>
  </si>
  <si>
    <t>SunTrust Bank Inc.</t>
  </si>
  <si>
    <t>SunTrust Banks Inc.</t>
  </si>
  <si>
    <t>SunTrust Investment Services Inc.</t>
  </si>
  <si>
    <t>SunTrust Robinson Humphrey Inc.</t>
  </si>
  <si>
    <t>MUFG Union Bank National Association</t>
  </si>
  <si>
    <t>U.S. Bancorp Investments Inc.</t>
  </si>
  <si>
    <t>Union Bank of California N.A.</t>
  </si>
  <si>
    <t>US Bancorp Investments Inc.</t>
  </si>
  <si>
    <t>Schwab Capital Markets L.P.</t>
  </si>
  <si>
    <t>UBS Financial Services Inc</t>
  </si>
  <si>
    <t>UBS FINANCIAL SERVICES INC.</t>
  </si>
  <si>
    <t>UBS Fund Advisor LLC</t>
  </si>
  <si>
    <t>UBS O'Connor LLC</t>
  </si>
  <si>
    <t>UBS PaineWebber Inc.</t>
  </si>
  <si>
    <t>UBS Securities LLC and UBS Financial Services Inc</t>
  </si>
  <si>
    <t>UBS Securities L.L.C.</t>
  </si>
  <si>
    <t>UMB Bank NA</t>
  </si>
  <si>
    <t>Union Bancaire Privee UBP SA</t>
  </si>
  <si>
    <t>Vanguard Group Inc.</t>
  </si>
  <si>
    <t>Knight Financial Products LLC</t>
  </si>
  <si>
    <t>Vitol S.A. Inc.</t>
  </si>
  <si>
    <t>VITOL SA INC</t>
  </si>
  <si>
    <t>VITOL S.A.</t>
  </si>
  <si>
    <t>ING Financial Partners Inc.</t>
  </si>
  <si>
    <t>Voya Financial Advisors Inc. fka ING Financial Partners Inc.</t>
  </si>
  <si>
    <t>Admiral Risk Insurance Services Inc.</t>
  </si>
  <si>
    <t>Washington Federal Bank N.A.</t>
  </si>
  <si>
    <t>Washington Federal Bank National Association</t>
  </si>
  <si>
    <t>First Union Brokerage Services Inc.</t>
  </si>
  <si>
    <t>First Union Securities Inc.</t>
  </si>
  <si>
    <t>Norwest Investment Services Inc.</t>
  </si>
  <si>
    <t>Prudential Securities Inc.</t>
  </si>
  <si>
    <t>Strong Capital Management Inc.</t>
  </si>
  <si>
    <t>Wachovia Bank National Association</t>
  </si>
  <si>
    <t>Wachovia National Bank N.A.</t>
  </si>
  <si>
    <t>Wachovia Securities LLC and First Clearing LLC</t>
  </si>
  <si>
    <t>Wachovia Securities LLC nka Wells Fargo Advisors LLC</t>
  </si>
  <si>
    <t>Wachovia Securities LLC.</t>
  </si>
  <si>
    <t>Wells Fargo Advisors Financial Network LLC</t>
  </si>
  <si>
    <t>Wells Fargo Advisors LLC and Wells Fargo Advisors Financial Network LLC</t>
  </si>
  <si>
    <t>Wells Fargo Advisors LLC Wells Fargo Advisors Financial Network LLC and First Clearing LLC</t>
  </si>
  <si>
    <t>Wells Fargo Bank N.A. d/b/a Wells Fargo Dealer Services</t>
  </si>
  <si>
    <t>Wells Fargo Bank N. A.</t>
  </si>
  <si>
    <t>Wells Fargo Bank N.A. and Wells Fargo Insurance Inc.</t>
  </si>
  <si>
    <t>WELLS FARGO BANK NA</t>
  </si>
  <si>
    <t>Wells Fargo Bank National Association</t>
  </si>
  <si>
    <t>Wells Fargo Clearing Services LLC</t>
  </si>
  <si>
    <t>Wells Fargo Clearing Services LLC and Wells Fargo Advisors Financial Network LLC</t>
  </si>
  <si>
    <t>Wells Fargo Financial California Inc.</t>
  </si>
  <si>
    <t>Wells Fargo Financial Leasing Inc.</t>
  </si>
  <si>
    <t>Wells Fargo Financial Texas Inc.</t>
  </si>
  <si>
    <t>Wells Fargo Fund Distributor LLC</t>
  </si>
  <si>
    <t>Wells Fargo Home Mortgage Inc.</t>
  </si>
  <si>
    <t>Wells Fargo Investments LLC</t>
  </si>
  <si>
    <t>Wells Fargo Securities LLC and Wells Fargo Prime Services LLC</t>
  </si>
  <si>
    <t>WELLS FARGO SECURITIES LLC.</t>
  </si>
  <si>
    <t>WFS Financial Inc.</t>
  </si>
  <si>
    <t>Ruesch International Inc.</t>
  </si>
  <si>
    <t>Western Union Financial Services Inc.</t>
  </si>
  <si>
    <t>WEX Bank and Higher One Inc.</t>
  </si>
  <si>
    <t>Towers Perrin Forrester &amp; Crosby</t>
  </si>
  <si>
    <t>Wilmington Savings Fund Society Federal Savings Bank</t>
  </si>
  <si>
    <t>Zions Direct Inc.</t>
  </si>
  <si>
    <t>Farmer's Group Inc.</t>
  </si>
  <si>
    <t>Farmers Group Inc.</t>
  </si>
  <si>
    <t>Farmers Insurance Co. Inc.</t>
  </si>
  <si>
    <t>Foremost Insurance Co. of Grand Rapids Michigan</t>
  </si>
  <si>
    <t>Transamerica Corp.</t>
  </si>
  <si>
    <t>Allstate Corp.</t>
  </si>
  <si>
    <t>Permanent General Assurance Corp. of Ohio</t>
  </si>
  <si>
    <t>Brothers Property Corp.</t>
  </si>
  <si>
    <t>Amerisave Mortgage Corp. and Novo Appraisal Management Co.</t>
  </si>
  <si>
    <t>AON SERVICE Corp.</t>
  </si>
  <si>
    <t>CompuCredit Corp.</t>
  </si>
  <si>
    <t>AXA Art Insurance Corp.</t>
  </si>
  <si>
    <t>Santander Mortgage Corp.</t>
  </si>
  <si>
    <t>BANK OF AMERICA Corp.</t>
  </si>
  <si>
    <t>COUNTRYWIDE FINANCIAL Corp.</t>
  </si>
  <si>
    <t>Countrywide Securities Corp. and Merrill Lynch Pierce Fenner &amp; Smith Inc.</t>
  </si>
  <si>
    <t>U.S. Trust Corp.</t>
  </si>
  <si>
    <t>Dreyfus Corp.</t>
  </si>
  <si>
    <t>The Bank of New York Mellon Corp.</t>
  </si>
  <si>
    <t>BOK Financial Corp.</t>
  </si>
  <si>
    <t>BOK Financial Corp. dba the Bank of Albuquerque</t>
  </si>
  <si>
    <t>Capital City Mortgage Corp.</t>
  </si>
  <si>
    <t>Capital One Financial Corp.</t>
  </si>
  <si>
    <t>CashCall Inc. WS Funding LLC and Delbert Services Corp.</t>
  </si>
  <si>
    <t>CNG FINANCIAL Corp.</t>
  </si>
  <si>
    <t>SG Cowen &amp; Co. LLC f/k/a SG Cowen Securities Corp.</t>
  </si>
  <si>
    <t>SG Cowen Securities Corp.</t>
  </si>
  <si>
    <t>Fidelity Investments Institutional Services Co. Inc. and Fidelity Distributors Corp.</t>
  </si>
  <si>
    <t>First Horizon National Corp.</t>
  </si>
  <si>
    <t>Federal Home Loan Mortgage Corp. (Freddie Mac)</t>
  </si>
  <si>
    <t>The Federal Home Loan Mortgage Corp.</t>
  </si>
  <si>
    <t>FREEDOM MORTGAGE Corp.</t>
  </si>
  <si>
    <t>Freedom Mortgage Corp. dba Jefferson Home Mortgage and Loan</t>
  </si>
  <si>
    <t>Fulton Financial Corp.</t>
  </si>
  <si>
    <t>Chemoil Corp.</t>
  </si>
  <si>
    <t>Torchmark Corp.</t>
  </si>
  <si>
    <t>BOYD Corp.</t>
  </si>
  <si>
    <t>Hartford Casualty Insurance Corp.</t>
  </si>
  <si>
    <t>Hartford Lloyd's Corp.</t>
  </si>
  <si>
    <t>HORAce MANN SERVICE Corp.</t>
  </si>
  <si>
    <t>HSBC Finance Corp.</t>
  </si>
  <si>
    <t>HSBC Finance Corp. .</t>
  </si>
  <si>
    <t>Republic New York Securities Corp.</t>
  </si>
  <si>
    <t>Banc One Investment Advisors Corp.</t>
  </si>
  <si>
    <t>Banc One Securities Corp.</t>
  </si>
  <si>
    <t>El Paso Electric Corp.</t>
  </si>
  <si>
    <t>JP Morgan Ventures Energy Corp.</t>
  </si>
  <si>
    <t>JPMorgan Chase &amp; Co. and EMC Mortgage Corp.</t>
  </si>
  <si>
    <t>LIBERTY INSURANCE Corp.</t>
  </si>
  <si>
    <t>Jefferson Pilot Securities Corp.</t>
  </si>
  <si>
    <t>Jefferson Pilot Variable Corp.</t>
  </si>
  <si>
    <t>Lincoln Financial Securities Corp.</t>
  </si>
  <si>
    <t>Lincoln Financial Securities Inc. and Lincoln Financial Advisors Corp.</t>
  </si>
  <si>
    <t>Cleco Corp.</t>
  </si>
  <si>
    <t>CLECO Corp.</t>
  </si>
  <si>
    <t>Manulife Financial Corp.</t>
  </si>
  <si>
    <t>Mortgage Guaranty Insurance Corp. (MGIC)</t>
  </si>
  <si>
    <t>American Alternative Insurance Corp. .</t>
  </si>
  <si>
    <t>Flagstar Bancorp Inc. a Michigan Corp.</t>
  </si>
  <si>
    <t>New York Life Insurance &amp; Annuity Corp.</t>
  </si>
  <si>
    <t>New York Life Insurance Co. and New York Life Insurance and Annuity Corp.</t>
  </si>
  <si>
    <t>Nomura Asset Acceptance Corp. and Nomura Home Equity Loan Inc.</t>
  </si>
  <si>
    <t>OCWEN FINANCIAL Corp.</t>
  </si>
  <si>
    <t>Ocwen Financial Corp. and Ocwen Loan Servicing</t>
  </si>
  <si>
    <t>Option One Mortgage Corp.</t>
  </si>
  <si>
    <t>Republic Mortgage Insurance Corp.</t>
  </si>
  <si>
    <t>American General Finance Management Corp.</t>
  </si>
  <si>
    <t>Oscar Garden State Insurance Corp.</t>
  </si>
  <si>
    <t>National City Commercial Capital Corp.</t>
  </si>
  <si>
    <t>National City Corp. d/b/a National City Bank</t>
  </si>
  <si>
    <t>Qbe Insurance Corp.</t>
  </si>
  <si>
    <t>AmSouth BanCorp.</t>
  </si>
  <si>
    <t>Societe Generale Financial Corp.</t>
  </si>
  <si>
    <t>Stifel Financial Corp.</t>
  </si>
  <si>
    <t>Swiss Re Financial Products Corp.</t>
  </si>
  <si>
    <t>BB&amp;T Corp.</t>
  </si>
  <si>
    <t>BB&amp;T Leasing Corp.</t>
  </si>
  <si>
    <t>Branch Banking &amp; Trust Corp.</t>
  </si>
  <si>
    <t>Sterling Financial Corp.</t>
  </si>
  <si>
    <t>Univest Corp. of Pennsylvania</t>
  </si>
  <si>
    <t>UNUM GROUP Corp.</t>
  </si>
  <si>
    <t>UnumProvident Corp.</t>
  </si>
  <si>
    <t>W. R. BERKLEY Corp.</t>
  </si>
  <si>
    <t>Wachovia Corp.</t>
  </si>
  <si>
    <t>World Acceptance Corp.</t>
  </si>
  <si>
    <t>World Acceptance Corp. Inc</t>
  </si>
  <si>
    <t>Zions BanCorp.</t>
  </si>
  <si>
    <t>Row Labels</t>
  </si>
  <si>
    <t>Grand Total</t>
  </si>
  <si>
    <t>Count of Primary Offense Type</t>
  </si>
  <si>
    <t>Sum of Penalty Amount</t>
  </si>
  <si>
    <t>Column Labels</t>
  </si>
  <si>
    <t>Agency</t>
  </si>
  <si>
    <t>Companies</t>
  </si>
  <si>
    <t>Sum Fine</t>
  </si>
  <si>
    <t># Fines</t>
  </si>
  <si>
    <t>Avg.</t>
  </si>
  <si>
    <t>Min</t>
  </si>
  <si>
    <t>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</si>
</sst>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NOK&quot;\ * #,##0.00_-;\-&quot;NOK&quot;\ * #,##0.00_-;_-&quot;NOK&quot;\ * &quot;-&quot;??_-;_-@_-"/>
    <numFmt numFmtId="164" formatCode="_-[$USD]\ * #,##0.00_-;\-[$USD]\ * #,##0.00_-;_-[$USD]\ * &quot;-&quot;??_-;_-@_-"/>
    <numFmt numFmtId="165" formatCode="_-[$USD]\ * #,##0_-;\-[$USD]\ * #,##0_-;_-[$USD]\ * &quot;-&quot;??_-;_-@_-"/>
    <numFmt numFmtId="166" formatCode="_-[$USD]\ * #,##0_-;\-[$USD]\ * #,##0_-;_-[$USD]\ * &quot;-&quot;_-;_-@_-"/>
    <numFmt numFmtId="167" formatCode="_-[$NOK]\ * #,##0.00_-;\-[$NOK]\ * #,##0.00_-;_-[$NOK]\ * &quot;-&quot;??_-;_-@_-" x16r2:formatCode16="_-[$NOK-en-NO]\ * #,##0.00_-;\-[$NOK-en-NO]\ * #,##0.00_-;_-[$NOK-en-NO]\ * &quot;-&quot;??_-;_-@_-"/>
  </numFmts>
  <fonts count="11" x14ac:knownFonts="1">
    <font>
      <sz val="12"/>
      <color theme="1"/>
      <name val="Calibri"/>
      <family val="2"/>
      <scheme val="minor"/>
    </font>
    <font>
      <u/>
      <sz val="12"/>
      <color theme="10"/>
      <name val="Calibri"/>
      <family val="2"/>
      <scheme val="minor"/>
    </font>
    <font>
      <sz val="12"/>
      <name val="Calibri"/>
      <family val="2"/>
      <scheme val="minor"/>
    </font>
    <font>
      <b/>
      <sz val="12"/>
      <color rgb="FFFFFFFF"/>
      <name val="Calibri"/>
      <family val="2"/>
      <scheme val="minor"/>
    </font>
    <font>
      <sz val="12"/>
      <color theme="1"/>
      <name val="Calibri"/>
      <family val="2"/>
      <scheme val="minor"/>
    </font>
    <font>
      <sz val="12"/>
      <color theme="0"/>
      <name val="Calibri"/>
      <family val="2"/>
      <scheme val="minor"/>
    </font>
    <font>
      <sz val="12"/>
      <color rgb="FF000000"/>
      <name val="Calibri"/>
      <family val="2"/>
      <scheme val="minor"/>
    </font>
    <font>
      <sz val="12"/>
      <color theme="1"/>
      <name val="Verdana"/>
      <family val="2"/>
    </font>
    <font>
      <sz val="11"/>
      <color theme="1"/>
      <name val="Verdana"/>
      <family val="2"/>
    </font>
    <font>
      <sz val="11"/>
      <color rgb="FF000000"/>
      <name val="Verdana"/>
      <family val="2"/>
    </font>
    <font>
      <sz val="12"/>
      <name val="Verdana"/>
      <family val="2"/>
    </font>
  </fonts>
  <fills count="2">
    <fill>
      <patternFill patternType="none"/>
    </fill>
    <fill>
      <patternFill patternType="gray125"/>
    </fill>
  </fills>
  <borders count="3">
    <border>
      <left/>
      <right/>
      <top/>
      <bottom/>
      <diagonal/>
    </border>
    <border>
      <left/>
      <right/>
      <top style="thin">
        <color rgb="FF4472C4"/>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44" fontId="4" fillId="0" borderId="0" applyFont="0" applyFill="0" applyBorder="0" applyAlignment="0" applyProtection="0"/>
  </cellStyleXfs>
  <cellXfs count="32">
    <xf numFmtId="0" fontId="0" fillId="0" borderId="0" xfId="0"/>
    <xf numFmtId="164" fontId="2" fillId="0" borderId="0" xfId="2" applyNumberFormat="1" applyFont="1"/>
    <xf numFmtId="0" fontId="6" fillId="0" borderId="1" xfId="0" applyFont="1" applyBorder="1" applyAlignment="1">
      <alignment horizontal="center" vertical="center"/>
    </xf>
    <xf numFmtId="0" fontId="6" fillId="0" borderId="0" xfId="0" applyFont="1" applyAlignment="1">
      <alignment horizontal="center" vertical="center"/>
    </xf>
    <xf numFmtId="166" fontId="6" fillId="0" borderId="0" xfId="0" applyNumberFormat="1" applyFont="1" applyAlignment="1">
      <alignment horizontal="center" vertical="center"/>
    </xf>
    <xf numFmtId="0" fontId="0" fillId="0" borderId="0" xfId="0" applyAlignment="1">
      <alignment horizontal="center" vertical="center"/>
    </xf>
    <xf numFmtId="167" fontId="0" fillId="0" borderId="0" xfId="0" applyNumberFormat="1" applyAlignment="1">
      <alignment horizontal="center" vertical="center"/>
    </xf>
    <xf numFmtId="0" fontId="0" fillId="0" borderId="0" xfId="0" applyAlignment="1">
      <alignment horizontal="center"/>
    </xf>
    <xf numFmtId="165" fontId="0" fillId="0" borderId="0" xfId="0" applyNumberFormat="1" applyAlignment="1">
      <alignment horizontal="center"/>
    </xf>
    <xf numFmtId="0" fontId="0" fillId="0" borderId="0" xfId="0" applyAlignment="1">
      <alignment horizontal="left" vertical="center"/>
    </xf>
    <xf numFmtId="0" fontId="3" fillId="0" borderId="1" xfId="0" applyFont="1" applyBorder="1"/>
    <xf numFmtId="0" fontId="3" fillId="0" borderId="1" xfId="0" applyFont="1" applyBorder="1" applyAlignment="1">
      <alignment horizontal="center" vertical="center"/>
    </xf>
    <xf numFmtId="164" fontId="5" fillId="0" borderId="0" xfId="2" applyNumberFormat="1" applyFont="1" applyFill="1" applyAlignment="1">
      <alignment horizontal="center" vertical="center"/>
    </xf>
    <xf numFmtId="0" fontId="2" fillId="0" borderId="0" xfId="0" applyFont="1"/>
    <xf numFmtId="0" fontId="7" fillId="0" borderId="2" xfId="0" applyFont="1" applyBorder="1" applyAlignment="1">
      <alignment horizontal="center" vertical="center"/>
    </xf>
    <xf numFmtId="0" fontId="8" fillId="0" borderId="2" xfId="0" applyFont="1" applyBorder="1" applyAlignment="1">
      <alignment horizontal="left" vertical="center"/>
    </xf>
    <xf numFmtId="0" fontId="8" fillId="0" borderId="2" xfId="0" applyFont="1" applyBorder="1" applyAlignment="1">
      <alignment horizontal="center" vertical="center"/>
    </xf>
    <xf numFmtId="0" fontId="9" fillId="0" borderId="2" xfId="0" applyFont="1" applyBorder="1" applyAlignment="1">
      <alignment horizontal="left" vertical="center"/>
    </xf>
    <xf numFmtId="0" fontId="9" fillId="0" borderId="2" xfId="0" applyFont="1" applyBorder="1" applyAlignment="1">
      <alignment horizontal="center" vertical="center"/>
    </xf>
    <xf numFmtId="166" fontId="9" fillId="0" borderId="2" xfId="0" applyNumberFormat="1" applyFont="1" applyBorder="1" applyAlignment="1">
      <alignment horizontal="center" vertical="center"/>
    </xf>
    <xf numFmtId="1" fontId="8" fillId="0" borderId="2" xfId="0" pivotButton="1" applyNumberFormat="1" applyFont="1" applyBorder="1" applyAlignment="1">
      <alignment horizontal="center" vertical="center"/>
    </xf>
    <xf numFmtId="1" fontId="8" fillId="0" borderId="2" xfId="0" applyNumberFormat="1" applyFont="1" applyBorder="1" applyAlignment="1">
      <alignment horizontal="center" vertical="center"/>
    </xf>
    <xf numFmtId="0" fontId="8" fillId="0" borderId="0" xfId="0" applyFont="1"/>
    <xf numFmtId="1" fontId="8" fillId="0" borderId="2" xfId="0" applyNumberFormat="1" applyFont="1" applyBorder="1" applyAlignment="1">
      <alignment horizontal="left" vertical="center"/>
    </xf>
    <xf numFmtId="0" fontId="8" fillId="0" borderId="2" xfId="0" pivotButton="1" applyFont="1" applyBorder="1"/>
    <xf numFmtId="165" fontId="8" fillId="0" borderId="2" xfId="0" applyNumberFormat="1" applyFont="1" applyBorder="1"/>
    <xf numFmtId="0" fontId="8" fillId="0" borderId="2" xfId="0" applyFont="1" applyBorder="1" applyAlignment="1">
      <alignment horizontal="left"/>
    </xf>
    <xf numFmtId="165" fontId="8" fillId="0" borderId="2" xfId="0" applyNumberFormat="1" applyFont="1" applyBorder="1" applyAlignment="1">
      <alignment horizontal="center"/>
    </xf>
    <xf numFmtId="0" fontId="7" fillId="0" borderId="2" xfId="0" applyFont="1" applyBorder="1"/>
    <xf numFmtId="14" fontId="7" fillId="0" borderId="2" xfId="0" applyNumberFormat="1" applyFont="1" applyBorder="1" applyAlignment="1">
      <alignment horizontal="center" vertical="center"/>
    </xf>
    <xf numFmtId="166" fontId="10" fillId="0" borderId="2" xfId="2" applyNumberFormat="1" applyFont="1" applyFill="1" applyBorder="1" applyAlignment="1">
      <alignment horizontal="center" vertical="center"/>
    </xf>
    <xf numFmtId="0" fontId="7" fillId="0" borderId="2" xfId="1" applyFont="1" applyFill="1" applyBorder="1"/>
  </cellXfs>
  <cellStyles count="3">
    <cellStyle name="Currency" xfId="2" builtinId="4"/>
    <cellStyle name="Hyperlink" xfId="1" builtinId="8"/>
    <cellStyle name="Normal" xfId="0" builtinId="0"/>
  </cellStyles>
  <dxfs count="560">
    <dxf>
      <numFmt numFmtId="166" formatCode="_-[$USD]\ * #,##0_-;\-[$USD]\ * #,##0_-;_-[$USD]\ * &quot;-&quot;_-;_-@_-"/>
    </dxf>
    <dxf>
      <numFmt numFmtId="166" formatCode="_-[$USD]\ * #,##0_-;\-[$USD]\ * #,##0_-;_-[$USD]\ * &quot;-&quot;_-;_-@_-"/>
    </dxf>
    <dxf>
      <numFmt numFmtId="166" formatCode="_-[$USD]\ * #,##0_-;\-[$USD]\ * #,##0_-;_-[$USD]\ * &quot;-&quot;_-;_-@_-"/>
    </dxf>
    <dxf>
      <numFmt numFmtId="166" formatCode="_-[$USD]\ * #,##0_-;\-[$USD]\ * #,##0_-;_-[$USD]\ * &quot;-&quot;_-;_-@_-"/>
    </dxf>
    <dxf>
      <numFmt numFmtId="166" formatCode="_-[$USD]\ * #,##0_-;\-[$USD]\ * #,##0_-;_-[$USD]\ * &quot;-&quot;_-;_-@_-"/>
    </dxf>
    <dxf>
      <numFmt numFmtId="166" formatCode="_-[$USD]\ * #,##0_-;\-[$USD]\ * #,##0_-;_-[$USD]\ * &quot;-&quot;_-;_-@_-"/>
    </dxf>
    <dxf>
      <numFmt numFmtId="166" formatCode="_-[$USD]\ * #,##0_-;\-[$USD]\ * #,##0_-;_-[$USD]\ * &quot;-&quot;_-;_-@_-"/>
    </dxf>
    <dxf>
      <numFmt numFmtId="166" formatCode="_-[$USD]\ * #,##0_-;\-[$USD]\ * #,##0_-;_-[$USD]\ * &quot;-&quot;_-;_-@_-"/>
    </dxf>
    <dxf>
      <numFmt numFmtId="166" formatCode="_-[$USD]\ * #,##0_-;\-[$USD]\ * #,##0_-;_-[$USD]\ * &quot;-&quot;_-;_-@_-"/>
    </dxf>
    <dxf>
      <numFmt numFmtId="166" formatCode="_-[$USD]\ * #,##0_-;\-[$USD]\ * #,##0_-;_-[$USD]\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name val="Verdana"/>
        <family val="2"/>
      </font>
    </dxf>
    <dxf>
      <font>
        <name val="Verdana"/>
        <family val="2"/>
      </font>
    </dxf>
    <dxf>
      <font>
        <name val="Verdana"/>
        <family val="2"/>
      </font>
    </dxf>
    <dxf>
      <font>
        <name val="Verdana"/>
        <family val="2"/>
      </font>
    </dxf>
    <dxf>
      <font>
        <name val="Verdana"/>
        <family val="2"/>
      </font>
    </dxf>
    <dxf>
      <font>
        <name val="Verdana"/>
        <family val="2"/>
      </font>
    </dxf>
    <dxf>
      <font>
        <name val="Verdana"/>
        <family val="2"/>
      </font>
    </dxf>
    <dxf>
      <font>
        <name val="Verdana"/>
        <family val="2"/>
      </font>
    </dxf>
    <dxf>
      <font>
        <name val="Verdana"/>
        <family val="2"/>
      </font>
    </dxf>
    <dxf>
      <font>
        <name val="Verdana"/>
        <family val="2"/>
      </font>
    </dxf>
    <dxf>
      <font>
        <name val="Verdana"/>
        <family val="2"/>
      </font>
    </dxf>
    <dxf>
      <font>
        <name val="Verdana"/>
        <family val="2"/>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numFmt numFmtId="166" formatCode="_-[$USD]\ * #,##0_-;\-[$USD]\ * #,##0_-;_-[$USD]\ * &quot;-&quot;_-;_-@_-"/>
    </dxf>
    <dxf>
      <numFmt numFmtId="166" formatCode="_-[$USD]\ * #,##0_-;\-[$USD]\ * #,##0_-;_-[$USD]\ * &quot;-&quot;_-;_-@_-"/>
    </dxf>
    <dxf>
      <numFmt numFmtId="166" formatCode="_-[$USD]\ * #,##0_-;\-[$USD]\ * #,##0_-;_-[$USD]\ * &quot;-&quot;_-;_-@_-"/>
    </dxf>
    <dxf>
      <numFmt numFmtId="166" formatCode="_-[$USD]\ * #,##0_-;\-[$USD]\ * #,##0_-;_-[$USD]\ * &quot;-&quot;_-;_-@_-"/>
    </dxf>
    <dxf>
      <numFmt numFmtId="166" formatCode="_-[$USD]\ * #,##0_-;\-[$USD]\ * #,##0_-;_-[$USD]\ * &quot;-&quot;_-;_-@_-"/>
    </dxf>
    <dxf>
      <numFmt numFmtId="166" formatCode="_-[$USD]\ * #,##0_-;\-[$USD]\ * #,##0_-;_-[$USD]\ * &quot;-&quot;_-;_-@_-"/>
    </dxf>
    <dxf>
      <numFmt numFmtId="166" formatCode="_-[$USD]\ * #,##0_-;\-[$USD]\ * #,##0_-;_-[$USD]\ * &quot;-&quot;_-;_-@_-"/>
    </dxf>
    <dxf>
      <numFmt numFmtId="166" formatCode="_-[$USD]\ * #,##0_-;\-[$USD]\ * #,##0_-;_-[$USD]\ * &quot;-&quot;_-;_-@_-"/>
    </dxf>
    <dxf>
      <numFmt numFmtId="166" formatCode="_-[$USD]\ * #,##0_-;\-[$USD]\ * #,##0_-;_-[$USD]\ * &quot;-&quot;_-;_-@_-"/>
    </dxf>
    <dxf>
      <numFmt numFmtId="166" formatCode="_-[$USD]\ * #,##0_-;\-[$USD]\ * #,##0_-;_-[$USD]\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name val="Verdana"/>
        <family val="2"/>
      </font>
    </dxf>
    <dxf>
      <font>
        <name val="Verdana"/>
        <family val="2"/>
      </font>
    </dxf>
    <dxf>
      <font>
        <name val="Verdana"/>
        <family val="2"/>
      </font>
    </dxf>
    <dxf>
      <font>
        <name val="Verdana"/>
        <family val="2"/>
      </font>
    </dxf>
    <dxf>
      <font>
        <name val="Verdana"/>
        <family val="2"/>
      </font>
    </dxf>
    <dxf>
      <font>
        <name val="Verdana"/>
        <family val="2"/>
      </font>
    </dxf>
    <dxf>
      <font>
        <name val="Verdana"/>
        <family val="2"/>
      </font>
    </dxf>
    <dxf>
      <font>
        <name val="Verdana"/>
        <family val="2"/>
      </font>
    </dxf>
    <dxf>
      <font>
        <name val="Verdana"/>
        <family val="2"/>
      </font>
    </dxf>
    <dxf>
      <font>
        <name val="Verdana"/>
        <family val="2"/>
      </font>
    </dxf>
    <dxf>
      <font>
        <name val="Verdana"/>
        <family val="2"/>
      </font>
    </dxf>
    <dxf>
      <font>
        <name val="Verdana"/>
        <family val="2"/>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numFmt numFmtId="166" formatCode="_-[$USD]\ * #,##0_-;\-[$USD]\ * #,##0_-;_-[$USD]\ * &quot;-&quot;_-;_-@_-"/>
    </dxf>
    <dxf>
      <numFmt numFmtId="166" formatCode="_-[$USD]\ * #,##0_-;\-[$USD]\ * #,##0_-;_-[$USD]\ * &quot;-&quot;_-;_-@_-"/>
    </dxf>
    <dxf>
      <numFmt numFmtId="166" formatCode="_-[$USD]\ * #,##0_-;\-[$USD]\ * #,##0_-;_-[$USD]\ * &quot;-&quot;_-;_-@_-"/>
    </dxf>
    <dxf>
      <numFmt numFmtId="166" formatCode="_-[$USD]\ * #,##0_-;\-[$USD]\ * #,##0_-;_-[$USD]\ * &quot;-&quot;_-;_-@_-"/>
    </dxf>
    <dxf>
      <numFmt numFmtId="166" formatCode="_-[$USD]\ * #,##0_-;\-[$USD]\ * #,##0_-;_-[$USD]\ * &quot;-&quot;_-;_-@_-"/>
    </dxf>
    <dxf>
      <numFmt numFmtId="166" formatCode="_-[$USD]\ * #,##0_-;\-[$USD]\ * #,##0_-;_-[$USD]\ * &quot;-&quot;_-;_-@_-"/>
    </dxf>
    <dxf>
      <numFmt numFmtId="166" formatCode="_-[$USD]\ * #,##0_-;\-[$USD]\ * #,##0_-;_-[$USD]\ * &quot;-&quot;_-;_-@_-"/>
    </dxf>
    <dxf>
      <numFmt numFmtId="166" formatCode="_-[$USD]\ * #,##0_-;\-[$USD]\ * #,##0_-;_-[$USD]\ * &quot;-&quot;_-;_-@_-"/>
    </dxf>
    <dxf>
      <numFmt numFmtId="166" formatCode="_-[$USD]\ * #,##0_-;\-[$USD]\ * #,##0_-;_-[$USD]\ * &quot;-&quot;_-;_-@_-"/>
    </dxf>
    <dxf>
      <numFmt numFmtId="166" formatCode="_-[$USD]\ * #,##0_-;\-[$USD]\ * #,##0_-;_-[$USD]\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name val="Verdana"/>
        <family val="2"/>
      </font>
    </dxf>
    <dxf>
      <font>
        <name val="Verdana"/>
        <family val="2"/>
      </font>
    </dxf>
    <dxf>
      <font>
        <name val="Verdana"/>
        <family val="2"/>
      </font>
    </dxf>
    <dxf>
      <font>
        <name val="Verdana"/>
        <family val="2"/>
      </font>
    </dxf>
    <dxf>
      <font>
        <name val="Verdana"/>
        <family val="2"/>
      </font>
    </dxf>
    <dxf>
      <font>
        <name val="Verdana"/>
        <family val="2"/>
      </font>
    </dxf>
    <dxf>
      <font>
        <name val="Verdana"/>
        <family val="2"/>
      </font>
    </dxf>
    <dxf>
      <font>
        <name val="Verdana"/>
        <family val="2"/>
      </font>
    </dxf>
    <dxf>
      <font>
        <name val="Verdana"/>
        <family val="2"/>
      </font>
    </dxf>
    <dxf>
      <font>
        <name val="Verdana"/>
        <family val="2"/>
      </font>
    </dxf>
    <dxf>
      <font>
        <name val="Verdana"/>
        <family val="2"/>
      </font>
    </dxf>
    <dxf>
      <font>
        <name val="Verdana"/>
        <family val="2"/>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numFmt numFmtId="166" formatCode="_-[$USD]\ * #,##0_-;\-[$USD]\ * #,##0_-;_-[$USD]\ * &quot;-&quot;_-;_-@_-"/>
    </dxf>
    <dxf>
      <numFmt numFmtId="166" formatCode="_-[$USD]\ * #,##0_-;\-[$USD]\ * #,##0_-;_-[$USD]\ * &quot;-&quot;_-;_-@_-"/>
    </dxf>
    <dxf>
      <numFmt numFmtId="166" formatCode="_-[$USD]\ * #,##0_-;\-[$USD]\ * #,##0_-;_-[$USD]\ * &quot;-&quot;_-;_-@_-"/>
    </dxf>
    <dxf>
      <numFmt numFmtId="166" formatCode="_-[$USD]\ * #,##0_-;\-[$USD]\ * #,##0_-;_-[$USD]\ * &quot;-&quot;_-;_-@_-"/>
    </dxf>
    <dxf>
      <numFmt numFmtId="166" formatCode="_-[$USD]\ * #,##0_-;\-[$USD]\ * #,##0_-;_-[$USD]\ * &quot;-&quot;_-;_-@_-"/>
    </dxf>
    <dxf>
      <numFmt numFmtId="166" formatCode="_-[$USD]\ * #,##0_-;\-[$USD]\ * #,##0_-;_-[$USD]\ * &quot;-&quot;_-;_-@_-"/>
    </dxf>
    <dxf>
      <numFmt numFmtId="166" formatCode="_-[$USD]\ * #,##0_-;\-[$USD]\ * #,##0_-;_-[$USD]\ * &quot;-&quot;_-;_-@_-"/>
    </dxf>
    <dxf>
      <numFmt numFmtId="166" formatCode="_-[$USD]\ * #,##0_-;\-[$USD]\ * #,##0_-;_-[$USD]\ * &quot;-&quot;_-;_-@_-"/>
    </dxf>
    <dxf>
      <numFmt numFmtId="166" formatCode="_-[$USD]\ * #,##0_-;\-[$USD]\ * #,##0_-;_-[$USD]\ * &quot;-&quot;_-;_-@_-"/>
    </dxf>
    <dxf>
      <numFmt numFmtId="166" formatCode="_-[$USD]\ * #,##0_-;\-[$USD]\ * #,##0_-;_-[$USD]\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name val="Verdana"/>
        <family val="2"/>
      </font>
    </dxf>
    <dxf>
      <font>
        <name val="Verdana"/>
        <family val="2"/>
      </font>
    </dxf>
    <dxf>
      <font>
        <name val="Verdana"/>
        <family val="2"/>
      </font>
    </dxf>
    <dxf>
      <font>
        <name val="Verdana"/>
        <family val="2"/>
      </font>
    </dxf>
    <dxf>
      <font>
        <name val="Verdana"/>
        <family val="2"/>
      </font>
    </dxf>
    <dxf>
      <font>
        <name val="Verdana"/>
        <family val="2"/>
      </font>
    </dxf>
    <dxf>
      <font>
        <name val="Verdana"/>
        <family val="2"/>
      </font>
    </dxf>
    <dxf>
      <font>
        <name val="Verdana"/>
        <family val="2"/>
      </font>
    </dxf>
    <dxf>
      <font>
        <name val="Verdana"/>
        <family val="2"/>
      </font>
    </dxf>
    <dxf>
      <font>
        <name val="Verdana"/>
        <family val="2"/>
      </font>
    </dxf>
    <dxf>
      <font>
        <name val="Verdana"/>
        <family val="2"/>
      </font>
    </dxf>
    <dxf>
      <font>
        <name val="Verdana"/>
        <family val="2"/>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b val="0"/>
        <i val="0"/>
        <strike val="0"/>
        <condense val="0"/>
        <extend val="0"/>
        <outline val="0"/>
        <shadow val="0"/>
        <u val="none"/>
        <vertAlign val="baseline"/>
        <sz val="12"/>
        <color theme="1"/>
        <name val="Verdana"/>
        <family val="2"/>
        <scheme val="none"/>
      </font>
      <fill>
        <patternFill patternType="none">
          <fgColor indexed="64"/>
          <bgColor auto="1"/>
        </patternFill>
      </fill>
    </dxf>
    <dxf>
      <font>
        <b val="0"/>
        <i val="0"/>
        <strike val="0"/>
        <condense val="0"/>
        <extend val="0"/>
        <outline val="0"/>
        <shadow val="0"/>
        <u val="none"/>
        <vertAlign val="baseline"/>
        <sz val="12"/>
        <color theme="1"/>
        <name val="Verdana"/>
        <family val="2"/>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Verdana"/>
        <family val="2"/>
        <scheme val="none"/>
      </font>
      <numFmt numFmtId="166" formatCode="_-[$USD]\ * #,##0_-;\-[$USD]\ * #,##0_-;_-[$USD]\ * &quot;-&quot;_-;_-@_-"/>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Verdana"/>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Verdana"/>
        <family val="2"/>
        <scheme val="none"/>
      </font>
      <numFmt numFmtId="19" formatCode="dd/mm/yyyy"/>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Verdana"/>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Verdana"/>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Verdana"/>
        <family val="2"/>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name val="Verdana"/>
        <family val="2"/>
      </font>
    </dxf>
    <dxf>
      <font>
        <name val="Verdana"/>
        <family val="2"/>
      </font>
    </dxf>
    <dxf>
      <font>
        <name val="Times New Roman"/>
        <family val="1"/>
        <scheme val="none"/>
      </font>
    </dxf>
    <dxf>
      <font>
        <name val="Verdana"/>
        <family val="2"/>
      </font>
    </dxf>
    <dxf>
      <font>
        <name val="Times New Roman"/>
        <family val="1"/>
        <scheme val="none"/>
      </font>
    </dxf>
    <dxf>
      <font>
        <name val="Verdana"/>
        <family val="2"/>
      </font>
    </dxf>
    <dxf>
      <font>
        <name val="Times New Roman"/>
        <family val="1"/>
        <scheme val="none"/>
      </font>
    </dxf>
    <dxf>
      <font>
        <name val="Verdana"/>
        <family val="2"/>
      </font>
    </dxf>
    <dxf>
      <font>
        <name val="Times New Roman"/>
        <family val="1"/>
        <scheme val="none"/>
      </font>
    </dxf>
    <dxf>
      <font>
        <name val="Verdana"/>
        <family val="2"/>
      </font>
    </dxf>
    <dxf>
      <font>
        <name val="Times New Roman"/>
        <family val="1"/>
        <scheme val="none"/>
      </font>
    </dxf>
    <dxf>
      <font>
        <name val="Verdana"/>
        <family val="2"/>
      </font>
    </dxf>
    <dxf>
      <font>
        <name val="Times New Roman"/>
        <family val="1"/>
        <scheme val="none"/>
      </font>
    </dxf>
    <dxf>
      <font>
        <name val="Verdana"/>
        <family val="2"/>
      </font>
    </dxf>
    <dxf>
      <font>
        <name val="Times New Roman"/>
        <family val="1"/>
        <scheme val="none"/>
      </font>
    </dxf>
    <dxf>
      <font>
        <name val="Verdana"/>
        <family val="2"/>
      </font>
    </dxf>
    <dxf>
      <font>
        <name val="Times New Roman"/>
        <family val="1"/>
        <scheme val="none"/>
      </font>
    </dxf>
    <dxf>
      <font>
        <name val="Verdana"/>
        <family val="2"/>
      </font>
    </dxf>
    <dxf>
      <font>
        <name val="Times New Roman"/>
        <family val="1"/>
        <scheme val="none"/>
      </font>
    </dxf>
    <dxf>
      <font>
        <name val="Verdana"/>
        <family val="2"/>
      </font>
    </dxf>
    <dxf>
      <font>
        <name val="Times New Roman"/>
        <family val="1"/>
        <scheme val="none"/>
      </font>
    </dxf>
    <dxf>
      <font>
        <name val="Verdana"/>
        <family val="2"/>
      </font>
    </dxf>
    <dxf>
      <font>
        <name val="Verdana"/>
        <family val="2"/>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name val="Verdana"/>
        <family val="2"/>
      </font>
    </dxf>
    <dxf>
      <font>
        <name val="Verdana"/>
        <family val="2"/>
      </font>
    </dxf>
    <dxf>
      <font>
        <name val="Verdana"/>
        <family val="2"/>
      </font>
    </dxf>
    <dxf>
      <font>
        <name val="Verdana"/>
        <family val="2"/>
      </font>
    </dxf>
    <dxf>
      <font>
        <name val="Verdana"/>
        <family val="2"/>
      </font>
    </dxf>
    <dxf>
      <font>
        <name val="Verdana"/>
        <family val="2"/>
      </font>
    </dxf>
    <dxf>
      <font>
        <name val="Verdana"/>
        <family val="2"/>
      </font>
    </dxf>
    <dxf>
      <font>
        <name val="Verdana"/>
        <family val="2"/>
      </font>
    </dxf>
    <dxf>
      <font>
        <name val="Verdana"/>
        <family val="2"/>
      </font>
    </dxf>
    <dxf>
      <font>
        <name val="Verdana"/>
        <family val="2"/>
      </font>
    </dxf>
    <dxf>
      <font>
        <name val="Verdana"/>
        <family val="2"/>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Verdana"/>
        <family val="2"/>
      </font>
    </dxf>
    <dxf>
      <font>
        <strike val="0"/>
        <outline val="0"/>
        <shadow val="0"/>
        <u val="none"/>
        <vertAlign val="baseline"/>
        <sz val="11"/>
        <name val="Verdana"/>
        <family val="2"/>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11"/>
        <color rgb="FF000000"/>
        <name val="Verdana"/>
        <family val="2"/>
        <scheme val="none"/>
      </font>
      <numFmt numFmtId="166" formatCode="_-[$USD]\ * #,##0_-;\-[$USD]\ * #,##0_-;_-[$USD]\ * &quot;-&quot;_-;_-@_-"/>
      <alignment horizontal="center"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rgb="FF000000"/>
        <name val="Verdana"/>
        <family val="2"/>
        <scheme val="none"/>
      </font>
      <numFmt numFmtId="166" formatCode="_-[$USD]\ * #,##0_-;\-[$USD]\ * #,##0_-;_-[$USD]\ * &quot;-&quot;_-;_-@_-"/>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000000"/>
        <name val="Verdana"/>
        <family val="2"/>
        <scheme val="none"/>
      </font>
      <numFmt numFmtId="166" formatCode="_-[$USD]\ * #,##0_-;\-[$USD]\ * #,##0_-;_-[$USD]\ * &quot;-&quot;_-;_-@_-"/>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000000"/>
        <name val="Verdana"/>
        <family val="2"/>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000000"/>
        <name val="Verdana"/>
        <family val="2"/>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000000"/>
        <name val="Verdana"/>
        <family val="2"/>
        <scheme val="none"/>
      </font>
      <alignment horizontal="left" vertical="center" textRotation="0" wrapText="0" indent="0" justifyLastLine="0" shrinkToFit="0" readingOrder="0"/>
      <border diagonalUp="0" diagonalDown="0" outline="0">
        <left/>
        <right style="thin">
          <color indexed="64"/>
        </right>
        <top/>
        <bottom/>
      </border>
    </dxf>
    <dxf>
      <font>
        <strike val="0"/>
        <outline val="0"/>
        <shadow val="0"/>
        <vertAlign val="baseline"/>
        <sz val="12"/>
        <color auto="1"/>
        <name val="Calibri"/>
        <family val="2"/>
        <scheme val="minor"/>
      </font>
      <fill>
        <patternFill patternType="none">
          <bgColor auto="1"/>
        </patternFill>
      </fill>
    </dxf>
    <dxf>
      <font>
        <color rgb="FF9C0006"/>
      </font>
      <fill>
        <patternFill>
          <bgColor rgb="FFFFC7CE"/>
        </patternFill>
      </fill>
    </dxf>
    <dxf>
      <alignment horizontal="center"/>
    </dxf>
    <dxf>
      <alignment horizontal="center"/>
    </dxf>
    <dxf>
      <font>
        <name val="Times New Roman"/>
        <family val="1"/>
        <scheme val="none"/>
      </font>
    </dxf>
    <dxf>
      <font>
        <name val="Times New Roman"/>
        <family val="1"/>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USD]\ * #,##0_-;\-[$USD]\ * #,##0_-;_-[$USD]\ * &quot;-&quot;??_-;_-@_-"/>
    </dxf>
    <dxf>
      <numFmt numFmtId="165" formatCode="_-[$USD]\ * #,##0_-;\-[$USD]\ * #,##0_-;_-[$USD]\ *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USD]\ * #,##0_-;\-[$USD]\ * #,##0_-;_-[$USD]\ * &quot;-&quot;_-;_-@_-"/>
    </dxf>
    <dxf>
      <numFmt numFmtId="166" formatCode="_-[$USD]\ * #,##0_-;\-[$USD]\ * #,##0_-;_-[$USD]\ * &quot;-&quot;_-;_-@_-"/>
    </dxf>
    <dxf>
      <numFmt numFmtId="166" formatCode="_-[$USD]\ * #,##0_-;\-[$USD]\ * #,##0_-;_-[$USD]\ * &quot;-&quot;_-;_-@_-"/>
    </dxf>
    <dxf>
      <numFmt numFmtId="166" formatCode="_-[$USD]\ * #,##0_-;\-[$USD]\ * #,##0_-;_-[$USD]\ * &quot;-&quot;_-;_-@_-"/>
    </dxf>
    <dxf>
      <numFmt numFmtId="166" formatCode="_-[$USD]\ * #,##0_-;\-[$USD]\ * #,##0_-;_-[$USD]\ * &quot;-&quot;_-;_-@_-"/>
    </dxf>
    <dxf>
      <numFmt numFmtId="166" formatCode="_-[$USD]\ * #,##0_-;\-[$USD]\ * #,##0_-;_-[$USD]\ * &quot;-&quot;_-;_-@_-"/>
    </dxf>
    <dxf>
      <numFmt numFmtId="166" formatCode="_-[$USD]\ * #,##0_-;\-[$USD]\ * #,##0_-;_-[$USD]\ * &quot;-&quot;_-;_-@_-"/>
    </dxf>
    <dxf>
      <numFmt numFmtId="166" formatCode="_-[$USD]\ * #,##0_-;\-[$USD]\ * #,##0_-;_-[$USD]\ * &quot;-&quot;_-;_-@_-"/>
    </dxf>
    <dxf>
      <numFmt numFmtId="166" formatCode="_-[$USD]\ * #,##0_-;\-[$USD]\ * #,##0_-;_-[$USD]\ * &quot;-&quot;_-;_-@_-"/>
    </dxf>
    <dxf>
      <numFmt numFmtId="166" formatCode="_-[$USD]\ * #,##0_-;\-[$USD]\ * #,##0_-;_-[$USD]\ * &quot;-&quot;_-;_-@_-"/>
    </dxf>
    <dxf>
      <border>
        <top style="thin">
          <color indexed="64"/>
        </top>
      </border>
    </dxf>
    <dxf>
      <font>
        <b val="0"/>
        <i val="0"/>
        <strike val="0"/>
        <condense val="0"/>
        <extend val="0"/>
        <outline val="0"/>
        <shadow val="0"/>
        <u val="none"/>
        <vertAlign val="baseline"/>
        <sz val="12"/>
        <color rgb="FF000000"/>
        <name val="Calibri"/>
        <family val="2"/>
        <scheme val="minor"/>
      </font>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B7B7B7"/>
      <color rgb="FFEFE8D1"/>
      <color rgb="FF244747"/>
      <color rgb="FF91B8BD"/>
      <color rgb="FFC0C0C0"/>
      <color rgb="FFD4DDDD"/>
      <color rgb="FF336666"/>
      <color rgb="FF008AAE"/>
      <color rgb="FFDEEBF8"/>
      <color rgb="FFDDD9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11/relationships/timelineCache" Target="timelineCaches/timelineCache1.xml"/><Relationship Id="rId10" Type="http://schemas.microsoft.com/office/2007/relationships/slicerCache" Target="slicerCaches/slicerCache2.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1" i="0" u="none" strike="noStrike" kern="1200" baseline="0">
                <a:solidFill>
                  <a:schemeClr val="tx1"/>
                </a:solidFill>
                <a:effectLst/>
                <a:latin typeface="Verdana" panose="020B0604030504040204" pitchFamily="34" charset="0"/>
                <a:ea typeface="Verdana" panose="020B0604030504040204" pitchFamily="34" charset="0"/>
                <a:cs typeface="Verdana" panose="020B0604030504040204" pitchFamily="34" charset="0"/>
              </a:defRPr>
            </a:pPr>
            <a:r>
              <a:rPr lang="en-US" b="1" baseline="0">
                <a:solidFill>
                  <a:schemeClr val="tx1"/>
                </a:solidFill>
                <a:latin typeface="Verdana" panose="020B0604030504040204" pitchFamily="34" charset="0"/>
                <a:ea typeface="Verdana" panose="020B0604030504040204" pitchFamily="34" charset="0"/>
                <a:cs typeface="Verdana" panose="020B0604030504040204" pitchFamily="34" charset="0"/>
              </a:rPr>
              <a:t>The five companies with the highest number of fines from 2000-2022</a:t>
            </a:r>
            <a:endParaRPr lang="en-US" b="1">
              <a:solidFill>
                <a:schemeClr val="tx1"/>
              </a:solidFill>
              <a:latin typeface="Verdana" panose="020B0604030504040204" pitchFamily="34" charset="0"/>
              <a:ea typeface="Verdana" panose="020B0604030504040204" pitchFamily="34" charset="0"/>
              <a:cs typeface="Verdana" panose="020B0604030504040204" pitchFamily="34" charset="0"/>
            </a:endParaRPr>
          </a:p>
        </c:rich>
      </c:tx>
      <c:overlay val="0"/>
      <c:spPr>
        <a:noFill/>
        <a:ln>
          <a:noFill/>
        </a:ln>
        <a:effectLst/>
      </c:spPr>
      <c:txPr>
        <a:bodyPr rot="0" spcFirstLastPara="1" vertOverflow="ellipsis" vert="horz" wrap="square" anchor="ctr" anchorCtr="1"/>
        <a:lstStyle/>
        <a:p>
          <a:pPr>
            <a:defRPr b="1" i="0" u="none" strike="noStrike" kern="1200" baseline="0">
              <a:solidFill>
                <a:schemeClr val="tx1"/>
              </a:solidFill>
              <a:effectLst/>
              <a:latin typeface="Verdana" panose="020B0604030504040204" pitchFamily="34" charset="0"/>
              <a:ea typeface="Verdana" panose="020B0604030504040204" pitchFamily="34" charset="0"/>
              <a:cs typeface="Verdana" panose="020B0604030504040204" pitchFamily="34" charset="0"/>
            </a:defRPr>
          </a:pPr>
          <a:endParaRPr lang="en-NO"/>
        </a:p>
      </c:txPr>
    </c:title>
    <c:autoTitleDeleted val="0"/>
    <c:plotArea>
      <c:layout/>
      <c:barChart>
        <c:barDir val="col"/>
        <c:grouping val="clustered"/>
        <c:varyColors val="0"/>
        <c:ser>
          <c:idx val="0"/>
          <c:order val="0"/>
          <c:tx>
            <c:strRef>
              <c:f>'By Company Calc.'!$B$1</c:f>
              <c:strCache>
                <c:ptCount val="1"/>
                <c:pt idx="0">
                  <c:v># Fines</c:v>
                </c:pt>
              </c:strCache>
            </c:strRef>
          </c:tx>
          <c:spPr>
            <a:solidFill>
              <a:srgbClr val="244747"/>
            </a:solidFill>
            <a:ln>
              <a:noFill/>
            </a:ln>
            <a:effectLst/>
          </c:spPr>
          <c:invertIfNegative val="0"/>
          <c:dPt>
            <c:idx val="1"/>
            <c:invertIfNegative val="0"/>
            <c:bubble3D val="0"/>
            <c:spPr>
              <a:solidFill>
                <a:srgbClr val="244747"/>
              </a:solidFill>
              <a:ln>
                <a:noFill/>
              </a:ln>
              <a:effectLst/>
            </c:spPr>
            <c:extLst>
              <c:ext xmlns:c16="http://schemas.microsoft.com/office/drawing/2014/chart" uri="{C3380CC4-5D6E-409C-BE32-E72D297353CC}">
                <c16:uniqueId val="{00000000-BA83-894D-9F0F-D82EAB9757FC}"/>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Verdana" panose="020B0604030504040204" pitchFamily="34" charset="0"/>
                    <a:ea typeface="Verdana" panose="020B0604030504040204" pitchFamily="34" charset="0"/>
                    <a:cs typeface="Verdana" panose="020B0604030504040204" pitchFamily="34" charset="0"/>
                  </a:defRPr>
                </a:pPr>
                <a:endParaRPr lang="en-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'By Company Calc.'!$A$2:$A$324</c:f>
              <c:strCache>
                <c:ptCount val="5"/>
                <c:pt idx="0">
                  <c:v>Bank of America</c:v>
                </c:pt>
                <c:pt idx="1">
                  <c:v>JPMorgan Chase</c:v>
                </c:pt>
                <c:pt idx="2">
                  <c:v>Citigroup</c:v>
                </c:pt>
                <c:pt idx="3">
                  <c:v>Wells Fargo</c:v>
                </c:pt>
                <c:pt idx="4">
                  <c:v>UBS</c:v>
                </c:pt>
              </c:strCache>
            </c:strRef>
          </c:cat>
          <c:val>
            <c:numRef>
              <c:f>'By Company Calc.'!$B$2:$B$324</c:f>
              <c:numCache>
                <c:formatCode>General</c:formatCode>
                <c:ptCount val="5"/>
                <c:pt idx="0">
                  <c:v>270</c:v>
                </c:pt>
                <c:pt idx="1">
                  <c:v>219</c:v>
                </c:pt>
                <c:pt idx="2">
                  <c:v>156</c:v>
                </c:pt>
                <c:pt idx="3">
                  <c:v>226</c:v>
                </c:pt>
                <c:pt idx="4">
                  <c:v>105</c:v>
                </c:pt>
              </c:numCache>
            </c:numRef>
          </c:val>
          <c:extLst>
            <c:ext xmlns:c16="http://schemas.microsoft.com/office/drawing/2014/chart" uri="{C3380CC4-5D6E-409C-BE32-E72D297353CC}">
              <c16:uniqueId val="{00000000-924F-4F46-812D-5C5824AB0D1E}"/>
            </c:ext>
          </c:extLst>
        </c:ser>
        <c:dLbls>
          <c:dLblPos val="inEnd"/>
          <c:showLegendKey val="0"/>
          <c:showVal val="1"/>
          <c:showCatName val="0"/>
          <c:showSerName val="0"/>
          <c:showPercent val="0"/>
          <c:showBubbleSize val="0"/>
        </c:dLbls>
        <c:gapWidth val="41"/>
        <c:axId val="398311920"/>
        <c:axId val="398313568"/>
      </c:barChart>
      <c:catAx>
        <c:axId val="398311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effectLst/>
                <a:latin typeface="Verdana" panose="020B0604030504040204" pitchFamily="34" charset="0"/>
                <a:ea typeface="Verdana" panose="020B0604030504040204" pitchFamily="34" charset="0"/>
                <a:cs typeface="Verdana" panose="020B0604030504040204" pitchFamily="34" charset="0"/>
              </a:defRPr>
            </a:pPr>
            <a:endParaRPr lang="en-NO"/>
          </a:p>
        </c:txPr>
        <c:crossAx val="398313568"/>
        <c:crosses val="autoZero"/>
        <c:auto val="1"/>
        <c:lblAlgn val="ctr"/>
        <c:lblOffset val="100"/>
        <c:noMultiLvlLbl val="0"/>
      </c:catAx>
      <c:valAx>
        <c:axId val="398313568"/>
        <c:scaling>
          <c:orientation val="minMax"/>
        </c:scaling>
        <c:delete val="1"/>
        <c:axPos val="l"/>
        <c:majorGridlines>
          <c:spPr>
            <a:ln w="9525" cap="flat" cmpd="sng" algn="ctr">
              <a:solidFill>
                <a:srgbClr val="B7B7B7"/>
              </a:solidFill>
              <a:round/>
            </a:ln>
            <a:effectLst/>
          </c:spPr>
        </c:majorGridlines>
        <c:numFmt formatCode="General" sourceLinked="1"/>
        <c:majorTickMark val="none"/>
        <c:minorTickMark val="none"/>
        <c:tickLblPos val="nextTo"/>
        <c:crossAx val="398311920"/>
        <c:crosses val="autoZero"/>
        <c:crossBetween val="between"/>
      </c:valAx>
      <c:spPr>
        <a:solidFill>
          <a:srgbClr val="EFE8D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FE8D1"/>
    </a:solidFill>
    <a:ln w="12700" cap="flat" cmpd="sng" algn="ctr">
      <a:solidFill>
        <a:schemeClr val="tx1"/>
      </a:solidFill>
      <a:round/>
    </a:ln>
    <a:effectLst/>
  </c:spPr>
  <c:txPr>
    <a:bodyPr/>
    <a:lstStyle/>
    <a:p>
      <a:pPr>
        <a:defRPr/>
      </a:pPr>
      <a:endParaRPr lang="en-N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50" baseline="0">
                <a:solidFill>
                  <a:schemeClr val="tx1"/>
                </a:solidFill>
                <a:latin typeface="Verdana" panose="020B0604030504040204" pitchFamily="34" charset="0"/>
                <a:ea typeface="Verdana" panose="020B0604030504040204" pitchFamily="34" charset="0"/>
                <a:cs typeface="Verdana" panose="020B0604030504040204" pitchFamily="34" charset="0"/>
              </a:defRPr>
            </a:pPr>
            <a:r>
              <a:rPr lang="en-US" sz="1600" b="1" i="0" u="none" strike="noStrike" cap="all" baseline="0">
                <a:effectLst/>
                <a:latin typeface="Verdana" panose="020B0604030504040204" pitchFamily="34" charset="0"/>
                <a:ea typeface="Verdana" panose="020B0604030504040204" pitchFamily="34" charset="0"/>
                <a:cs typeface="Verdana" panose="020B0604030504040204" pitchFamily="34" charset="0"/>
              </a:rPr>
              <a:t>The five companies with the highest sum of fines </a:t>
            </a:r>
            <a:r>
              <a:rPr lang="en-GB" sz="1600">
                <a:solidFill>
                  <a:schemeClr val="tx1"/>
                </a:solidFill>
                <a:latin typeface="Verdana" panose="020B0604030504040204" pitchFamily="34" charset="0"/>
                <a:ea typeface="Verdana" panose="020B0604030504040204" pitchFamily="34" charset="0"/>
                <a:cs typeface="Verdana" panose="020B0604030504040204" pitchFamily="34" charset="0"/>
              </a:rPr>
              <a:t>from 2000-2020</a:t>
            </a:r>
          </a:p>
        </c:rich>
      </c:tx>
      <c:overlay val="0"/>
      <c:spPr>
        <a:noFill/>
        <a:ln>
          <a:noFill/>
        </a:ln>
        <a:effectLst/>
      </c:spPr>
      <c:txPr>
        <a:bodyPr rot="0" spcFirstLastPara="1" vertOverflow="ellipsis" vert="horz" wrap="square" anchor="ctr" anchorCtr="1"/>
        <a:lstStyle/>
        <a:p>
          <a:pPr>
            <a:defRPr sz="1600" b="1" i="0" u="none" strike="noStrike" kern="1200" cap="all" spc="150" baseline="0">
              <a:solidFill>
                <a:schemeClr val="tx1"/>
              </a:solidFill>
              <a:latin typeface="Verdana" panose="020B0604030504040204" pitchFamily="34" charset="0"/>
              <a:ea typeface="Verdana" panose="020B0604030504040204" pitchFamily="34" charset="0"/>
              <a:cs typeface="Verdana" panose="020B0604030504040204" pitchFamily="34" charset="0"/>
            </a:defRPr>
          </a:pPr>
          <a:endParaRPr lang="en-NO"/>
        </a:p>
      </c:txPr>
    </c:title>
    <c:autoTitleDeleted val="0"/>
    <c:plotArea>
      <c:layout/>
      <c:barChart>
        <c:barDir val="col"/>
        <c:grouping val="clustered"/>
        <c:varyColors val="0"/>
        <c:ser>
          <c:idx val="0"/>
          <c:order val="0"/>
          <c:spPr>
            <a:solidFill>
              <a:srgbClr val="91B8BD"/>
            </a:solidFill>
            <a:ln>
              <a:solidFill>
                <a:schemeClr val="tx1"/>
              </a:solidFill>
            </a:ln>
            <a:effectLst/>
          </c:spPr>
          <c:invertIfNegative val="0"/>
          <c:dLbls>
            <c:dLbl>
              <c:idx val="0"/>
              <c:numFmt formatCode="[$USD]\ #,##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Verdana" panose="020B0604030504040204" pitchFamily="34" charset="0"/>
                      <a:ea typeface="Verdana" panose="020B0604030504040204" pitchFamily="34" charset="0"/>
                      <a:cs typeface="Verdana" panose="020B0604030504040204" pitchFamily="34" charset="0"/>
                    </a:defRPr>
                  </a:pPr>
                  <a:endParaRPr lang="en-NO"/>
                </a:p>
              </c:txPr>
              <c:dLblPos val="outEnd"/>
              <c:showLegendKey val="0"/>
              <c:showVal val="1"/>
              <c:showCatName val="0"/>
              <c:showSerName val="0"/>
              <c:showPercent val="0"/>
              <c:showBubbleSize val="0"/>
              <c:extLst>
                <c:ext xmlns:c16="http://schemas.microsoft.com/office/drawing/2014/chart" uri="{C3380CC4-5D6E-409C-BE32-E72D297353CC}">
                  <c16:uniqueId val="{00000000-4974-5343-AF08-9D9DC4E40CAB}"/>
                </c:ext>
              </c:extLst>
            </c:dLbl>
            <c:numFmt formatCode="[$USD]\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Verdana" panose="020B0604030504040204" pitchFamily="34" charset="0"/>
                    <a:ea typeface="Verdana" panose="020B0604030504040204" pitchFamily="34" charset="0"/>
                    <a:cs typeface="Verdana" panose="020B0604030504040204" pitchFamily="34" charset="0"/>
                  </a:defRPr>
                </a:pPr>
                <a:endParaRPr lang="en-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'By Company Calc.'!$A$2:$A$324</c:f>
              <c:strCache>
                <c:ptCount val="5"/>
                <c:pt idx="0">
                  <c:v>Bank of America</c:v>
                </c:pt>
                <c:pt idx="1">
                  <c:v>JPMorgan Chase</c:v>
                </c:pt>
                <c:pt idx="2">
                  <c:v>Citigroup</c:v>
                </c:pt>
                <c:pt idx="3">
                  <c:v>Wells Fargo</c:v>
                </c:pt>
                <c:pt idx="4">
                  <c:v>UBS</c:v>
                </c:pt>
              </c:strCache>
            </c:strRef>
          </c:cat>
          <c:val>
            <c:numRef>
              <c:f>'By Company Calc.'!$C$2:$C$324</c:f>
              <c:numCache>
                <c:formatCode>_-[$USD]\ * #\ ##0_-;\-[$USD]\ * #\ ##0_-;_-[$USD]\ * "-"_-;_-@_-</c:formatCode>
                <c:ptCount val="5"/>
                <c:pt idx="0">
                  <c:v>87550211295</c:v>
                </c:pt>
                <c:pt idx="1">
                  <c:v>39652801957</c:v>
                </c:pt>
                <c:pt idx="2">
                  <c:v>26696174244</c:v>
                </c:pt>
                <c:pt idx="3">
                  <c:v>23275854519</c:v>
                </c:pt>
                <c:pt idx="4">
                  <c:v>17428801122</c:v>
                </c:pt>
              </c:numCache>
            </c:numRef>
          </c:val>
          <c:extLst>
            <c:ext xmlns:c16="http://schemas.microsoft.com/office/drawing/2014/chart" uri="{C3380CC4-5D6E-409C-BE32-E72D297353CC}">
              <c16:uniqueId val="{00000000-5DB3-F14A-8515-7227473BAA64}"/>
            </c:ext>
          </c:extLst>
        </c:ser>
        <c:dLbls>
          <c:dLblPos val="outEnd"/>
          <c:showLegendKey val="0"/>
          <c:showVal val="1"/>
          <c:showCatName val="0"/>
          <c:showSerName val="0"/>
          <c:showPercent val="0"/>
          <c:showBubbleSize val="0"/>
        </c:dLbls>
        <c:gapWidth val="164"/>
        <c:overlap val="-22"/>
        <c:axId val="1153332144"/>
        <c:axId val="1153147216"/>
      </c:barChart>
      <c:catAx>
        <c:axId val="115333214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Verdana" panose="020B0604030504040204" pitchFamily="34" charset="0"/>
                <a:ea typeface="Verdana" panose="020B0604030504040204" pitchFamily="34" charset="0"/>
                <a:cs typeface="Verdana" panose="020B0604030504040204" pitchFamily="34" charset="0"/>
              </a:defRPr>
            </a:pPr>
            <a:endParaRPr lang="en-NO"/>
          </a:p>
        </c:txPr>
        <c:crossAx val="1153147216"/>
        <c:crosses val="autoZero"/>
        <c:auto val="1"/>
        <c:lblAlgn val="ctr"/>
        <c:lblOffset val="100"/>
        <c:tickMarkSkip val="1"/>
        <c:noMultiLvlLbl val="0"/>
      </c:catAx>
      <c:valAx>
        <c:axId val="1153147216"/>
        <c:scaling>
          <c:orientation val="minMax"/>
        </c:scaling>
        <c:delete val="1"/>
        <c:axPos val="l"/>
        <c:majorGridlines>
          <c:spPr>
            <a:ln>
              <a:solidFill>
                <a:srgbClr val="B7B7B7"/>
              </a:solidFill>
            </a:ln>
            <a:effectLst/>
          </c:spPr>
        </c:majorGridlines>
        <c:numFmt formatCode="_-[$USD]\ * #\ ##0_-;\-[$USD]\ * #\ ##0_-;_-[$USD]\ * &quot;-&quot;_-;_-@_-" sourceLinked="1"/>
        <c:majorTickMark val="none"/>
        <c:minorTickMark val="none"/>
        <c:tickLblPos val="nextTo"/>
        <c:crossAx val="1153332144"/>
        <c:crosses val="autoZero"/>
        <c:crossBetween val="between"/>
      </c:valAx>
      <c:spPr>
        <a:noFill/>
        <a:ln>
          <a:solidFill>
            <a:srgbClr val="B7B7B7"/>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FE8D1"/>
    </a:solidFill>
    <a:ln w="12700" cap="flat" cmpd="sng" algn="ctr">
      <a:solidFill>
        <a:schemeClr val="tx1"/>
      </a:solidFill>
      <a:round/>
    </a:ln>
    <a:effectLst/>
  </c:spPr>
  <c:txPr>
    <a:bodyPr/>
    <a:lstStyle/>
    <a:p>
      <a:pPr>
        <a:defRPr/>
      </a:pPr>
      <a:endParaRPr lang="en-N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pivotSource>
    <c:name>[Fines for US Financial Institutions 2000-2022.xlsx]All Data Pivot 2!PivotTable7</c:name>
    <c:fmtId val="1"/>
  </c:pivotSource>
  <c:chart>
    <c:title>
      <c:tx>
        <c:rich>
          <a:bodyPr rot="0" spcFirstLastPara="1" vertOverflow="ellipsis" vert="horz" wrap="square" anchor="ctr" anchorCtr="1"/>
          <a:lstStyle/>
          <a:p>
            <a:pPr>
              <a:defRPr sz="1200" b="1" i="0" u="none" strike="noStrike" kern="1200" cap="none" spc="50" baseline="0">
                <a:solidFill>
                  <a:schemeClr val="tx1"/>
                </a:solidFill>
                <a:latin typeface="Verdana" panose="020B0604030504040204" pitchFamily="34" charset="0"/>
                <a:ea typeface="Verdana" panose="020B0604030504040204" pitchFamily="34" charset="0"/>
                <a:cs typeface="Verdana" panose="020B0604030504040204" pitchFamily="34" charset="0"/>
              </a:defRPr>
            </a:pPr>
            <a:r>
              <a:rPr lang="en-GB" sz="1200" b="1">
                <a:solidFill>
                  <a:schemeClr val="tx1"/>
                </a:solidFill>
                <a:latin typeface="Verdana" panose="020B0604030504040204" pitchFamily="34" charset="0"/>
                <a:ea typeface="Verdana" panose="020B0604030504040204" pitchFamily="34" charset="0"/>
                <a:cs typeface="Verdana" panose="020B0604030504040204" pitchFamily="34" charset="0"/>
              </a:rPr>
              <a:t>Number</a:t>
            </a:r>
            <a:r>
              <a:rPr lang="en-GB" sz="1200" b="1" baseline="0">
                <a:solidFill>
                  <a:schemeClr val="tx1"/>
                </a:solidFill>
                <a:latin typeface="Verdana" panose="020B0604030504040204" pitchFamily="34" charset="0"/>
                <a:ea typeface="Verdana" panose="020B0604030504040204" pitchFamily="34" charset="0"/>
                <a:cs typeface="Verdana" panose="020B0604030504040204" pitchFamily="34" charset="0"/>
              </a:rPr>
              <a:t> of fines by company</a:t>
            </a:r>
            <a:endParaRPr lang="en-GB" sz="1200" b="1">
              <a:solidFill>
                <a:schemeClr val="tx1"/>
              </a:solidFill>
              <a:latin typeface="Verdana" panose="020B0604030504040204" pitchFamily="34" charset="0"/>
              <a:ea typeface="Verdana" panose="020B0604030504040204" pitchFamily="34" charset="0"/>
              <a:cs typeface="Verdana" panose="020B0604030504040204" pitchFamily="34" charset="0"/>
            </a:endParaRPr>
          </a:p>
        </c:rich>
      </c:tx>
      <c:overlay val="0"/>
      <c:spPr>
        <a:noFill/>
        <a:ln>
          <a:noFill/>
        </a:ln>
        <a:effectLst/>
      </c:spPr>
      <c:txPr>
        <a:bodyPr rot="0" spcFirstLastPara="1" vertOverflow="ellipsis" vert="horz" wrap="square" anchor="ctr" anchorCtr="1"/>
        <a:lstStyle/>
        <a:p>
          <a:pPr>
            <a:defRPr sz="1200" b="1" i="0" u="none" strike="noStrike" kern="1200" cap="none" spc="50" baseline="0">
              <a:solidFill>
                <a:schemeClr val="tx1"/>
              </a:solidFill>
              <a:latin typeface="Verdana" panose="020B0604030504040204" pitchFamily="34" charset="0"/>
              <a:ea typeface="Verdana" panose="020B0604030504040204" pitchFamily="34" charset="0"/>
              <a:cs typeface="Verdana" panose="020B0604030504040204" pitchFamily="34" charset="0"/>
            </a:defRPr>
          </a:pPr>
          <a:endParaRPr lang="en-NO"/>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dLbl>
          <c:idx val="0"/>
          <c:showLegendKey val="0"/>
          <c:showVal val="0"/>
          <c:showCatName val="0"/>
          <c:showSerName val="0"/>
          <c:showPercent val="0"/>
          <c:showBubbleSize val="0"/>
          <c:extLst>
            <c:ext xmlns:c15="http://schemas.microsoft.com/office/drawing/2012/chart" uri="{CE6537A1-D6FC-4f65-9D91-7224C49458BB}"/>
          </c:extLst>
        </c:dLbl>
      </c:pivotFmt>
      <c:pivotFmt>
        <c:idx val="198"/>
        <c:dLbl>
          <c:idx val="0"/>
          <c:showLegendKey val="0"/>
          <c:showVal val="0"/>
          <c:showCatName val="0"/>
          <c:showSerName val="0"/>
          <c:showPercent val="0"/>
          <c:showBubbleSize val="0"/>
          <c:extLst>
            <c:ext xmlns:c15="http://schemas.microsoft.com/office/drawing/2012/chart" uri="{CE6537A1-D6FC-4f65-9D91-7224C49458BB}"/>
          </c:extLst>
        </c:dLbl>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dLbl>
          <c:idx val="0"/>
          <c:showLegendKey val="0"/>
          <c:showVal val="0"/>
          <c:showCatName val="0"/>
          <c:showSerName val="0"/>
          <c:showPercent val="0"/>
          <c:showBubbleSize val="0"/>
          <c:extLst>
            <c:ext xmlns:c15="http://schemas.microsoft.com/office/drawing/2012/chart" uri="{CE6537A1-D6FC-4f65-9D91-7224C49458BB}"/>
          </c:extLst>
        </c:dLbl>
      </c:pivotFmt>
      <c:pivotFmt>
        <c:idx val="201"/>
        <c:dLbl>
          <c:idx val="0"/>
          <c:showLegendKey val="0"/>
          <c:showVal val="0"/>
          <c:showCatName val="0"/>
          <c:showSerName val="0"/>
          <c:showPercent val="0"/>
          <c:showBubbleSize val="0"/>
          <c:extLst>
            <c:ext xmlns:c15="http://schemas.microsoft.com/office/drawing/2012/chart" uri="{CE6537A1-D6FC-4f65-9D91-7224C49458BB}"/>
          </c:extLst>
        </c:dLbl>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dLbl>
          <c:idx val="0"/>
          <c:showLegendKey val="0"/>
          <c:showVal val="0"/>
          <c:showCatName val="0"/>
          <c:showSerName val="0"/>
          <c:showPercent val="0"/>
          <c:showBubbleSize val="0"/>
          <c:extLst>
            <c:ext xmlns:c15="http://schemas.microsoft.com/office/drawing/2012/chart" uri="{CE6537A1-D6FC-4f65-9D91-7224C49458BB}"/>
          </c:extLst>
        </c:dLbl>
      </c:pivotFmt>
      <c:pivotFmt>
        <c:idx val="206"/>
        <c:dLbl>
          <c:idx val="0"/>
          <c:showLegendKey val="0"/>
          <c:showVal val="0"/>
          <c:showCatName val="0"/>
          <c:showSerName val="0"/>
          <c:showPercent val="0"/>
          <c:showBubbleSize val="0"/>
          <c:extLst>
            <c:ext xmlns:c15="http://schemas.microsoft.com/office/drawing/2012/chart" uri="{CE6537A1-D6FC-4f65-9D91-7224C49458BB}"/>
          </c:extLst>
        </c:dLbl>
      </c:pivotFmt>
      <c:pivotFmt>
        <c:idx val="207"/>
        <c:dLbl>
          <c:idx val="0"/>
          <c:showLegendKey val="0"/>
          <c:showVal val="0"/>
          <c:showCatName val="0"/>
          <c:showSerName val="0"/>
          <c:showPercent val="0"/>
          <c:showBubbleSize val="0"/>
          <c:extLst>
            <c:ext xmlns:c15="http://schemas.microsoft.com/office/drawing/2012/chart" uri="{CE6537A1-D6FC-4f65-9D91-7224C49458BB}"/>
          </c:extLst>
        </c:dLbl>
      </c:pivotFmt>
      <c:pivotFmt>
        <c:idx val="208"/>
        <c:dLbl>
          <c:idx val="0"/>
          <c:showLegendKey val="0"/>
          <c:showVal val="0"/>
          <c:showCatName val="0"/>
          <c:showSerName val="0"/>
          <c:showPercent val="0"/>
          <c:showBubbleSize val="0"/>
          <c:extLst>
            <c:ext xmlns:c15="http://schemas.microsoft.com/office/drawing/2012/chart" uri="{CE6537A1-D6FC-4f65-9D91-7224C49458BB}"/>
          </c:extLst>
        </c:dLbl>
      </c:pivotFmt>
      <c:pivotFmt>
        <c:idx val="209"/>
        <c:dLbl>
          <c:idx val="0"/>
          <c:showLegendKey val="0"/>
          <c:showVal val="0"/>
          <c:showCatName val="0"/>
          <c:showSerName val="0"/>
          <c:showPercent val="0"/>
          <c:showBubbleSize val="0"/>
          <c:extLst>
            <c:ext xmlns:c15="http://schemas.microsoft.com/office/drawing/2012/chart" uri="{CE6537A1-D6FC-4f65-9D91-7224C49458BB}"/>
          </c:extLst>
        </c:dLbl>
      </c:pivotFmt>
      <c:pivotFmt>
        <c:idx val="210"/>
        <c:dLbl>
          <c:idx val="0"/>
          <c:showLegendKey val="0"/>
          <c:showVal val="0"/>
          <c:showCatName val="0"/>
          <c:showSerName val="0"/>
          <c:showPercent val="0"/>
          <c:showBubbleSize val="0"/>
          <c:extLst>
            <c:ext xmlns:c15="http://schemas.microsoft.com/office/drawing/2012/chart" uri="{CE6537A1-D6FC-4f65-9D91-7224C49458BB}"/>
          </c:extLst>
        </c:dLbl>
      </c:pivotFmt>
      <c:pivotFmt>
        <c:idx val="211"/>
        <c:dLbl>
          <c:idx val="0"/>
          <c:showLegendKey val="0"/>
          <c:showVal val="0"/>
          <c:showCatName val="0"/>
          <c:showSerName val="0"/>
          <c:showPercent val="0"/>
          <c:showBubbleSize val="0"/>
          <c:extLst>
            <c:ext xmlns:c15="http://schemas.microsoft.com/office/drawing/2012/chart" uri="{CE6537A1-D6FC-4f65-9D91-7224C49458BB}"/>
          </c:extLst>
        </c:dLbl>
      </c:pivotFmt>
      <c:pivotFmt>
        <c:idx val="212"/>
        <c:dLbl>
          <c:idx val="0"/>
          <c:showLegendKey val="0"/>
          <c:showVal val="0"/>
          <c:showCatName val="0"/>
          <c:showSerName val="0"/>
          <c:showPercent val="0"/>
          <c:showBubbleSize val="0"/>
          <c:extLst>
            <c:ext xmlns:c15="http://schemas.microsoft.com/office/drawing/2012/chart" uri="{CE6537A1-D6FC-4f65-9D91-7224C49458BB}"/>
          </c:extLst>
        </c:dLbl>
      </c:pivotFmt>
      <c:pivotFmt>
        <c:idx val="213"/>
        <c:dLbl>
          <c:idx val="0"/>
          <c:showLegendKey val="0"/>
          <c:showVal val="0"/>
          <c:showCatName val="0"/>
          <c:showSerName val="0"/>
          <c:showPercent val="0"/>
          <c:showBubbleSize val="0"/>
          <c:extLst>
            <c:ext xmlns:c15="http://schemas.microsoft.com/office/drawing/2012/chart" uri="{CE6537A1-D6FC-4f65-9D91-7224C49458BB}"/>
          </c:extLst>
        </c:dLbl>
      </c:pivotFmt>
      <c:pivotFmt>
        <c:idx val="214"/>
        <c:dLbl>
          <c:idx val="0"/>
          <c:showLegendKey val="0"/>
          <c:showVal val="0"/>
          <c:showCatName val="0"/>
          <c:showSerName val="0"/>
          <c:showPercent val="0"/>
          <c:showBubbleSize val="0"/>
          <c:extLst>
            <c:ext xmlns:c15="http://schemas.microsoft.com/office/drawing/2012/chart" uri="{CE6537A1-D6FC-4f65-9D91-7224C49458BB}"/>
          </c:extLst>
        </c:dLbl>
      </c:pivotFmt>
      <c:pivotFmt>
        <c:idx val="215"/>
        <c:dLbl>
          <c:idx val="0"/>
          <c:showLegendKey val="0"/>
          <c:showVal val="0"/>
          <c:showCatName val="0"/>
          <c:showSerName val="0"/>
          <c:showPercent val="0"/>
          <c:showBubbleSize val="0"/>
          <c:extLst>
            <c:ext xmlns:c15="http://schemas.microsoft.com/office/drawing/2012/chart" uri="{CE6537A1-D6FC-4f65-9D91-7224C49458BB}"/>
          </c:extLst>
        </c:dLbl>
      </c:pivotFmt>
      <c:pivotFmt>
        <c:idx val="216"/>
        <c:dLbl>
          <c:idx val="0"/>
          <c:showLegendKey val="0"/>
          <c:showVal val="0"/>
          <c:showCatName val="0"/>
          <c:showSerName val="0"/>
          <c:showPercent val="0"/>
          <c:showBubbleSize val="0"/>
          <c:extLst>
            <c:ext xmlns:c15="http://schemas.microsoft.com/office/drawing/2012/chart" uri="{CE6537A1-D6FC-4f65-9D91-7224C49458BB}"/>
          </c:extLst>
        </c:dLbl>
      </c:pivotFmt>
      <c:pivotFmt>
        <c:idx val="217"/>
        <c:dLbl>
          <c:idx val="0"/>
          <c:showLegendKey val="0"/>
          <c:showVal val="0"/>
          <c:showCatName val="0"/>
          <c:showSerName val="0"/>
          <c:showPercent val="0"/>
          <c:showBubbleSize val="0"/>
          <c:extLst>
            <c:ext xmlns:c15="http://schemas.microsoft.com/office/drawing/2012/chart" uri="{CE6537A1-D6FC-4f65-9D91-7224C49458BB}"/>
          </c:extLst>
        </c:dLbl>
      </c:pivotFmt>
      <c:pivotFmt>
        <c:idx val="218"/>
        <c:dLbl>
          <c:idx val="0"/>
          <c:showLegendKey val="0"/>
          <c:showVal val="0"/>
          <c:showCatName val="0"/>
          <c:showSerName val="0"/>
          <c:showPercent val="0"/>
          <c:showBubbleSize val="0"/>
          <c:extLst>
            <c:ext xmlns:c15="http://schemas.microsoft.com/office/drawing/2012/chart" uri="{CE6537A1-D6FC-4f65-9D91-7224C49458BB}"/>
          </c:extLst>
        </c:dLbl>
      </c:pivotFmt>
      <c:pivotFmt>
        <c:idx val="219"/>
        <c:dLbl>
          <c:idx val="0"/>
          <c:showLegendKey val="0"/>
          <c:showVal val="0"/>
          <c:showCatName val="0"/>
          <c:showSerName val="0"/>
          <c:showPercent val="0"/>
          <c:showBubbleSize val="0"/>
          <c:extLst>
            <c:ext xmlns:c15="http://schemas.microsoft.com/office/drawing/2012/chart" uri="{CE6537A1-D6FC-4f65-9D91-7224C49458BB}"/>
          </c:extLst>
        </c:dLbl>
      </c:pivotFmt>
      <c:pivotFmt>
        <c:idx val="220"/>
        <c:dLbl>
          <c:idx val="0"/>
          <c:showLegendKey val="0"/>
          <c:showVal val="0"/>
          <c:showCatName val="0"/>
          <c:showSerName val="0"/>
          <c:showPercent val="0"/>
          <c:showBubbleSize val="0"/>
          <c:extLst>
            <c:ext xmlns:c15="http://schemas.microsoft.com/office/drawing/2012/chart" uri="{CE6537A1-D6FC-4f65-9D91-7224C49458BB}"/>
          </c:extLst>
        </c:dLbl>
      </c:pivotFmt>
      <c:pivotFmt>
        <c:idx val="221"/>
        <c:dLbl>
          <c:idx val="0"/>
          <c:showLegendKey val="0"/>
          <c:showVal val="0"/>
          <c:showCatName val="0"/>
          <c:showSerName val="0"/>
          <c:showPercent val="0"/>
          <c:showBubbleSize val="0"/>
          <c:extLst>
            <c:ext xmlns:c15="http://schemas.microsoft.com/office/drawing/2012/chart" uri="{CE6537A1-D6FC-4f65-9D91-7224C49458BB}"/>
          </c:extLst>
        </c:dLbl>
      </c:pivotFmt>
      <c:pivotFmt>
        <c:idx val="222"/>
        <c:dLbl>
          <c:idx val="0"/>
          <c:showLegendKey val="0"/>
          <c:showVal val="0"/>
          <c:showCatName val="0"/>
          <c:showSerName val="0"/>
          <c:showPercent val="0"/>
          <c:showBubbleSize val="0"/>
          <c:extLst>
            <c:ext xmlns:c15="http://schemas.microsoft.com/office/drawing/2012/chart" uri="{CE6537A1-D6FC-4f65-9D91-7224C49458BB}"/>
          </c:extLst>
        </c:dLbl>
      </c:pivotFmt>
      <c:pivotFmt>
        <c:idx val="223"/>
        <c:dLbl>
          <c:idx val="0"/>
          <c:showLegendKey val="0"/>
          <c:showVal val="0"/>
          <c:showCatName val="0"/>
          <c:showSerName val="0"/>
          <c:showPercent val="0"/>
          <c:showBubbleSize val="0"/>
          <c:extLst>
            <c:ext xmlns:c15="http://schemas.microsoft.com/office/drawing/2012/chart" uri="{CE6537A1-D6FC-4f65-9D91-7224C49458BB}"/>
          </c:extLst>
        </c:dLbl>
      </c:pivotFmt>
      <c:pivotFmt>
        <c:idx val="224"/>
        <c:dLbl>
          <c:idx val="0"/>
          <c:showLegendKey val="0"/>
          <c:showVal val="0"/>
          <c:showCatName val="0"/>
          <c:showSerName val="0"/>
          <c:showPercent val="0"/>
          <c:showBubbleSize val="0"/>
          <c:extLst>
            <c:ext xmlns:c15="http://schemas.microsoft.com/office/drawing/2012/chart" uri="{CE6537A1-D6FC-4f65-9D91-7224C49458BB}"/>
          </c:extLst>
        </c:dLbl>
      </c:pivotFmt>
      <c:pivotFmt>
        <c:idx val="225"/>
        <c:dLbl>
          <c:idx val="0"/>
          <c:showLegendKey val="0"/>
          <c:showVal val="0"/>
          <c:showCatName val="0"/>
          <c:showSerName val="0"/>
          <c:showPercent val="0"/>
          <c:showBubbleSize val="0"/>
          <c:extLst>
            <c:ext xmlns:c15="http://schemas.microsoft.com/office/drawing/2012/chart" uri="{CE6537A1-D6FC-4f65-9D91-7224C49458BB}"/>
          </c:extLst>
        </c:dLbl>
      </c:pivotFmt>
      <c:pivotFmt>
        <c:idx val="226"/>
        <c:dLbl>
          <c:idx val="0"/>
          <c:showLegendKey val="0"/>
          <c:showVal val="0"/>
          <c:showCatName val="0"/>
          <c:showSerName val="0"/>
          <c:showPercent val="0"/>
          <c:showBubbleSize val="0"/>
          <c:extLst>
            <c:ext xmlns:c15="http://schemas.microsoft.com/office/drawing/2012/chart" uri="{CE6537A1-D6FC-4f65-9D91-7224C49458BB}"/>
          </c:extLst>
        </c:dLbl>
      </c:pivotFmt>
      <c:pivotFmt>
        <c:idx val="227"/>
        <c:dLbl>
          <c:idx val="0"/>
          <c:showLegendKey val="0"/>
          <c:showVal val="0"/>
          <c:showCatName val="0"/>
          <c:showSerName val="0"/>
          <c:showPercent val="0"/>
          <c:showBubbleSize val="0"/>
          <c:extLst>
            <c:ext xmlns:c15="http://schemas.microsoft.com/office/drawing/2012/chart" uri="{CE6537A1-D6FC-4f65-9D91-7224C49458BB}"/>
          </c:extLst>
        </c:dLbl>
      </c:pivotFmt>
      <c:pivotFmt>
        <c:idx val="228"/>
        <c:dLbl>
          <c:idx val="0"/>
          <c:showLegendKey val="0"/>
          <c:showVal val="0"/>
          <c:showCatName val="0"/>
          <c:showSerName val="0"/>
          <c:showPercent val="0"/>
          <c:showBubbleSize val="0"/>
          <c:extLst>
            <c:ext xmlns:c15="http://schemas.microsoft.com/office/drawing/2012/chart" uri="{CE6537A1-D6FC-4f65-9D91-7224C49458BB}"/>
          </c:extLst>
        </c:dLbl>
      </c:pivotFmt>
      <c:pivotFmt>
        <c:idx val="229"/>
        <c:dLbl>
          <c:idx val="0"/>
          <c:showLegendKey val="0"/>
          <c:showVal val="0"/>
          <c:showCatName val="0"/>
          <c:showSerName val="0"/>
          <c:showPercent val="0"/>
          <c:showBubbleSize val="0"/>
          <c:extLst>
            <c:ext xmlns:c15="http://schemas.microsoft.com/office/drawing/2012/chart" uri="{CE6537A1-D6FC-4f65-9D91-7224C49458BB}"/>
          </c:extLst>
        </c:dLbl>
      </c:pivotFmt>
      <c:pivotFmt>
        <c:idx val="230"/>
        <c:dLbl>
          <c:idx val="0"/>
          <c:showLegendKey val="0"/>
          <c:showVal val="0"/>
          <c:showCatName val="0"/>
          <c:showSerName val="0"/>
          <c:showPercent val="0"/>
          <c:showBubbleSize val="0"/>
          <c:extLst>
            <c:ext xmlns:c15="http://schemas.microsoft.com/office/drawing/2012/chart" uri="{CE6537A1-D6FC-4f65-9D91-7224C49458BB}"/>
          </c:extLst>
        </c:dLbl>
      </c:pivotFmt>
      <c:pivotFmt>
        <c:idx val="231"/>
        <c:dLbl>
          <c:idx val="0"/>
          <c:showLegendKey val="0"/>
          <c:showVal val="0"/>
          <c:showCatName val="0"/>
          <c:showSerName val="0"/>
          <c:showPercent val="0"/>
          <c:showBubbleSize val="0"/>
          <c:extLst>
            <c:ext xmlns:c15="http://schemas.microsoft.com/office/drawing/2012/chart" uri="{CE6537A1-D6FC-4f65-9D91-7224C49458BB}"/>
          </c:extLst>
        </c:dLbl>
      </c:pivotFmt>
      <c:pivotFmt>
        <c:idx val="232"/>
        <c:dLbl>
          <c:idx val="0"/>
          <c:showLegendKey val="0"/>
          <c:showVal val="0"/>
          <c:showCatName val="0"/>
          <c:showSerName val="0"/>
          <c:showPercent val="0"/>
          <c:showBubbleSize val="0"/>
          <c:extLst>
            <c:ext xmlns:c15="http://schemas.microsoft.com/office/drawing/2012/chart" uri="{CE6537A1-D6FC-4f65-9D91-7224C49458BB}"/>
          </c:extLst>
        </c:dLbl>
      </c:pivotFmt>
      <c:pivotFmt>
        <c:idx val="233"/>
        <c:dLbl>
          <c:idx val="0"/>
          <c:showLegendKey val="0"/>
          <c:showVal val="0"/>
          <c:showCatName val="0"/>
          <c:showSerName val="0"/>
          <c:showPercent val="0"/>
          <c:showBubbleSize val="0"/>
          <c:extLst>
            <c:ext xmlns:c15="http://schemas.microsoft.com/office/drawing/2012/chart" uri="{CE6537A1-D6FC-4f65-9D91-7224C49458BB}"/>
          </c:extLst>
        </c:dLbl>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dLbl>
          <c:idx val="0"/>
          <c:showLegendKey val="0"/>
          <c:showVal val="0"/>
          <c:showCatName val="0"/>
          <c:showSerName val="0"/>
          <c:showPercent val="0"/>
          <c:showBubbleSize val="0"/>
          <c:extLst>
            <c:ext xmlns:c15="http://schemas.microsoft.com/office/drawing/2012/chart" uri="{CE6537A1-D6FC-4f65-9D91-7224C49458BB}"/>
          </c:extLst>
        </c:dLbl>
      </c:pivotFmt>
      <c:pivotFmt>
        <c:idx val="236"/>
        <c:dLbl>
          <c:idx val="0"/>
          <c:showLegendKey val="0"/>
          <c:showVal val="0"/>
          <c:showCatName val="0"/>
          <c:showSerName val="0"/>
          <c:showPercent val="0"/>
          <c:showBubbleSize val="0"/>
          <c:extLst>
            <c:ext xmlns:c15="http://schemas.microsoft.com/office/drawing/2012/chart" uri="{CE6537A1-D6FC-4f65-9D91-7224C49458BB}"/>
          </c:extLst>
        </c:dLbl>
      </c:pivotFmt>
      <c:pivotFmt>
        <c:idx val="237"/>
        <c:dLbl>
          <c:idx val="0"/>
          <c:showLegendKey val="0"/>
          <c:showVal val="0"/>
          <c:showCatName val="0"/>
          <c:showSerName val="0"/>
          <c:showPercent val="0"/>
          <c:showBubbleSize val="0"/>
          <c:extLst>
            <c:ext xmlns:c15="http://schemas.microsoft.com/office/drawing/2012/chart" uri="{CE6537A1-D6FC-4f65-9D91-7224C49458BB}"/>
          </c:extLst>
        </c:dLbl>
      </c:pivotFmt>
      <c:pivotFmt>
        <c:idx val="238"/>
        <c:dLbl>
          <c:idx val="0"/>
          <c:showLegendKey val="0"/>
          <c:showVal val="0"/>
          <c:showCatName val="0"/>
          <c:showSerName val="0"/>
          <c:showPercent val="0"/>
          <c:showBubbleSize val="0"/>
          <c:extLst>
            <c:ext xmlns:c15="http://schemas.microsoft.com/office/drawing/2012/chart" uri="{CE6537A1-D6FC-4f65-9D91-7224C49458BB}"/>
          </c:extLst>
        </c:dLbl>
      </c:pivotFmt>
      <c:pivotFmt>
        <c:idx val="239"/>
        <c:dLbl>
          <c:idx val="0"/>
          <c:showLegendKey val="0"/>
          <c:showVal val="0"/>
          <c:showCatName val="0"/>
          <c:showSerName val="0"/>
          <c:showPercent val="0"/>
          <c:showBubbleSize val="0"/>
          <c:extLst>
            <c:ext xmlns:c15="http://schemas.microsoft.com/office/drawing/2012/chart" uri="{CE6537A1-D6FC-4f65-9D91-7224C49458BB}"/>
          </c:extLst>
        </c:dLbl>
      </c:pivotFmt>
      <c:pivotFmt>
        <c:idx val="240"/>
        <c:dLbl>
          <c:idx val="0"/>
          <c:showLegendKey val="0"/>
          <c:showVal val="0"/>
          <c:showCatName val="0"/>
          <c:showSerName val="0"/>
          <c:showPercent val="0"/>
          <c:showBubbleSize val="0"/>
          <c:extLst>
            <c:ext xmlns:c15="http://schemas.microsoft.com/office/drawing/2012/chart" uri="{CE6537A1-D6FC-4f65-9D91-7224C49458BB}"/>
          </c:extLst>
        </c:dLbl>
      </c:pivotFmt>
      <c:pivotFmt>
        <c:idx val="241"/>
        <c:dLbl>
          <c:idx val="0"/>
          <c:showLegendKey val="0"/>
          <c:showVal val="0"/>
          <c:showCatName val="0"/>
          <c:showSerName val="0"/>
          <c:showPercent val="0"/>
          <c:showBubbleSize val="0"/>
          <c:extLst>
            <c:ext xmlns:c15="http://schemas.microsoft.com/office/drawing/2012/chart" uri="{CE6537A1-D6FC-4f65-9D91-7224C49458BB}"/>
          </c:extLst>
        </c:dLbl>
      </c:pivotFmt>
      <c:pivotFmt>
        <c:idx val="242"/>
        <c:dLbl>
          <c:idx val="0"/>
          <c:showLegendKey val="0"/>
          <c:showVal val="0"/>
          <c:showCatName val="0"/>
          <c:showSerName val="0"/>
          <c:showPercent val="0"/>
          <c:showBubbleSize val="0"/>
          <c:extLst>
            <c:ext xmlns:c15="http://schemas.microsoft.com/office/drawing/2012/chart" uri="{CE6537A1-D6FC-4f65-9D91-7224C49458BB}"/>
          </c:extLst>
        </c:dLbl>
      </c:pivotFmt>
      <c:pivotFmt>
        <c:idx val="243"/>
        <c:dLbl>
          <c:idx val="0"/>
          <c:showLegendKey val="0"/>
          <c:showVal val="0"/>
          <c:showCatName val="0"/>
          <c:showSerName val="0"/>
          <c:showPercent val="0"/>
          <c:showBubbleSize val="0"/>
          <c:extLst>
            <c:ext xmlns:c15="http://schemas.microsoft.com/office/drawing/2012/chart" uri="{CE6537A1-D6FC-4f65-9D91-7224C49458BB}"/>
          </c:extLst>
        </c:dLbl>
      </c:pivotFmt>
      <c:pivotFmt>
        <c:idx val="244"/>
        <c:dLbl>
          <c:idx val="0"/>
          <c:showLegendKey val="0"/>
          <c:showVal val="0"/>
          <c:showCatName val="0"/>
          <c:showSerName val="0"/>
          <c:showPercent val="0"/>
          <c:showBubbleSize val="0"/>
          <c:extLst>
            <c:ext xmlns:c15="http://schemas.microsoft.com/office/drawing/2012/chart" uri="{CE6537A1-D6FC-4f65-9D91-7224C49458BB}"/>
          </c:extLst>
        </c:dLbl>
      </c:pivotFmt>
      <c:pivotFmt>
        <c:idx val="245"/>
        <c:dLbl>
          <c:idx val="0"/>
          <c:showLegendKey val="0"/>
          <c:showVal val="0"/>
          <c:showCatName val="0"/>
          <c:showSerName val="0"/>
          <c:showPercent val="0"/>
          <c:showBubbleSize val="0"/>
          <c:extLst>
            <c:ext xmlns:c15="http://schemas.microsoft.com/office/drawing/2012/chart" uri="{CE6537A1-D6FC-4f65-9D91-7224C49458BB}"/>
          </c:extLst>
        </c:dLbl>
      </c:pivotFmt>
      <c:pivotFmt>
        <c:idx val="246"/>
        <c:dLbl>
          <c:idx val="0"/>
          <c:showLegendKey val="0"/>
          <c:showVal val="0"/>
          <c:showCatName val="0"/>
          <c:showSerName val="0"/>
          <c:showPercent val="0"/>
          <c:showBubbleSize val="0"/>
          <c:extLst>
            <c:ext xmlns:c15="http://schemas.microsoft.com/office/drawing/2012/chart" uri="{CE6537A1-D6FC-4f65-9D91-7224C49458BB}"/>
          </c:extLst>
        </c:dLbl>
      </c:pivotFmt>
      <c:pivotFmt>
        <c:idx val="247"/>
        <c:dLbl>
          <c:idx val="0"/>
          <c:showLegendKey val="0"/>
          <c:showVal val="0"/>
          <c:showCatName val="0"/>
          <c:showSerName val="0"/>
          <c:showPercent val="0"/>
          <c:showBubbleSize val="0"/>
          <c:extLst>
            <c:ext xmlns:c15="http://schemas.microsoft.com/office/drawing/2012/chart" uri="{CE6537A1-D6FC-4f65-9D91-7224C49458BB}"/>
          </c:extLst>
        </c:dLbl>
      </c:pivotFmt>
      <c:pivotFmt>
        <c:idx val="248"/>
        <c:dLbl>
          <c:idx val="0"/>
          <c:showLegendKey val="0"/>
          <c:showVal val="0"/>
          <c:showCatName val="0"/>
          <c:showSerName val="0"/>
          <c:showPercent val="0"/>
          <c:showBubbleSize val="0"/>
          <c:extLst>
            <c:ext xmlns:c15="http://schemas.microsoft.com/office/drawing/2012/chart" uri="{CE6537A1-D6FC-4f65-9D91-7224C49458BB}"/>
          </c:extLst>
        </c:dLbl>
      </c:pivotFmt>
      <c:pivotFmt>
        <c:idx val="249"/>
        <c:dLbl>
          <c:idx val="0"/>
          <c:showLegendKey val="0"/>
          <c:showVal val="0"/>
          <c:showCatName val="0"/>
          <c:showSerName val="0"/>
          <c:showPercent val="0"/>
          <c:showBubbleSize val="0"/>
          <c:extLst>
            <c:ext xmlns:c15="http://schemas.microsoft.com/office/drawing/2012/chart" uri="{CE6537A1-D6FC-4f65-9D91-7224C49458BB}"/>
          </c:extLst>
        </c:dLbl>
      </c:pivotFmt>
      <c:pivotFmt>
        <c:idx val="250"/>
        <c:dLbl>
          <c:idx val="0"/>
          <c:showLegendKey val="0"/>
          <c:showVal val="0"/>
          <c:showCatName val="0"/>
          <c:showSerName val="0"/>
          <c:showPercent val="0"/>
          <c:showBubbleSize val="0"/>
          <c:extLst>
            <c:ext xmlns:c15="http://schemas.microsoft.com/office/drawing/2012/chart" uri="{CE6537A1-D6FC-4f65-9D91-7224C49458BB}"/>
          </c:extLst>
        </c:dLbl>
      </c:pivotFmt>
      <c:pivotFmt>
        <c:idx val="251"/>
        <c:dLbl>
          <c:idx val="0"/>
          <c:showLegendKey val="0"/>
          <c:showVal val="0"/>
          <c:showCatName val="0"/>
          <c:showSerName val="0"/>
          <c:showPercent val="0"/>
          <c:showBubbleSize val="0"/>
          <c:extLst>
            <c:ext xmlns:c15="http://schemas.microsoft.com/office/drawing/2012/chart" uri="{CE6537A1-D6FC-4f65-9D91-7224C49458BB}"/>
          </c:extLst>
        </c:dLbl>
      </c:pivotFmt>
      <c:pivotFmt>
        <c:idx val="252"/>
        <c:dLbl>
          <c:idx val="0"/>
          <c:showLegendKey val="0"/>
          <c:showVal val="0"/>
          <c:showCatName val="0"/>
          <c:showSerName val="0"/>
          <c:showPercent val="0"/>
          <c:showBubbleSize val="0"/>
          <c:extLst>
            <c:ext xmlns:c15="http://schemas.microsoft.com/office/drawing/2012/chart" uri="{CE6537A1-D6FC-4f65-9D91-7224C49458BB}"/>
          </c:extLst>
        </c:dLbl>
      </c:pivotFmt>
      <c:pivotFmt>
        <c:idx val="253"/>
        <c:dLbl>
          <c:idx val="0"/>
          <c:showLegendKey val="0"/>
          <c:showVal val="0"/>
          <c:showCatName val="0"/>
          <c:showSerName val="0"/>
          <c:showPercent val="0"/>
          <c:showBubbleSize val="0"/>
          <c:extLst>
            <c:ext xmlns:c15="http://schemas.microsoft.com/office/drawing/2012/chart" uri="{CE6537A1-D6FC-4f65-9D91-7224C49458BB}"/>
          </c:extLst>
        </c:dLbl>
      </c:pivotFmt>
      <c:pivotFmt>
        <c:idx val="254"/>
        <c:dLbl>
          <c:idx val="0"/>
          <c:showLegendKey val="0"/>
          <c:showVal val="0"/>
          <c:showCatName val="0"/>
          <c:showSerName val="0"/>
          <c:showPercent val="0"/>
          <c:showBubbleSize val="0"/>
          <c:extLst>
            <c:ext xmlns:c15="http://schemas.microsoft.com/office/drawing/2012/chart" uri="{CE6537A1-D6FC-4f65-9D91-7224C49458BB}"/>
          </c:extLst>
        </c:dLbl>
      </c:pivotFmt>
      <c:pivotFmt>
        <c:idx val="255"/>
        <c:dLbl>
          <c:idx val="0"/>
          <c:showLegendKey val="0"/>
          <c:showVal val="0"/>
          <c:showCatName val="0"/>
          <c:showSerName val="0"/>
          <c:showPercent val="0"/>
          <c:showBubbleSize val="0"/>
          <c:extLst>
            <c:ext xmlns:c15="http://schemas.microsoft.com/office/drawing/2012/chart" uri="{CE6537A1-D6FC-4f65-9D91-7224C49458BB}"/>
          </c:extLst>
        </c:dLbl>
      </c:pivotFmt>
      <c:pivotFmt>
        <c:idx val="256"/>
        <c:dLbl>
          <c:idx val="0"/>
          <c:showLegendKey val="0"/>
          <c:showVal val="0"/>
          <c:showCatName val="0"/>
          <c:showSerName val="0"/>
          <c:showPercent val="0"/>
          <c:showBubbleSize val="0"/>
          <c:extLst>
            <c:ext xmlns:c15="http://schemas.microsoft.com/office/drawing/2012/chart" uri="{CE6537A1-D6FC-4f65-9D91-7224C49458BB}"/>
          </c:extLst>
        </c:dLbl>
      </c:pivotFmt>
      <c:pivotFmt>
        <c:idx val="257"/>
        <c:dLbl>
          <c:idx val="0"/>
          <c:showLegendKey val="0"/>
          <c:showVal val="0"/>
          <c:showCatName val="0"/>
          <c:showSerName val="0"/>
          <c:showPercent val="0"/>
          <c:showBubbleSize val="0"/>
          <c:extLst>
            <c:ext xmlns:c15="http://schemas.microsoft.com/office/drawing/2012/chart" uri="{CE6537A1-D6FC-4f65-9D91-7224C49458BB}"/>
          </c:extLst>
        </c:dLbl>
      </c:pivotFmt>
      <c:pivotFmt>
        <c:idx val="258"/>
        <c:dLbl>
          <c:idx val="0"/>
          <c:showLegendKey val="0"/>
          <c:showVal val="0"/>
          <c:showCatName val="0"/>
          <c:showSerName val="0"/>
          <c:showPercent val="0"/>
          <c:showBubbleSize val="0"/>
          <c:extLst>
            <c:ext xmlns:c15="http://schemas.microsoft.com/office/drawing/2012/chart" uri="{CE6537A1-D6FC-4f65-9D91-7224C49458BB}"/>
          </c:extLst>
        </c:dLbl>
      </c:pivotFmt>
      <c:pivotFmt>
        <c:idx val="259"/>
        <c:dLbl>
          <c:idx val="0"/>
          <c:showLegendKey val="0"/>
          <c:showVal val="0"/>
          <c:showCatName val="0"/>
          <c:showSerName val="0"/>
          <c:showPercent val="0"/>
          <c:showBubbleSize val="0"/>
          <c:extLst>
            <c:ext xmlns:c15="http://schemas.microsoft.com/office/drawing/2012/chart" uri="{CE6537A1-D6FC-4f65-9D91-7224C49458BB}"/>
          </c:extLst>
        </c:dLbl>
      </c:pivotFmt>
      <c:pivotFmt>
        <c:idx val="260"/>
        <c:dLbl>
          <c:idx val="0"/>
          <c:showLegendKey val="0"/>
          <c:showVal val="0"/>
          <c:showCatName val="0"/>
          <c:showSerName val="0"/>
          <c:showPercent val="0"/>
          <c:showBubbleSize val="0"/>
          <c:extLst>
            <c:ext xmlns:c15="http://schemas.microsoft.com/office/drawing/2012/chart" uri="{CE6537A1-D6FC-4f65-9D91-7224C49458BB}"/>
          </c:extLst>
        </c:dLbl>
      </c:pivotFmt>
      <c:pivotFmt>
        <c:idx val="261"/>
        <c:dLbl>
          <c:idx val="0"/>
          <c:showLegendKey val="0"/>
          <c:showVal val="0"/>
          <c:showCatName val="0"/>
          <c:showSerName val="0"/>
          <c:showPercent val="0"/>
          <c:showBubbleSize val="0"/>
          <c:extLst>
            <c:ext xmlns:c15="http://schemas.microsoft.com/office/drawing/2012/chart" uri="{CE6537A1-D6FC-4f65-9D91-7224C49458BB}"/>
          </c:extLst>
        </c:dLbl>
      </c:pivotFmt>
      <c:pivotFmt>
        <c:idx val="262"/>
        <c:dLbl>
          <c:idx val="0"/>
          <c:showLegendKey val="0"/>
          <c:showVal val="0"/>
          <c:showCatName val="0"/>
          <c:showSerName val="0"/>
          <c:showPercent val="0"/>
          <c:showBubbleSize val="0"/>
          <c:extLst>
            <c:ext xmlns:c15="http://schemas.microsoft.com/office/drawing/2012/chart" uri="{CE6537A1-D6FC-4f65-9D91-7224C49458BB}"/>
          </c:extLst>
        </c:dLbl>
      </c:pivotFmt>
      <c:pivotFmt>
        <c:idx val="263"/>
        <c:dLbl>
          <c:idx val="0"/>
          <c:showLegendKey val="0"/>
          <c:showVal val="0"/>
          <c:showCatName val="0"/>
          <c:showSerName val="0"/>
          <c:showPercent val="0"/>
          <c:showBubbleSize val="0"/>
          <c:extLst>
            <c:ext xmlns:c15="http://schemas.microsoft.com/office/drawing/2012/chart" uri="{CE6537A1-D6FC-4f65-9D91-7224C49458BB}"/>
          </c:extLst>
        </c:dLbl>
      </c:pivotFmt>
      <c:pivotFmt>
        <c:idx val="264"/>
        <c:dLbl>
          <c:idx val="0"/>
          <c:showLegendKey val="0"/>
          <c:showVal val="0"/>
          <c:showCatName val="0"/>
          <c:showSerName val="0"/>
          <c:showPercent val="0"/>
          <c:showBubbleSize val="0"/>
          <c:extLst>
            <c:ext xmlns:c15="http://schemas.microsoft.com/office/drawing/2012/chart" uri="{CE6537A1-D6FC-4f65-9D91-7224C49458BB}"/>
          </c:extLst>
        </c:dLbl>
      </c:pivotFmt>
      <c:pivotFmt>
        <c:idx val="265"/>
        <c:dLbl>
          <c:idx val="0"/>
          <c:showLegendKey val="0"/>
          <c:showVal val="0"/>
          <c:showCatName val="0"/>
          <c:showSerName val="0"/>
          <c:showPercent val="0"/>
          <c:showBubbleSize val="0"/>
          <c:extLst>
            <c:ext xmlns:c15="http://schemas.microsoft.com/office/drawing/2012/chart" uri="{CE6537A1-D6FC-4f65-9D91-7224C49458BB}"/>
          </c:extLst>
        </c:dLbl>
      </c:pivotFmt>
      <c:pivotFmt>
        <c:idx val="266"/>
        <c:dLbl>
          <c:idx val="0"/>
          <c:showLegendKey val="0"/>
          <c:showVal val="0"/>
          <c:showCatName val="0"/>
          <c:showSerName val="0"/>
          <c:showPercent val="0"/>
          <c:showBubbleSize val="0"/>
          <c:extLst>
            <c:ext xmlns:c15="http://schemas.microsoft.com/office/drawing/2012/chart" uri="{CE6537A1-D6FC-4f65-9D91-7224C49458BB}"/>
          </c:extLst>
        </c:dLbl>
      </c:pivotFmt>
      <c:pivotFmt>
        <c:idx val="267"/>
        <c:dLbl>
          <c:idx val="0"/>
          <c:showLegendKey val="0"/>
          <c:showVal val="0"/>
          <c:showCatName val="0"/>
          <c:showSerName val="0"/>
          <c:showPercent val="0"/>
          <c:showBubbleSize val="0"/>
          <c:extLst>
            <c:ext xmlns:c15="http://schemas.microsoft.com/office/drawing/2012/chart" uri="{CE6537A1-D6FC-4f65-9D91-7224C49458BB}"/>
          </c:extLst>
        </c:dLbl>
      </c:pivotFmt>
      <c:pivotFmt>
        <c:idx val="268"/>
        <c:dLbl>
          <c:idx val="0"/>
          <c:showLegendKey val="0"/>
          <c:showVal val="0"/>
          <c:showCatName val="0"/>
          <c:showSerName val="0"/>
          <c:showPercent val="0"/>
          <c:showBubbleSize val="0"/>
          <c:extLst>
            <c:ext xmlns:c15="http://schemas.microsoft.com/office/drawing/2012/chart" uri="{CE6537A1-D6FC-4f65-9D91-7224C49458BB}"/>
          </c:extLst>
        </c:dLbl>
      </c:pivotFmt>
      <c:pivotFmt>
        <c:idx val="269"/>
        <c:dLbl>
          <c:idx val="0"/>
          <c:showLegendKey val="0"/>
          <c:showVal val="0"/>
          <c:showCatName val="0"/>
          <c:showSerName val="0"/>
          <c:showPercent val="0"/>
          <c:showBubbleSize val="0"/>
          <c:extLst>
            <c:ext xmlns:c15="http://schemas.microsoft.com/office/drawing/2012/chart" uri="{CE6537A1-D6FC-4f65-9D91-7224C49458BB}"/>
          </c:extLst>
        </c:dLbl>
      </c:pivotFmt>
      <c:pivotFmt>
        <c:idx val="270"/>
        <c:dLbl>
          <c:idx val="0"/>
          <c:showLegendKey val="0"/>
          <c:showVal val="0"/>
          <c:showCatName val="0"/>
          <c:showSerName val="0"/>
          <c:showPercent val="0"/>
          <c:showBubbleSize val="0"/>
          <c:extLst>
            <c:ext xmlns:c15="http://schemas.microsoft.com/office/drawing/2012/chart" uri="{CE6537A1-D6FC-4f65-9D91-7224C49458BB}"/>
          </c:extLst>
        </c:dLbl>
      </c:pivotFmt>
      <c:pivotFmt>
        <c:idx val="271"/>
        <c:dLbl>
          <c:idx val="0"/>
          <c:showLegendKey val="0"/>
          <c:showVal val="0"/>
          <c:showCatName val="0"/>
          <c:showSerName val="0"/>
          <c:showPercent val="0"/>
          <c:showBubbleSize val="0"/>
          <c:extLst>
            <c:ext xmlns:c15="http://schemas.microsoft.com/office/drawing/2012/chart" uri="{CE6537A1-D6FC-4f65-9D91-7224C49458BB}"/>
          </c:extLst>
        </c:dLbl>
      </c:pivotFmt>
      <c:pivotFmt>
        <c:idx val="272"/>
        <c:dLbl>
          <c:idx val="0"/>
          <c:showLegendKey val="0"/>
          <c:showVal val="0"/>
          <c:showCatName val="0"/>
          <c:showSerName val="0"/>
          <c:showPercent val="0"/>
          <c:showBubbleSize val="0"/>
          <c:extLst>
            <c:ext xmlns:c15="http://schemas.microsoft.com/office/drawing/2012/chart" uri="{CE6537A1-D6FC-4f65-9D91-7224C49458BB}"/>
          </c:extLst>
        </c:dLbl>
      </c:pivotFmt>
      <c:pivotFmt>
        <c:idx val="273"/>
        <c:dLbl>
          <c:idx val="0"/>
          <c:showLegendKey val="0"/>
          <c:showVal val="0"/>
          <c:showCatName val="0"/>
          <c:showSerName val="0"/>
          <c:showPercent val="0"/>
          <c:showBubbleSize val="0"/>
          <c:extLst>
            <c:ext xmlns:c15="http://schemas.microsoft.com/office/drawing/2012/chart" uri="{CE6537A1-D6FC-4f65-9D91-7224C49458BB}"/>
          </c:extLst>
        </c:dLbl>
      </c:pivotFmt>
      <c:pivotFmt>
        <c:idx val="274"/>
        <c:dLbl>
          <c:idx val="0"/>
          <c:showLegendKey val="0"/>
          <c:showVal val="0"/>
          <c:showCatName val="0"/>
          <c:showSerName val="0"/>
          <c:showPercent val="0"/>
          <c:showBubbleSize val="0"/>
          <c:extLst>
            <c:ext xmlns:c15="http://schemas.microsoft.com/office/drawing/2012/chart" uri="{CE6537A1-D6FC-4f65-9D91-7224C49458BB}"/>
          </c:extLst>
        </c:dLbl>
      </c:pivotFmt>
      <c:pivotFmt>
        <c:idx val="275"/>
        <c:dLbl>
          <c:idx val="0"/>
          <c:showLegendKey val="0"/>
          <c:showVal val="0"/>
          <c:showCatName val="0"/>
          <c:showSerName val="0"/>
          <c:showPercent val="0"/>
          <c:showBubbleSize val="0"/>
          <c:extLst>
            <c:ext xmlns:c15="http://schemas.microsoft.com/office/drawing/2012/chart" uri="{CE6537A1-D6FC-4f65-9D91-7224C49458BB}"/>
          </c:extLst>
        </c:dLbl>
      </c:pivotFmt>
      <c:pivotFmt>
        <c:idx val="276"/>
        <c:dLbl>
          <c:idx val="0"/>
          <c:showLegendKey val="0"/>
          <c:showVal val="0"/>
          <c:showCatName val="0"/>
          <c:showSerName val="0"/>
          <c:showPercent val="0"/>
          <c:showBubbleSize val="0"/>
          <c:extLst>
            <c:ext xmlns:c15="http://schemas.microsoft.com/office/drawing/2012/chart" uri="{CE6537A1-D6FC-4f65-9D91-7224C49458BB}"/>
          </c:extLst>
        </c:dLbl>
      </c:pivotFmt>
      <c:pivotFmt>
        <c:idx val="277"/>
        <c:dLbl>
          <c:idx val="0"/>
          <c:showLegendKey val="0"/>
          <c:showVal val="0"/>
          <c:showCatName val="0"/>
          <c:showSerName val="0"/>
          <c:showPercent val="0"/>
          <c:showBubbleSize val="0"/>
          <c:extLst>
            <c:ext xmlns:c15="http://schemas.microsoft.com/office/drawing/2012/chart" uri="{CE6537A1-D6FC-4f65-9D91-7224C49458BB}"/>
          </c:extLst>
        </c:dLbl>
      </c:pivotFmt>
      <c:pivotFmt>
        <c:idx val="278"/>
        <c:dLbl>
          <c:idx val="0"/>
          <c:showLegendKey val="0"/>
          <c:showVal val="0"/>
          <c:showCatName val="0"/>
          <c:showSerName val="0"/>
          <c:showPercent val="0"/>
          <c:showBubbleSize val="0"/>
          <c:extLst>
            <c:ext xmlns:c15="http://schemas.microsoft.com/office/drawing/2012/chart" uri="{CE6537A1-D6FC-4f65-9D91-7224C49458BB}"/>
          </c:extLst>
        </c:dLbl>
      </c:pivotFmt>
      <c:pivotFmt>
        <c:idx val="279"/>
        <c:dLbl>
          <c:idx val="0"/>
          <c:showLegendKey val="0"/>
          <c:showVal val="0"/>
          <c:showCatName val="0"/>
          <c:showSerName val="0"/>
          <c:showPercent val="0"/>
          <c:showBubbleSize val="0"/>
          <c:extLst>
            <c:ext xmlns:c15="http://schemas.microsoft.com/office/drawing/2012/chart" uri="{CE6537A1-D6FC-4f65-9D91-7224C49458BB}"/>
          </c:extLst>
        </c:dLbl>
      </c:pivotFmt>
      <c:pivotFmt>
        <c:idx val="280"/>
        <c:dLbl>
          <c:idx val="0"/>
          <c:showLegendKey val="0"/>
          <c:showVal val="0"/>
          <c:showCatName val="0"/>
          <c:showSerName val="0"/>
          <c:showPercent val="0"/>
          <c:showBubbleSize val="0"/>
          <c:extLst>
            <c:ext xmlns:c15="http://schemas.microsoft.com/office/drawing/2012/chart" uri="{CE6537A1-D6FC-4f65-9D91-7224C49458BB}"/>
          </c:extLst>
        </c:dLbl>
      </c:pivotFmt>
      <c:pivotFmt>
        <c:idx val="281"/>
        <c:dLbl>
          <c:idx val="0"/>
          <c:showLegendKey val="0"/>
          <c:showVal val="0"/>
          <c:showCatName val="0"/>
          <c:showSerName val="0"/>
          <c:showPercent val="0"/>
          <c:showBubbleSize val="0"/>
          <c:extLst>
            <c:ext xmlns:c15="http://schemas.microsoft.com/office/drawing/2012/chart" uri="{CE6537A1-D6FC-4f65-9D91-7224C49458BB}"/>
          </c:extLst>
        </c:dLbl>
      </c:pivotFmt>
      <c:pivotFmt>
        <c:idx val="282"/>
        <c:dLbl>
          <c:idx val="0"/>
          <c:showLegendKey val="0"/>
          <c:showVal val="0"/>
          <c:showCatName val="0"/>
          <c:showSerName val="0"/>
          <c:showPercent val="0"/>
          <c:showBubbleSize val="0"/>
          <c:extLst>
            <c:ext xmlns:c15="http://schemas.microsoft.com/office/drawing/2012/chart" uri="{CE6537A1-D6FC-4f65-9D91-7224C49458BB}"/>
          </c:extLst>
        </c:dLbl>
      </c:pivotFmt>
      <c:pivotFmt>
        <c:idx val="283"/>
        <c:dLbl>
          <c:idx val="0"/>
          <c:showLegendKey val="0"/>
          <c:showVal val="0"/>
          <c:showCatName val="0"/>
          <c:showSerName val="0"/>
          <c:showPercent val="0"/>
          <c:showBubbleSize val="0"/>
          <c:extLst>
            <c:ext xmlns:c15="http://schemas.microsoft.com/office/drawing/2012/chart" uri="{CE6537A1-D6FC-4f65-9D91-7224C49458BB}"/>
          </c:extLst>
        </c:dLbl>
      </c:pivotFmt>
      <c:pivotFmt>
        <c:idx val="284"/>
        <c:dLbl>
          <c:idx val="0"/>
          <c:showLegendKey val="0"/>
          <c:showVal val="0"/>
          <c:showCatName val="0"/>
          <c:showSerName val="0"/>
          <c:showPercent val="0"/>
          <c:showBubbleSize val="0"/>
          <c:extLst>
            <c:ext xmlns:c15="http://schemas.microsoft.com/office/drawing/2012/chart" uri="{CE6537A1-D6FC-4f65-9D91-7224C49458BB}"/>
          </c:extLst>
        </c:dLbl>
      </c:pivotFmt>
      <c:pivotFmt>
        <c:idx val="285"/>
        <c:dLbl>
          <c:idx val="0"/>
          <c:showLegendKey val="0"/>
          <c:showVal val="0"/>
          <c:showCatName val="0"/>
          <c:showSerName val="0"/>
          <c:showPercent val="0"/>
          <c:showBubbleSize val="0"/>
          <c:extLst>
            <c:ext xmlns:c15="http://schemas.microsoft.com/office/drawing/2012/chart" uri="{CE6537A1-D6FC-4f65-9D91-7224C49458BB}"/>
          </c:extLst>
        </c:dLbl>
      </c:pivotFmt>
      <c:pivotFmt>
        <c:idx val="286"/>
        <c:dLbl>
          <c:idx val="0"/>
          <c:showLegendKey val="0"/>
          <c:showVal val="0"/>
          <c:showCatName val="0"/>
          <c:showSerName val="0"/>
          <c:showPercent val="0"/>
          <c:showBubbleSize val="0"/>
          <c:extLst>
            <c:ext xmlns:c15="http://schemas.microsoft.com/office/drawing/2012/chart" uri="{CE6537A1-D6FC-4f65-9D91-7224C49458BB}"/>
          </c:extLst>
        </c:dLbl>
      </c:pivotFmt>
      <c:pivotFmt>
        <c:idx val="287"/>
        <c:dLbl>
          <c:idx val="0"/>
          <c:showLegendKey val="0"/>
          <c:showVal val="0"/>
          <c:showCatName val="0"/>
          <c:showSerName val="0"/>
          <c:showPercent val="0"/>
          <c:showBubbleSize val="0"/>
          <c:extLst>
            <c:ext xmlns:c15="http://schemas.microsoft.com/office/drawing/2012/chart" uri="{CE6537A1-D6FC-4f65-9D91-7224C49458BB}"/>
          </c:extLst>
        </c:dLbl>
      </c:pivotFmt>
      <c:pivotFmt>
        <c:idx val="288"/>
        <c:dLbl>
          <c:idx val="0"/>
          <c:showLegendKey val="0"/>
          <c:showVal val="0"/>
          <c:showCatName val="0"/>
          <c:showSerName val="0"/>
          <c:showPercent val="0"/>
          <c:showBubbleSize val="0"/>
          <c:extLst>
            <c:ext xmlns:c15="http://schemas.microsoft.com/office/drawing/2012/chart" uri="{CE6537A1-D6FC-4f65-9D91-7224C49458BB}"/>
          </c:extLst>
        </c:dLbl>
      </c:pivotFmt>
      <c:pivotFmt>
        <c:idx val="289"/>
        <c:dLbl>
          <c:idx val="0"/>
          <c:showLegendKey val="0"/>
          <c:showVal val="0"/>
          <c:showCatName val="0"/>
          <c:showSerName val="0"/>
          <c:showPercent val="0"/>
          <c:showBubbleSize val="0"/>
          <c:extLst>
            <c:ext xmlns:c15="http://schemas.microsoft.com/office/drawing/2012/chart" uri="{CE6537A1-D6FC-4f65-9D91-7224C49458BB}"/>
          </c:extLst>
        </c:dLbl>
      </c:pivotFmt>
      <c:pivotFmt>
        <c:idx val="290"/>
        <c:dLbl>
          <c:idx val="0"/>
          <c:showLegendKey val="0"/>
          <c:showVal val="0"/>
          <c:showCatName val="0"/>
          <c:showSerName val="0"/>
          <c:showPercent val="0"/>
          <c:showBubbleSize val="0"/>
          <c:extLst>
            <c:ext xmlns:c15="http://schemas.microsoft.com/office/drawing/2012/chart" uri="{CE6537A1-D6FC-4f65-9D91-7224C49458BB}"/>
          </c:extLst>
        </c:dLbl>
      </c:pivotFmt>
      <c:pivotFmt>
        <c:idx val="291"/>
        <c:dLbl>
          <c:idx val="0"/>
          <c:showLegendKey val="0"/>
          <c:showVal val="0"/>
          <c:showCatName val="0"/>
          <c:showSerName val="0"/>
          <c:showPercent val="0"/>
          <c:showBubbleSize val="0"/>
          <c:extLst>
            <c:ext xmlns:c15="http://schemas.microsoft.com/office/drawing/2012/chart" uri="{CE6537A1-D6FC-4f65-9D91-7224C49458BB}"/>
          </c:extLst>
        </c:dLbl>
      </c:pivotFmt>
      <c:pivotFmt>
        <c:idx val="292"/>
        <c:dLbl>
          <c:idx val="0"/>
          <c:showLegendKey val="0"/>
          <c:showVal val="0"/>
          <c:showCatName val="0"/>
          <c:showSerName val="0"/>
          <c:showPercent val="0"/>
          <c:showBubbleSize val="0"/>
          <c:extLst>
            <c:ext xmlns:c15="http://schemas.microsoft.com/office/drawing/2012/chart" uri="{CE6537A1-D6FC-4f65-9D91-7224C49458BB}"/>
          </c:extLst>
        </c:dLbl>
      </c:pivotFmt>
      <c:pivotFmt>
        <c:idx val="293"/>
        <c:dLbl>
          <c:idx val="0"/>
          <c:showLegendKey val="0"/>
          <c:showVal val="0"/>
          <c:showCatName val="0"/>
          <c:showSerName val="0"/>
          <c:showPercent val="0"/>
          <c:showBubbleSize val="0"/>
          <c:extLst>
            <c:ext xmlns:c15="http://schemas.microsoft.com/office/drawing/2012/chart" uri="{CE6537A1-D6FC-4f65-9D91-7224C49458BB}"/>
          </c:extLst>
        </c:dLbl>
      </c:pivotFmt>
      <c:pivotFmt>
        <c:idx val="294"/>
        <c:dLbl>
          <c:idx val="0"/>
          <c:showLegendKey val="0"/>
          <c:showVal val="0"/>
          <c:showCatName val="0"/>
          <c:showSerName val="0"/>
          <c:showPercent val="0"/>
          <c:showBubbleSize val="0"/>
          <c:extLst>
            <c:ext xmlns:c15="http://schemas.microsoft.com/office/drawing/2012/chart" uri="{CE6537A1-D6FC-4f65-9D91-7224C49458BB}"/>
          </c:extLst>
        </c:dLbl>
      </c:pivotFmt>
      <c:pivotFmt>
        <c:idx val="295"/>
        <c:dLbl>
          <c:idx val="0"/>
          <c:showLegendKey val="0"/>
          <c:showVal val="0"/>
          <c:showCatName val="0"/>
          <c:showSerName val="0"/>
          <c:showPercent val="0"/>
          <c:showBubbleSize val="0"/>
          <c:extLst>
            <c:ext xmlns:c15="http://schemas.microsoft.com/office/drawing/2012/chart" uri="{CE6537A1-D6FC-4f65-9D91-7224C49458BB}"/>
          </c:extLst>
        </c:dLbl>
      </c:pivotFmt>
      <c:pivotFmt>
        <c:idx val="296"/>
        <c:dLbl>
          <c:idx val="0"/>
          <c:showLegendKey val="0"/>
          <c:showVal val="0"/>
          <c:showCatName val="0"/>
          <c:showSerName val="0"/>
          <c:showPercent val="0"/>
          <c:showBubbleSize val="0"/>
          <c:extLst>
            <c:ext xmlns:c15="http://schemas.microsoft.com/office/drawing/2012/chart" uri="{CE6537A1-D6FC-4f65-9D91-7224C49458BB}"/>
          </c:extLst>
        </c:dLbl>
      </c:pivotFmt>
      <c:pivotFmt>
        <c:idx val="297"/>
        <c:dLbl>
          <c:idx val="0"/>
          <c:showLegendKey val="0"/>
          <c:showVal val="0"/>
          <c:showCatName val="0"/>
          <c:showSerName val="0"/>
          <c:showPercent val="0"/>
          <c:showBubbleSize val="0"/>
          <c:extLst>
            <c:ext xmlns:c15="http://schemas.microsoft.com/office/drawing/2012/chart" uri="{CE6537A1-D6FC-4f65-9D91-7224C49458BB}"/>
          </c:extLst>
        </c:dLbl>
      </c:pivotFmt>
      <c:pivotFmt>
        <c:idx val="298"/>
        <c:dLbl>
          <c:idx val="0"/>
          <c:showLegendKey val="0"/>
          <c:showVal val="0"/>
          <c:showCatName val="0"/>
          <c:showSerName val="0"/>
          <c:showPercent val="0"/>
          <c:showBubbleSize val="0"/>
          <c:extLst>
            <c:ext xmlns:c15="http://schemas.microsoft.com/office/drawing/2012/chart" uri="{CE6537A1-D6FC-4f65-9D91-7224C49458BB}"/>
          </c:extLst>
        </c:dLbl>
      </c:pivotFmt>
      <c:pivotFmt>
        <c:idx val="299"/>
        <c:dLbl>
          <c:idx val="0"/>
          <c:showLegendKey val="0"/>
          <c:showVal val="0"/>
          <c:showCatName val="0"/>
          <c:showSerName val="0"/>
          <c:showPercent val="0"/>
          <c:showBubbleSize val="0"/>
          <c:extLst>
            <c:ext xmlns:c15="http://schemas.microsoft.com/office/drawing/2012/chart" uri="{CE6537A1-D6FC-4f65-9D91-7224C49458BB}"/>
          </c:extLst>
        </c:dLbl>
      </c:pivotFmt>
      <c:pivotFmt>
        <c:idx val="300"/>
        <c:dLbl>
          <c:idx val="0"/>
          <c:showLegendKey val="0"/>
          <c:showVal val="0"/>
          <c:showCatName val="0"/>
          <c:showSerName val="0"/>
          <c:showPercent val="0"/>
          <c:showBubbleSize val="0"/>
          <c:extLst>
            <c:ext xmlns:c15="http://schemas.microsoft.com/office/drawing/2012/chart" uri="{CE6537A1-D6FC-4f65-9D91-7224C49458BB}"/>
          </c:extLst>
        </c:dLbl>
      </c:pivotFmt>
      <c:pivotFmt>
        <c:idx val="301"/>
        <c:dLbl>
          <c:idx val="0"/>
          <c:showLegendKey val="0"/>
          <c:showVal val="0"/>
          <c:showCatName val="0"/>
          <c:showSerName val="0"/>
          <c:showPercent val="0"/>
          <c:showBubbleSize val="0"/>
          <c:extLst>
            <c:ext xmlns:c15="http://schemas.microsoft.com/office/drawing/2012/chart" uri="{CE6537A1-D6FC-4f65-9D91-7224C49458BB}"/>
          </c:extLst>
        </c:dLbl>
      </c:pivotFmt>
      <c:pivotFmt>
        <c:idx val="302"/>
        <c:dLbl>
          <c:idx val="0"/>
          <c:showLegendKey val="0"/>
          <c:showVal val="0"/>
          <c:showCatName val="0"/>
          <c:showSerName val="0"/>
          <c:showPercent val="0"/>
          <c:showBubbleSize val="0"/>
          <c:extLst>
            <c:ext xmlns:c15="http://schemas.microsoft.com/office/drawing/2012/chart" uri="{CE6537A1-D6FC-4f65-9D91-7224C49458BB}"/>
          </c:extLst>
        </c:dLbl>
      </c:pivotFmt>
      <c:pivotFmt>
        <c:idx val="303"/>
        <c:dLbl>
          <c:idx val="0"/>
          <c:showLegendKey val="0"/>
          <c:showVal val="0"/>
          <c:showCatName val="0"/>
          <c:showSerName val="0"/>
          <c:showPercent val="0"/>
          <c:showBubbleSize val="0"/>
          <c:extLst>
            <c:ext xmlns:c15="http://schemas.microsoft.com/office/drawing/2012/chart" uri="{CE6537A1-D6FC-4f65-9D91-7224C49458BB}"/>
          </c:extLst>
        </c:dLbl>
      </c:pivotFmt>
      <c:pivotFmt>
        <c:idx val="304"/>
        <c:dLbl>
          <c:idx val="0"/>
          <c:showLegendKey val="0"/>
          <c:showVal val="0"/>
          <c:showCatName val="0"/>
          <c:showSerName val="0"/>
          <c:showPercent val="0"/>
          <c:showBubbleSize val="0"/>
          <c:extLst>
            <c:ext xmlns:c15="http://schemas.microsoft.com/office/drawing/2012/chart" uri="{CE6537A1-D6FC-4f65-9D91-7224C49458BB}"/>
          </c:extLst>
        </c:dLbl>
      </c:pivotFmt>
      <c:pivotFmt>
        <c:idx val="305"/>
        <c:dLbl>
          <c:idx val="0"/>
          <c:showLegendKey val="0"/>
          <c:showVal val="0"/>
          <c:showCatName val="0"/>
          <c:showSerName val="0"/>
          <c:showPercent val="0"/>
          <c:showBubbleSize val="0"/>
          <c:extLst>
            <c:ext xmlns:c15="http://schemas.microsoft.com/office/drawing/2012/chart" uri="{CE6537A1-D6FC-4f65-9D91-7224C49458BB}"/>
          </c:extLst>
        </c:dLbl>
      </c:pivotFmt>
      <c:pivotFmt>
        <c:idx val="306"/>
        <c:dLbl>
          <c:idx val="0"/>
          <c:showLegendKey val="0"/>
          <c:showVal val="0"/>
          <c:showCatName val="0"/>
          <c:showSerName val="0"/>
          <c:showPercent val="0"/>
          <c:showBubbleSize val="0"/>
          <c:extLst>
            <c:ext xmlns:c15="http://schemas.microsoft.com/office/drawing/2012/chart" uri="{CE6537A1-D6FC-4f65-9D91-7224C49458BB}"/>
          </c:extLst>
        </c:dLbl>
      </c:pivotFmt>
      <c:pivotFmt>
        <c:idx val="307"/>
        <c:dLbl>
          <c:idx val="0"/>
          <c:showLegendKey val="0"/>
          <c:showVal val="0"/>
          <c:showCatName val="0"/>
          <c:showSerName val="0"/>
          <c:showPercent val="0"/>
          <c:showBubbleSize val="0"/>
          <c:extLst>
            <c:ext xmlns:c15="http://schemas.microsoft.com/office/drawing/2012/chart" uri="{CE6537A1-D6FC-4f65-9D91-7224C49458BB}"/>
          </c:extLst>
        </c:dLbl>
      </c:pivotFmt>
      <c:pivotFmt>
        <c:idx val="308"/>
        <c:dLbl>
          <c:idx val="0"/>
          <c:showLegendKey val="0"/>
          <c:showVal val="0"/>
          <c:showCatName val="0"/>
          <c:showSerName val="0"/>
          <c:showPercent val="0"/>
          <c:showBubbleSize val="0"/>
          <c:extLst>
            <c:ext xmlns:c15="http://schemas.microsoft.com/office/drawing/2012/chart" uri="{CE6537A1-D6FC-4f65-9D91-7224C49458BB}"/>
          </c:extLst>
        </c:dLbl>
      </c:pivotFmt>
      <c:pivotFmt>
        <c:idx val="309"/>
        <c:dLbl>
          <c:idx val="0"/>
          <c:showLegendKey val="0"/>
          <c:showVal val="0"/>
          <c:showCatName val="0"/>
          <c:showSerName val="0"/>
          <c:showPercent val="0"/>
          <c:showBubbleSize val="0"/>
          <c:extLst>
            <c:ext xmlns:c15="http://schemas.microsoft.com/office/drawing/2012/chart" uri="{CE6537A1-D6FC-4f65-9D91-7224C49458BB}"/>
          </c:extLst>
        </c:dLbl>
      </c:pivotFmt>
      <c:pivotFmt>
        <c:idx val="310"/>
        <c:dLbl>
          <c:idx val="0"/>
          <c:showLegendKey val="0"/>
          <c:showVal val="0"/>
          <c:showCatName val="0"/>
          <c:showSerName val="0"/>
          <c:showPercent val="0"/>
          <c:showBubbleSize val="0"/>
          <c:extLst>
            <c:ext xmlns:c15="http://schemas.microsoft.com/office/drawing/2012/chart" uri="{CE6537A1-D6FC-4f65-9D91-7224C49458BB}"/>
          </c:extLst>
        </c:dLbl>
      </c:pivotFmt>
      <c:pivotFmt>
        <c:idx val="311"/>
        <c:dLbl>
          <c:idx val="0"/>
          <c:showLegendKey val="0"/>
          <c:showVal val="0"/>
          <c:showCatName val="0"/>
          <c:showSerName val="0"/>
          <c:showPercent val="0"/>
          <c:showBubbleSize val="0"/>
          <c:extLst>
            <c:ext xmlns:c15="http://schemas.microsoft.com/office/drawing/2012/chart" uri="{CE6537A1-D6FC-4f65-9D91-7224C49458BB}"/>
          </c:extLst>
        </c:dLbl>
      </c:pivotFmt>
      <c:pivotFmt>
        <c:idx val="312"/>
        <c:dLbl>
          <c:idx val="0"/>
          <c:showLegendKey val="0"/>
          <c:showVal val="0"/>
          <c:showCatName val="0"/>
          <c:showSerName val="0"/>
          <c:showPercent val="0"/>
          <c:showBubbleSize val="0"/>
          <c:extLst>
            <c:ext xmlns:c15="http://schemas.microsoft.com/office/drawing/2012/chart" uri="{CE6537A1-D6FC-4f65-9D91-7224C49458BB}"/>
          </c:extLst>
        </c:dLbl>
      </c:pivotFmt>
      <c:pivotFmt>
        <c:idx val="313"/>
        <c:dLbl>
          <c:idx val="0"/>
          <c:showLegendKey val="0"/>
          <c:showVal val="0"/>
          <c:showCatName val="0"/>
          <c:showSerName val="0"/>
          <c:showPercent val="0"/>
          <c:showBubbleSize val="0"/>
          <c:extLst>
            <c:ext xmlns:c15="http://schemas.microsoft.com/office/drawing/2012/chart" uri="{CE6537A1-D6FC-4f65-9D91-7224C49458BB}"/>
          </c:extLst>
        </c:dLbl>
      </c:pivotFmt>
      <c:pivotFmt>
        <c:idx val="314"/>
        <c:dLbl>
          <c:idx val="0"/>
          <c:showLegendKey val="0"/>
          <c:showVal val="0"/>
          <c:showCatName val="0"/>
          <c:showSerName val="0"/>
          <c:showPercent val="0"/>
          <c:showBubbleSize val="0"/>
          <c:extLst>
            <c:ext xmlns:c15="http://schemas.microsoft.com/office/drawing/2012/chart" uri="{CE6537A1-D6FC-4f65-9D91-7224C49458BB}"/>
          </c:extLst>
        </c:dLbl>
      </c:pivotFmt>
      <c:pivotFmt>
        <c:idx val="315"/>
        <c:dLbl>
          <c:idx val="0"/>
          <c:showLegendKey val="0"/>
          <c:showVal val="0"/>
          <c:showCatName val="0"/>
          <c:showSerName val="0"/>
          <c:showPercent val="0"/>
          <c:showBubbleSize val="0"/>
          <c:extLst>
            <c:ext xmlns:c15="http://schemas.microsoft.com/office/drawing/2012/chart" uri="{CE6537A1-D6FC-4f65-9D91-7224C49458BB}"/>
          </c:extLst>
        </c:dLbl>
      </c:pivotFmt>
      <c:pivotFmt>
        <c:idx val="316"/>
        <c:dLbl>
          <c:idx val="0"/>
          <c:showLegendKey val="0"/>
          <c:showVal val="0"/>
          <c:showCatName val="0"/>
          <c:showSerName val="0"/>
          <c:showPercent val="0"/>
          <c:showBubbleSize val="0"/>
          <c:extLst>
            <c:ext xmlns:c15="http://schemas.microsoft.com/office/drawing/2012/chart" uri="{CE6537A1-D6FC-4f65-9D91-7224C49458BB}"/>
          </c:extLst>
        </c:dLbl>
      </c:pivotFmt>
      <c:pivotFmt>
        <c:idx val="317"/>
        <c:dLbl>
          <c:idx val="0"/>
          <c:showLegendKey val="0"/>
          <c:showVal val="0"/>
          <c:showCatName val="0"/>
          <c:showSerName val="0"/>
          <c:showPercent val="0"/>
          <c:showBubbleSize val="0"/>
          <c:extLst>
            <c:ext xmlns:c15="http://schemas.microsoft.com/office/drawing/2012/chart" uri="{CE6537A1-D6FC-4f65-9D91-7224C49458BB}"/>
          </c:extLst>
        </c:dLbl>
      </c:pivotFmt>
      <c:pivotFmt>
        <c:idx val="318"/>
        <c:dLbl>
          <c:idx val="0"/>
          <c:showLegendKey val="0"/>
          <c:showVal val="0"/>
          <c:showCatName val="0"/>
          <c:showSerName val="0"/>
          <c:showPercent val="0"/>
          <c:showBubbleSize val="0"/>
          <c:extLst>
            <c:ext xmlns:c15="http://schemas.microsoft.com/office/drawing/2012/chart" uri="{CE6537A1-D6FC-4f65-9D91-7224C49458BB}"/>
          </c:extLst>
        </c:dLbl>
      </c:pivotFmt>
      <c:pivotFmt>
        <c:idx val="319"/>
        <c:dLbl>
          <c:idx val="0"/>
          <c:showLegendKey val="0"/>
          <c:showVal val="0"/>
          <c:showCatName val="0"/>
          <c:showSerName val="0"/>
          <c:showPercent val="0"/>
          <c:showBubbleSize val="0"/>
          <c:extLst>
            <c:ext xmlns:c15="http://schemas.microsoft.com/office/drawing/2012/chart" uri="{CE6537A1-D6FC-4f65-9D91-7224C49458BB}"/>
          </c:extLst>
        </c:dLbl>
      </c:pivotFmt>
      <c:pivotFmt>
        <c:idx val="320"/>
        <c:dLbl>
          <c:idx val="0"/>
          <c:showLegendKey val="0"/>
          <c:showVal val="0"/>
          <c:showCatName val="0"/>
          <c:showSerName val="0"/>
          <c:showPercent val="0"/>
          <c:showBubbleSize val="0"/>
          <c:extLst>
            <c:ext xmlns:c15="http://schemas.microsoft.com/office/drawing/2012/chart" uri="{CE6537A1-D6FC-4f65-9D91-7224C49458BB}"/>
          </c:extLst>
        </c:dLbl>
      </c:pivotFmt>
      <c:pivotFmt>
        <c:idx val="321"/>
        <c:dLbl>
          <c:idx val="0"/>
          <c:showLegendKey val="0"/>
          <c:showVal val="0"/>
          <c:showCatName val="0"/>
          <c:showSerName val="0"/>
          <c:showPercent val="0"/>
          <c:showBubbleSize val="0"/>
          <c:extLst>
            <c:ext xmlns:c15="http://schemas.microsoft.com/office/drawing/2012/chart" uri="{CE6537A1-D6FC-4f65-9D91-7224C49458BB}"/>
          </c:extLst>
        </c:dLbl>
      </c:pivotFmt>
      <c:pivotFmt>
        <c:idx val="322"/>
        <c:dLbl>
          <c:idx val="0"/>
          <c:showLegendKey val="0"/>
          <c:showVal val="0"/>
          <c:showCatName val="0"/>
          <c:showSerName val="0"/>
          <c:showPercent val="0"/>
          <c:showBubbleSize val="0"/>
          <c:extLst>
            <c:ext xmlns:c15="http://schemas.microsoft.com/office/drawing/2012/chart" uri="{CE6537A1-D6FC-4f65-9D91-7224C49458BB}"/>
          </c:extLst>
        </c:dLbl>
      </c:pivotFmt>
      <c:pivotFmt>
        <c:idx val="323"/>
        <c:dLbl>
          <c:idx val="0"/>
          <c:showLegendKey val="0"/>
          <c:showVal val="0"/>
          <c:showCatName val="0"/>
          <c:showSerName val="0"/>
          <c:showPercent val="0"/>
          <c:showBubbleSize val="0"/>
          <c:extLst>
            <c:ext xmlns:c15="http://schemas.microsoft.com/office/drawing/2012/chart" uri="{CE6537A1-D6FC-4f65-9D91-7224C49458BB}"/>
          </c:extLst>
        </c:dLbl>
      </c:pivotFmt>
      <c:pivotFmt>
        <c:idx val="324"/>
        <c:dLbl>
          <c:idx val="0"/>
          <c:showLegendKey val="0"/>
          <c:showVal val="0"/>
          <c:showCatName val="0"/>
          <c:showSerName val="0"/>
          <c:showPercent val="0"/>
          <c:showBubbleSize val="0"/>
          <c:extLst>
            <c:ext xmlns:c15="http://schemas.microsoft.com/office/drawing/2012/chart" uri="{CE6537A1-D6FC-4f65-9D91-7224C49458BB}"/>
          </c:extLst>
        </c:dLbl>
      </c:pivotFmt>
      <c:pivotFmt>
        <c:idx val="325"/>
        <c:dLbl>
          <c:idx val="0"/>
          <c:showLegendKey val="0"/>
          <c:showVal val="0"/>
          <c:showCatName val="0"/>
          <c:showSerName val="0"/>
          <c:showPercent val="0"/>
          <c:showBubbleSize val="0"/>
          <c:extLst>
            <c:ext xmlns:c15="http://schemas.microsoft.com/office/drawing/2012/chart" uri="{CE6537A1-D6FC-4f65-9D91-7224C49458BB}"/>
          </c:extLst>
        </c:dLbl>
      </c:pivotFmt>
      <c:pivotFmt>
        <c:idx val="326"/>
        <c:dLbl>
          <c:idx val="0"/>
          <c:showLegendKey val="0"/>
          <c:showVal val="0"/>
          <c:showCatName val="0"/>
          <c:showSerName val="0"/>
          <c:showPercent val="0"/>
          <c:showBubbleSize val="0"/>
          <c:extLst>
            <c:ext xmlns:c15="http://schemas.microsoft.com/office/drawing/2012/chart" uri="{CE6537A1-D6FC-4f65-9D91-7224C49458BB}"/>
          </c:extLst>
        </c:dLbl>
      </c:pivotFmt>
      <c:pivotFmt>
        <c:idx val="327"/>
        <c:dLbl>
          <c:idx val="0"/>
          <c:showLegendKey val="0"/>
          <c:showVal val="0"/>
          <c:showCatName val="0"/>
          <c:showSerName val="0"/>
          <c:showPercent val="0"/>
          <c:showBubbleSize val="0"/>
          <c:extLst>
            <c:ext xmlns:c15="http://schemas.microsoft.com/office/drawing/2012/chart" uri="{CE6537A1-D6FC-4f65-9D91-7224C49458BB}"/>
          </c:extLst>
        </c:dLbl>
      </c:pivotFmt>
      <c:pivotFmt>
        <c:idx val="328"/>
        <c:dLbl>
          <c:idx val="0"/>
          <c:showLegendKey val="0"/>
          <c:showVal val="0"/>
          <c:showCatName val="0"/>
          <c:showSerName val="0"/>
          <c:showPercent val="0"/>
          <c:showBubbleSize val="0"/>
          <c:extLst>
            <c:ext xmlns:c15="http://schemas.microsoft.com/office/drawing/2012/chart" uri="{CE6537A1-D6FC-4f65-9D91-7224C49458BB}"/>
          </c:extLst>
        </c:dLbl>
      </c:pivotFmt>
      <c:pivotFmt>
        <c:idx val="329"/>
        <c:dLbl>
          <c:idx val="0"/>
          <c:showLegendKey val="0"/>
          <c:showVal val="0"/>
          <c:showCatName val="0"/>
          <c:showSerName val="0"/>
          <c:showPercent val="0"/>
          <c:showBubbleSize val="0"/>
          <c:extLst>
            <c:ext xmlns:c15="http://schemas.microsoft.com/office/drawing/2012/chart" uri="{CE6537A1-D6FC-4f65-9D91-7224C49458BB}"/>
          </c:extLst>
        </c:dLbl>
      </c:pivotFmt>
      <c:pivotFmt>
        <c:idx val="330"/>
        <c:dLbl>
          <c:idx val="0"/>
          <c:showLegendKey val="0"/>
          <c:showVal val="0"/>
          <c:showCatName val="0"/>
          <c:showSerName val="0"/>
          <c:showPercent val="0"/>
          <c:showBubbleSize val="0"/>
          <c:extLst>
            <c:ext xmlns:c15="http://schemas.microsoft.com/office/drawing/2012/chart" uri="{CE6537A1-D6FC-4f65-9D91-7224C49458BB}"/>
          </c:extLst>
        </c:dLbl>
      </c:pivotFmt>
      <c:pivotFmt>
        <c:idx val="331"/>
        <c:dLbl>
          <c:idx val="0"/>
          <c:showLegendKey val="0"/>
          <c:showVal val="0"/>
          <c:showCatName val="0"/>
          <c:showSerName val="0"/>
          <c:showPercent val="0"/>
          <c:showBubbleSize val="0"/>
          <c:extLst>
            <c:ext xmlns:c15="http://schemas.microsoft.com/office/drawing/2012/chart" uri="{CE6537A1-D6FC-4f65-9D91-7224C49458BB}"/>
          </c:extLst>
        </c:dLbl>
      </c:pivotFmt>
      <c:pivotFmt>
        <c:idx val="332"/>
        <c:dLbl>
          <c:idx val="0"/>
          <c:showLegendKey val="0"/>
          <c:showVal val="0"/>
          <c:showCatName val="0"/>
          <c:showSerName val="0"/>
          <c:showPercent val="0"/>
          <c:showBubbleSize val="0"/>
          <c:extLst>
            <c:ext xmlns:c15="http://schemas.microsoft.com/office/drawing/2012/chart" uri="{CE6537A1-D6FC-4f65-9D91-7224C49458BB}"/>
          </c:extLst>
        </c:dLbl>
      </c:pivotFmt>
      <c:pivotFmt>
        <c:idx val="333"/>
        <c:dLbl>
          <c:idx val="0"/>
          <c:showLegendKey val="0"/>
          <c:showVal val="0"/>
          <c:showCatName val="0"/>
          <c:showSerName val="0"/>
          <c:showPercent val="0"/>
          <c:showBubbleSize val="0"/>
          <c:extLst>
            <c:ext xmlns:c15="http://schemas.microsoft.com/office/drawing/2012/chart" uri="{CE6537A1-D6FC-4f65-9D91-7224C49458BB}"/>
          </c:extLst>
        </c:dLbl>
      </c:pivotFmt>
      <c:pivotFmt>
        <c:idx val="334"/>
        <c:dLbl>
          <c:idx val="0"/>
          <c:showLegendKey val="0"/>
          <c:showVal val="0"/>
          <c:showCatName val="0"/>
          <c:showSerName val="0"/>
          <c:showPercent val="0"/>
          <c:showBubbleSize val="0"/>
          <c:extLst>
            <c:ext xmlns:c15="http://schemas.microsoft.com/office/drawing/2012/chart" uri="{CE6537A1-D6FC-4f65-9D91-7224C49458BB}"/>
          </c:extLst>
        </c:dLbl>
      </c:pivotFmt>
      <c:pivotFmt>
        <c:idx val="335"/>
        <c:dLbl>
          <c:idx val="0"/>
          <c:showLegendKey val="0"/>
          <c:showVal val="0"/>
          <c:showCatName val="0"/>
          <c:showSerName val="0"/>
          <c:showPercent val="0"/>
          <c:showBubbleSize val="0"/>
          <c:extLst>
            <c:ext xmlns:c15="http://schemas.microsoft.com/office/drawing/2012/chart" uri="{CE6537A1-D6FC-4f65-9D91-7224C49458BB}"/>
          </c:extLst>
        </c:dLbl>
      </c:pivotFmt>
      <c:pivotFmt>
        <c:idx val="336"/>
        <c:dLbl>
          <c:idx val="0"/>
          <c:showLegendKey val="0"/>
          <c:showVal val="0"/>
          <c:showCatName val="0"/>
          <c:showSerName val="0"/>
          <c:showPercent val="0"/>
          <c:showBubbleSize val="0"/>
          <c:extLst>
            <c:ext xmlns:c15="http://schemas.microsoft.com/office/drawing/2012/chart" uri="{CE6537A1-D6FC-4f65-9D91-7224C49458BB}"/>
          </c:extLst>
        </c:dLbl>
      </c:pivotFmt>
      <c:pivotFmt>
        <c:idx val="337"/>
        <c:dLbl>
          <c:idx val="0"/>
          <c:showLegendKey val="0"/>
          <c:showVal val="0"/>
          <c:showCatName val="0"/>
          <c:showSerName val="0"/>
          <c:showPercent val="0"/>
          <c:showBubbleSize val="0"/>
          <c:extLst>
            <c:ext xmlns:c15="http://schemas.microsoft.com/office/drawing/2012/chart" uri="{CE6537A1-D6FC-4f65-9D91-7224C49458BB}"/>
          </c:extLst>
        </c:dLbl>
      </c:pivotFmt>
      <c:pivotFmt>
        <c:idx val="338"/>
        <c:dLbl>
          <c:idx val="0"/>
          <c:showLegendKey val="0"/>
          <c:showVal val="0"/>
          <c:showCatName val="0"/>
          <c:showSerName val="0"/>
          <c:showPercent val="0"/>
          <c:showBubbleSize val="0"/>
          <c:extLst>
            <c:ext xmlns:c15="http://schemas.microsoft.com/office/drawing/2012/chart" uri="{CE6537A1-D6FC-4f65-9D91-7224C49458BB}"/>
          </c:extLst>
        </c:dLbl>
      </c:pivotFmt>
      <c:pivotFmt>
        <c:idx val="339"/>
        <c:dLbl>
          <c:idx val="0"/>
          <c:showLegendKey val="0"/>
          <c:showVal val="0"/>
          <c:showCatName val="0"/>
          <c:showSerName val="0"/>
          <c:showPercent val="0"/>
          <c:showBubbleSize val="0"/>
          <c:extLst>
            <c:ext xmlns:c15="http://schemas.microsoft.com/office/drawing/2012/chart" uri="{CE6537A1-D6FC-4f65-9D91-7224C49458BB}"/>
          </c:extLst>
        </c:dLbl>
      </c:pivotFmt>
      <c:pivotFmt>
        <c:idx val="340"/>
        <c:dLbl>
          <c:idx val="0"/>
          <c:showLegendKey val="0"/>
          <c:showVal val="0"/>
          <c:showCatName val="0"/>
          <c:showSerName val="0"/>
          <c:showPercent val="0"/>
          <c:showBubbleSize val="0"/>
          <c:extLst>
            <c:ext xmlns:c15="http://schemas.microsoft.com/office/drawing/2012/chart" uri="{CE6537A1-D6FC-4f65-9D91-7224C49458BB}"/>
          </c:extLst>
        </c:dLbl>
      </c:pivotFmt>
      <c:pivotFmt>
        <c:idx val="341"/>
        <c:dLbl>
          <c:idx val="0"/>
          <c:showLegendKey val="0"/>
          <c:showVal val="0"/>
          <c:showCatName val="0"/>
          <c:showSerName val="0"/>
          <c:showPercent val="0"/>
          <c:showBubbleSize val="0"/>
          <c:extLst>
            <c:ext xmlns:c15="http://schemas.microsoft.com/office/drawing/2012/chart" uri="{CE6537A1-D6FC-4f65-9D91-7224C49458BB}"/>
          </c:extLst>
        </c:dLbl>
      </c:pivotFmt>
      <c:pivotFmt>
        <c:idx val="342"/>
        <c:dLbl>
          <c:idx val="0"/>
          <c:showLegendKey val="0"/>
          <c:showVal val="0"/>
          <c:showCatName val="0"/>
          <c:showSerName val="0"/>
          <c:showPercent val="0"/>
          <c:showBubbleSize val="0"/>
          <c:extLst>
            <c:ext xmlns:c15="http://schemas.microsoft.com/office/drawing/2012/chart" uri="{CE6537A1-D6FC-4f65-9D91-7224C49458BB}"/>
          </c:extLst>
        </c:dLbl>
      </c:pivotFmt>
      <c:pivotFmt>
        <c:idx val="343"/>
        <c:dLbl>
          <c:idx val="0"/>
          <c:showLegendKey val="0"/>
          <c:showVal val="0"/>
          <c:showCatName val="0"/>
          <c:showSerName val="0"/>
          <c:showPercent val="0"/>
          <c:showBubbleSize val="0"/>
          <c:extLst>
            <c:ext xmlns:c15="http://schemas.microsoft.com/office/drawing/2012/chart" uri="{CE6537A1-D6FC-4f65-9D91-7224C49458BB}"/>
          </c:extLst>
        </c:dLbl>
      </c:pivotFmt>
      <c:pivotFmt>
        <c:idx val="344"/>
        <c:dLbl>
          <c:idx val="0"/>
          <c:showLegendKey val="0"/>
          <c:showVal val="0"/>
          <c:showCatName val="0"/>
          <c:showSerName val="0"/>
          <c:showPercent val="0"/>
          <c:showBubbleSize val="0"/>
          <c:extLst>
            <c:ext xmlns:c15="http://schemas.microsoft.com/office/drawing/2012/chart" uri="{CE6537A1-D6FC-4f65-9D91-7224C49458BB}"/>
          </c:extLst>
        </c:dLbl>
      </c:pivotFmt>
      <c:pivotFmt>
        <c:idx val="345"/>
        <c:dLbl>
          <c:idx val="0"/>
          <c:showLegendKey val="0"/>
          <c:showVal val="0"/>
          <c:showCatName val="0"/>
          <c:showSerName val="0"/>
          <c:showPercent val="0"/>
          <c:showBubbleSize val="0"/>
          <c:extLst>
            <c:ext xmlns:c15="http://schemas.microsoft.com/office/drawing/2012/chart" uri="{CE6537A1-D6FC-4f65-9D91-7224C49458BB}"/>
          </c:extLst>
        </c:dLbl>
      </c:pivotFmt>
      <c:pivotFmt>
        <c:idx val="346"/>
        <c:dLbl>
          <c:idx val="0"/>
          <c:showLegendKey val="0"/>
          <c:showVal val="0"/>
          <c:showCatName val="0"/>
          <c:showSerName val="0"/>
          <c:showPercent val="0"/>
          <c:showBubbleSize val="0"/>
          <c:extLst>
            <c:ext xmlns:c15="http://schemas.microsoft.com/office/drawing/2012/chart" uri="{CE6537A1-D6FC-4f65-9D91-7224C49458BB}"/>
          </c:extLst>
        </c:dLbl>
      </c:pivotFmt>
      <c:pivotFmt>
        <c:idx val="347"/>
        <c:dLbl>
          <c:idx val="0"/>
          <c:showLegendKey val="0"/>
          <c:showVal val="0"/>
          <c:showCatName val="0"/>
          <c:showSerName val="0"/>
          <c:showPercent val="0"/>
          <c:showBubbleSize val="0"/>
          <c:extLst>
            <c:ext xmlns:c15="http://schemas.microsoft.com/office/drawing/2012/chart" uri="{CE6537A1-D6FC-4f65-9D91-7224C49458BB}"/>
          </c:extLst>
        </c:dLbl>
      </c:pivotFmt>
      <c:pivotFmt>
        <c:idx val="348"/>
        <c:dLbl>
          <c:idx val="0"/>
          <c:showLegendKey val="0"/>
          <c:showVal val="0"/>
          <c:showCatName val="0"/>
          <c:showSerName val="0"/>
          <c:showPercent val="0"/>
          <c:showBubbleSize val="0"/>
          <c:extLst>
            <c:ext xmlns:c15="http://schemas.microsoft.com/office/drawing/2012/chart" uri="{CE6537A1-D6FC-4f65-9D91-7224C49458BB}"/>
          </c:extLst>
        </c:dLbl>
      </c:pivotFmt>
      <c:pivotFmt>
        <c:idx val="349"/>
        <c:dLbl>
          <c:idx val="0"/>
          <c:showLegendKey val="0"/>
          <c:showVal val="0"/>
          <c:showCatName val="0"/>
          <c:showSerName val="0"/>
          <c:showPercent val="0"/>
          <c:showBubbleSize val="0"/>
          <c:extLst>
            <c:ext xmlns:c15="http://schemas.microsoft.com/office/drawing/2012/chart" uri="{CE6537A1-D6FC-4f65-9D91-7224C49458BB}"/>
          </c:extLst>
        </c:dLbl>
      </c:pivotFmt>
      <c:pivotFmt>
        <c:idx val="350"/>
        <c:dLbl>
          <c:idx val="0"/>
          <c:showLegendKey val="0"/>
          <c:showVal val="0"/>
          <c:showCatName val="0"/>
          <c:showSerName val="0"/>
          <c:showPercent val="0"/>
          <c:showBubbleSize val="0"/>
          <c:extLst>
            <c:ext xmlns:c15="http://schemas.microsoft.com/office/drawing/2012/chart" uri="{CE6537A1-D6FC-4f65-9D91-7224C49458BB}"/>
          </c:extLst>
        </c:dLbl>
      </c:pivotFmt>
      <c:pivotFmt>
        <c:idx val="351"/>
        <c:dLbl>
          <c:idx val="0"/>
          <c:showLegendKey val="0"/>
          <c:showVal val="0"/>
          <c:showCatName val="0"/>
          <c:showSerName val="0"/>
          <c:showPercent val="0"/>
          <c:showBubbleSize val="0"/>
          <c:extLst>
            <c:ext xmlns:c15="http://schemas.microsoft.com/office/drawing/2012/chart" uri="{CE6537A1-D6FC-4f65-9D91-7224C49458BB}"/>
          </c:extLst>
        </c:dLbl>
      </c:pivotFmt>
      <c:pivotFmt>
        <c:idx val="352"/>
        <c:dLbl>
          <c:idx val="0"/>
          <c:showLegendKey val="0"/>
          <c:showVal val="0"/>
          <c:showCatName val="0"/>
          <c:showSerName val="0"/>
          <c:showPercent val="0"/>
          <c:showBubbleSize val="0"/>
          <c:extLst>
            <c:ext xmlns:c15="http://schemas.microsoft.com/office/drawing/2012/chart" uri="{CE6537A1-D6FC-4f65-9D91-7224C49458BB}"/>
          </c:extLst>
        </c:dLbl>
      </c:pivotFmt>
      <c:pivotFmt>
        <c:idx val="353"/>
        <c:dLbl>
          <c:idx val="0"/>
          <c:showLegendKey val="0"/>
          <c:showVal val="0"/>
          <c:showCatName val="0"/>
          <c:showSerName val="0"/>
          <c:showPercent val="0"/>
          <c:showBubbleSize val="0"/>
          <c:extLst>
            <c:ext xmlns:c15="http://schemas.microsoft.com/office/drawing/2012/chart" uri="{CE6537A1-D6FC-4f65-9D91-7224C49458BB}"/>
          </c:extLst>
        </c:dLbl>
      </c:pivotFmt>
      <c:pivotFmt>
        <c:idx val="354"/>
        <c:dLbl>
          <c:idx val="0"/>
          <c:showLegendKey val="0"/>
          <c:showVal val="0"/>
          <c:showCatName val="0"/>
          <c:showSerName val="0"/>
          <c:showPercent val="0"/>
          <c:showBubbleSize val="0"/>
          <c:extLst>
            <c:ext xmlns:c15="http://schemas.microsoft.com/office/drawing/2012/chart" uri="{CE6537A1-D6FC-4f65-9D91-7224C49458BB}"/>
          </c:extLst>
        </c:dLbl>
      </c:pivotFmt>
      <c:pivotFmt>
        <c:idx val="355"/>
        <c:dLbl>
          <c:idx val="0"/>
          <c:showLegendKey val="0"/>
          <c:showVal val="0"/>
          <c:showCatName val="0"/>
          <c:showSerName val="0"/>
          <c:showPercent val="0"/>
          <c:showBubbleSize val="0"/>
          <c:extLst>
            <c:ext xmlns:c15="http://schemas.microsoft.com/office/drawing/2012/chart" uri="{CE6537A1-D6FC-4f65-9D91-7224C49458BB}"/>
          </c:extLst>
        </c:dLbl>
      </c:pivotFmt>
      <c:pivotFmt>
        <c:idx val="356"/>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57"/>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58"/>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59"/>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60"/>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61"/>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62"/>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63"/>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64"/>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65"/>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66"/>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67"/>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68"/>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69"/>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70"/>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71"/>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72"/>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73"/>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74"/>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75"/>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76"/>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77"/>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78"/>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79"/>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80"/>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81"/>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82"/>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83"/>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84"/>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85"/>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86"/>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87"/>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88"/>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89"/>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90"/>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91"/>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92"/>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93"/>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94"/>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95"/>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96"/>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97"/>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98"/>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99"/>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400"/>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401"/>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402"/>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403"/>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404"/>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405"/>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406"/>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407"/>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408"/>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409"/>
        <c:spPr>
          <a:noFill/>
          <a:ln w="25400" cap="flat" cmpd="sng" algn="ctr">
            <a:solidFill>
              <a:schemeClr val="accent3"/>
            </a:solidFill>
            <a:miter lim="800000"/>
          </a:ln>
          <a:effectLst/>
        </c:spPr>
        <c:marker>
          <c:spPr>
            <a:noFill/>
            <a:ln w="19050" cap="rnd">
              <a:solidFill>
                <a:schemeClr val="accent3"/>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'All Data Pivot 2'!$B$1:$B$2</c:f>
              <c:strCache>
                <c:ptCount val="1"/>
                <c:pt idx="0">
                  <c:v>accounting fraud or deficiencies</c:v>
                </c:pt>
              </c:strCache>
            </c:strRef>
          </c:tx>
          <c:spPr>
            <a:noFill/>
            <a:ln w="25400" cap="flat" cmpd="sng" algn="ctr">
              <a:solidFill>
                <a:schemeClr val="accent3">
                  <a:tint val="33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2'!$B$3:$B$326</c:f>
              <c:numCache>
                <c:formatCode>0</c:formatCode>
                <c:ptCount val="323"/>
                <c:pt idx="18">
                  <c:v>3</c:v>
                </c:pt>
                <c:pt idx="32">
                  <c:v>1</c:v>
                </c:pt>
                <c:pt idx="34">
                  <c:v>1</c:v>
                </c:pt>
                <c:pt idx="45">
                  <c:v>1</c:v>
                </c:pt>
                <c:pt idx="65">
                  <c:v>1</c:v>
                </c:pt>
                <c:pt idx="68">
                  <c:v>1</c:v>
                </c:pt>
                <c:pt idx="77">
                  <c:v>5</c:v>
                </c:pt>
                <c:pt idx="90">
                  <c:v>1</c:v>
                </c:pt>
                <c:pt idx="98">
                  <c:v>1</c:v>
                </c:pt>
                <c:pt idx="111">
                  <c:v>1</c:v>
                </c:pt>
                <c:pt idx="116">
                  <c:v>1</c:v>
                </c:pt>
                <c:pt idx="119">
                  <c:v>1</c:v>
                </c:pt>
                <c:pt idx="120">
                  <c:v>1</c:v>
                </c:pt>
                <c:pt idx="154">
                  <c:v>1</c:v>
                </c:pt>
                <c:pt idx="158">
                  <c:v>1</c:v>
                </c:pt>
                <c:pt idx="174">
                  <c:v>4</c:v>
                </c:pt>
                <c:pt idx="177">
                  <c:v>1</c:v>
                </c:pt>
                <c:pt idx="186">
                  <c:v>1</c:v>
                </c:pt>
                <c:pt idx="189">
                  <c:v>1</c:v>
                </c:pt>
                <c:pt idx="192">
                  <c:v>1</c:v>
                </c:pt>
                <c:pt idx="224">
                  <c:v>1</c:v>
                </c:pt>
                <c:pt idx="234">
                  <c:v>1</c:v>
                </c:pt>
                <c:pt idx="239">
                  <c:v>1</c:v>
                </c:pt>
                <c:pt idx="252">
                  <c:v>1</c:v>
                </c:pt>
                <c:pt idx="273">
                  <c:v>1</c:v>
                </c:pt>
                <c:pt idx="281">
                  <c:v>1</c:v>
                </c:pt>
                <c:pt idx="322">
                  <c:v>1</c:v>
                </c:pt>
              </c:numCache>
            </c:numRef>
          </c:val>
          <c:extLst>
            <c:ext xmlns:c16="http://schemas.microsoft.com/office/drawing/2014/chart" uri="{C3380CC4-5D6E-409C-BE32-E72D297353CC}">
              <c16:uniqueId val="{00000000-5716-194F-A8DC-B9FBB45884E2}"/>
            </c:ext>
          </c:extLst>
        </c:ser>
        <c:ser>
          <c:idx val="1"/>
          <c:order val="1"/>
          <c:tx>
            <c:strRef>
              <c:f>'All Data Pivot 2'!$C$1:$C$2</c:f>
              <c:strCache>
                <c:ptCount val="1"/>
                <c:pt idx="0">
                  <c:v>Americans with Disabilities Act</c:v>
                </c:pt>
              </c:strCache>
            </c:strRef>
          </c:tx>
          <c:spPr>
            <a:noFill/>
            <a:ln w="25400" cap="flat" cmpd="sng" algn="ctr">
              <a:solidFill>
                <a:schemeClr val="accent3">
                  <a:tint val="36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2'!$C$3:$C$326</c:f>
              <c:numCache>
                <c:formatCode>0</c:formatCode>
                <c:ptCount val="323"/>
                <c:pt idx="45">
                  <c:v>1</c:v>
                </c:pt>
                <c:pt idx="312">
                  <c:v>1</c:v>
                </c:pt>
              </c:numCache>
            </c:numRef>
          </c:val>
          <c:extLst>
            <c:ext xmlns:c16="http://schemas.microsoft.com/office/drawing/2014/chart" uri="{C3380CC4-5D6E-409C-BE32-E72D297353CC}">
              <c16:uniqueId val="{000002C5-4C93-7949-8513-FDB419B7C8EF}"/>
            </c:ext>
          </c:extLst>
        </c:ser>
        <c:ser>
          <c:idx val="2"/>
          <c:order val="2"/>
          <c:tx>
            <c:strRef>
              <c:f>'All Data Pivot 2'!$D$1:$D$2</c:f>
              <c:strCache>
                <c:ptCount val="1"/>
                <c:pt idx="0">
                  <c:v>anti-money-laundering deficiencies</c:v>
                </c:pt>
              </c:strCache>
            </c:strRef>
          </c:tx>
          <c:spPr>
            <a:noFill/>
            <a:ln w="25400" cap="flat" cmpd="sng" algn="ctr">
              <a:solidFill>
                <a:schemeClr val="accent3">
                  <a:tint val="38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2'!$D$3:$D$326</c:f>
              <c:numCache>
                <c:formatCode>0</c:formatCode>
                <c:ptCount val="323"/>
                <c:pt idx="8">
                  <c:v>1</c:v>
                </c:pt>
                <c:pt idx="15">
                  <c:v>1</c:v>
                </c:pt>
                <c:pt idx="43">
                  <c:v>1</c:v>
                </c:pt>
                <c:pt idx="45">
                  <c:v>4</c:v>
                </c:pt>
                <c:pt idx="49">
                  <c:v>1</c:v>
                </c:pt>
                <c:pt idx="56">
                  <c:v>1</c:v>
                </c:pt>
                <c:pt idx="62">
                  <c:v>1</c:v>
                </c:pt>
                <c:pt idx="68">
                  <c:v>2</c:v>
                </c:pt>
                <c:pt idx="73">
                  <c:v>1</c:v>
                </c:pt>
                <c:pt idx="77">
                  <c:v>2</c:v>
                </c:pt>
                <c:pt idx="90">
                  <c:v>1</c:v>
                </c:pt>
                <c:pt idx="96">
                  <c:v>2</c:v>
                </c:pt>
                <c:pt idx="98">
                  <c:v>2</c:v>
                </c:pt>
                <c:pt idx="157">
                  <c:v>1</c:v>
                </c:pt>
                <c:pt idx="161">
                  <c:v>1</c:v>
                </c:pt>
                <c:pt idx="162">
                  <c:v>2</c:v>
                </c:pt>
                <c:pt idx="164">
                  <c:v>2</c:v>
                </c:pt>
                <c:pt idx="166">
                  <c:v>1</c:v>
                </c:pt>
                <c:pt idx="168">
                  <c:v>3</c:v>
                </c:pt>
                <c:pt idx="174">
                  <c:v>2</c:v>
                </c:pt>
                <c:pt idx="186">
                  <c:v>1</c:v>
                </c:pt>
                <c:pt idx="202">
                  <c:v>3</c:v>
                </c:pt>
                <c:pt idx="203">
                  <c:v>2</c:v>
                </c:pt>
                <c:pt idx="230">
                  <c:v>3</c:v>
                </c:pt>
                <c:pt idx="239">
                  <c:v>2</c:v>
                </c:pt>
                <c:pt idx="240">
                  <c:v>1</c:v>
                </c:pt>
                <c:pt idx="249">
                  <c:v>3</c:v>
                </c:pt>
                <c:pt idx="250">
                  <c:v>1</c:v>
                </c:pt>
                <c:pt idx="251">
                  <c:v>1</c:v>
                </c:pt>
                <c:pt idx="268">
                  <c:v>2</c:v>
                </c:pt>
                <c:pt idx="288">
                  <c:v>1</c:v>
                </c:pt>
                <c:pt idx="290">
                  <c:v>5</c:v>
                </c:pt>
                <c:pt idx="292">
                  <c:v>2</c:v>
                </c:pt>
                <c:pt idx="302">
                  <c:v>2</c:v>
                </c:pt>
                <c:pt idx="312">
                  <c:v>5</c:v>
                </c:pt>
                <c:pt idx="314">
                  <c:v>4</c:v>
                </c:pt>
              </c:numCache>
            </c:numRef>
          </c:val>
          <c:extLst>
            <c:ext xmlns:c16="http://schemas.microsoft.com/office/drawing/2014/chart" uri="{C3380CC4-5D6E-409C-BE32-E72D297353CC}">
              <c16:uniqueId val="{000002C6-4C93-7949-8513-FDB419B7C8EF}"/>
            </c:ext>
          </c:extLst>
        </c:ser>
        <c:ser>
          <c:idx val="3"/>
          <c:order val="3"/>
          <c:tx>
            <c:strRef>
              <c:f>'All Data Pivot 2'!$E$1:$E$2</c:f>
              <c:strCache>
                <c:ptCount val="1"/>
                <c:pt idx="0">
                  <c:v>aviation safety violation</c:v>
                </c:pt>
              </c:strCache>
            </c:strRef>
          </c:tx>
          <c:spPr>
            <a:noFill/>
            <a:ln w="25400" cap="flat" cmpd="sng" algn="ctr">
              <a:solidFill>
                <a:schemeClr val="accent3">
                  <a:tint val="41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2'!$E$3:$E$326</c:f>
              <c:numCache>
                <c:formatCode>0</c:formatCode>
                <c:ptCount val="323"/>
                <c:pt idx="138">
                  <c:v>3</c:v>
                </c:pt>
                <c:pt idx="187">
                  <c:v>3</c:v>
                </c:pt>
                <c:pt idx="243">
                  <c:v>2</c:v>
                </c:pt>
                <c:pt idx="281">
                  <c:v>1</c:v>
                </c:pt>
              </c:numCache>
            </c:numRef>
          </c:val>
          <c:extLst>
            <c:ext xmlns:c16="http://schemas.microsoft.com/office/drawing/2014/chart" uri="{C3380CC4-5D6E-409C-BE32-E72D297353CC}">
              <c16:uniqueId val="{000002C7-4C93-7949-8513-FDB419B7C8EF}"/>
            </c:ext>
          </c:extLst>
        </c:ser>
        <c:ser>
          <c:idx val="4"/>
          <c:order val="4"/>
          <c:tx>
            <c:strRef>
              <c:f>'All Data Pivot 2'!$F$1:$F$2</c:f>
              <c:strCache>
                <c:ptCount val="1"/>
                <c:pt idx="0">
                  <c:v>banking violation</c:v>
                </c:pt>
              </c:strCache>
            </c:strRef>
          </c:tx>
          <c:spPr>
            <a:noFill/>
            <a:ln w="25400" cap="flat" cmpd="sng" algn="ctr">
              <a:solidFill>
                <a:schemeClr val="accent3">
                  <a:tint val="43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2'!$F$3:$F$326</c:f>
              <c:numCache>
                <c:formatCode>0</c:formatCode>
                <c:ptCount val="323"/>
                <c:pt idx="0">
                  <c:v>3</c:v>
                </c:pt>
                <c:pt idx="12">
                  <c:v>1</c:v>
                </c:pt>
                <c:pt idx="15">
                  <c:v>6</c:v>
                </c:pt>
                <c:pt idx="34">
                  <c:v>1</c:v>
                </c:pt>
                <c:pt idx="35">
                  <c:v>3</c:v>
                </c:pt>
                <c:pt idx="41">
                  <c:v>1</c:v>
                </c:pt>
                <c:pt idx="42">
                  <c:v>3</c:v>
                </c:pt>
                <c:pt idx="45">
                  <c:v>14</c:v>
                </c:pt>
                <c:pt idx="46">
                  <c:v>2</c:v>
                </c:pt>
                <c:pt idx="49">
                  <c:v>5</c:v>
                </c:pt>
                <c:pt idx="56">
                  <c:v>3</c:v>
                </c:pt>
                <c:pt idx="58">
                  <c:v>1</c:v>
                </c:pt>
                <c:pt idx="63">
                  <c:v>1</c:v>
                </c:pt>
                <c:pt idx="67">
                  <c:v>1</c:v>
                </c:pt>
                <c:pt idx="68">
                  <c:v>5</c:v>
                </c:pt>
                <c:pt idx="71">
                  <c:v>1</c:v>
                </c:pt>
                <c:pt idx="77">
                  <c:v>13</c:v>
                </c:pt>
                <c:pt idx="78">
                  <c:v>5</c:v>
                </c:pt>
                <c:pt idx="85">
                  <c:v>1</c:v>
                </c:pt>
                <c:pt idx="89">
                  <c:v>2</c:v>
                </c:pt>
                <c:pt idx="90">
                  <c:v>1</c:v>
                </c:pt>
                <c:pt idx="93">
                  <c:v>1</c:v>
                </c:pt>
                <c:pt idx="94">
                  <c:v>1</c:v>
                </c:pt>
                <c:pt idx="98">
                  <c:v>1</c:v>
                </c:pt>
                <c:pt idx="102">
                  <c:v>2</c:v>
                </c:pt>
                <c:pt idx="109">
                  <c:v>1</c:v>
                </c:pt>
                <c:pt idx="115">
                  <c:v>1</c:v>
                </c:pt>
                <c:pt idx="116">
                  <c:v>1</c:v>
                </c:pt>
                <c:pt idx="119">
                  <c:v>1</c:v>
                </c:pt>
                <c:pt idx="120">
                  <c:v>1</c:v>
                </c:pt>
                <c:pt idx="121">
                  <c:v>2</c:v>
                </c:pt>
                <c:pt idx="122">
                  <c:v>1</c:v>
                </c:pt>
                <c:pt idx="123">
                  <c:v>2</c:v>
                </c:pt>
                <c:pt idx="124">
                  <c:v>4</c:v>
                </c:pt>
                <c:pt idx="125">
                  <c:v>4</c:v>
                </c:pt>
                <c:pt idx="131">
                  <c:v>1</c:v>
                </c:pt>
                <c:pt idx="134">
                  <c:v>2</c:v>
                </c:pt>
                <c:pt idx="138">
                  <c:v>3</c:v>
                </c:pt>
                <c:pt idx="139">
                  <c:v>1</c:v>
                </c:pt>
                <c:pt idx="145">
                  <c:v>1</c:v>
                </c:pt>
                <c:pt idx="149">
                  <c:v>1</c:v>
                </c:pt>
                <c:pt idx="154">
                  <c:v>1</c:v>
                </c:pt>
                <c:pt idx="157">
                  <c:v>7</c:v>
                </c:pt>
                <c:pt idx="158">
                  <c:v>4</c:v>
                </c:pt>
                <c:pt idx="160">
                  <c:v>1</c:v>
                </c:pt>
                <c:pt idx="174">
                  <c:v>13</c:v>
                </c:pt>
                <c:pt idx="177">
                  <c:v>3</c:v>
                </c:pt>
                <c:pt idx="179">
                  <c:v>1</c:v>
                </c:pt>
                <c:pt idx="186">
                  <c:v>2</c:v>
                </c:pt>
                <c:pt idx="195">
                  <c:v>2</c:v>
                </c:pt>
                <c:pt idx="197">
                  <c:v>1</c:v>
                </c:pt>
                <c:pt idx="198">
                  <c:v>1</c:v>
                </c:pt>
                <c:pt idx="203">
                  <c:v>1</c:v>
                </c:pt>
                <c:pt idx="212">
                  <c:v>2</c:v>
                </c:pt>
                <c:pt idx="213">
                  <c:v>1</c:v>
                </c:pt>
                <c:pt idx="217">
                  <c:v>3</c:v>
                </c:pt>
                <c:pt idx="221">
                  <c:v>1</c:v>
                </c:pt>
                <c:pt idx="223">
                  <c:v>1</c:v>
                </c:pt>
                <c:pt idx="225">
                  <c:v>4</c:v>
                </c:pt>
                <c:pt idx="234">
                  <c:v>1</c:v>
                </c:pt>
                <c:pt idx="239">
                  <c:v>9</c:v>
                </c:pt>
                <c:pt idx="249">
                  <c:v>1</c:v>
                </c:pt>
                <c:pt idx="251">
                  <c:v>3</c:v>
                </c:pt>
                <c:pt idx="253">
                  <c:v>3</c:v>
                </c:pt>
                <c:pt idx="256">
                  <c:v>2</c:v>
                </c:pt>
                <c:pt idx="261">
                  <c:v>1</c:v>
                </c:pt>
                <c:pt idx="266">
                  <c:v>1</c:v>
                </c:pt>
                <c:pt idx="267">
                  <c:v>1</c:v>
                </c:pt>
                <c:pt idx="268">
                  <c:v>2</c:v>
                </c:pt>
                <c:pt idx="269">
                  <c:v>1</c:v>
                </c:pt>
                <c:pt idx="278">
                  <c:v>2</c:v>
                </c:pt>
                <c:pt idx="281">
                  <c:v>2</c:v>
                </c:pt>
                <c:pt idx="284">
                  <c:v>1</c:v>
                </c:pt>
                <c:pt idx="288">
                  <c:v>5</c:v>
                </c:pt>
                <c:pt idx="289">
                  <c:v>2</c:v>
                </c:pt>
                <c:pt idx="290">
                  <c:v>11</c:v>
                </c:pt>
                <c:pt idx="292">
                  <c:v>1</c:v>
                </c:pt>
                <c:pt idx="293">
                  <c:v>1</c:v>
                </c:pt>
                <c:pt idx="294">
                  <c:v>2</c:v>
                </c:pt>
                <c:pt idx="295">
                  <c:v>1</c:v>
                </c:pt>
                <c:pt idx="302">
                  <c:v>1</c:v>
                </c:pt>
                <c:pt idx="309">
                  <c:v>2</c:v>
                </c:pt>
                <c:pt idx="312">
                  <c:v>17</c:v>
                </c:pt>
                <c:pt idx="315">
                  <c:v>1</c:v>
                </c:pt>
                <c:pt idx="317">
                  <c:v>1</c:v>
                </c:pt>
                <c:pt idx="318">
                  <c:v>1</c:v>
                </c:pt>
                <c:pt idx="320">
                  <c:v>2</c:v>
                </c:pt>
                <c:pt idx="321">
                  <c:v>1</c:v>
                </c:pt>
              </c:numCache>
            </c:numRef>
          </c:val>
          <c:extLst>
            <c:ext xmlns:c16="http://schemas.microsoft.com/office/drawing/2014/chart" uri="{C3380CC4-5D6E-409C-BE32-E72D297353CC}">
              <c16:uniqueId val="{000002C8-4C93-7949-8513-FDB419B7C8EF}"/>
            </c:ext>
          </c:extLst>
        </c:ser>
        <c:ser>
          <c:idx val="5"/>
          <c:order val="5"/>
          <c:tx>
            <c:strRef>
              <c:f>'All Data Pivot 2'!$G$1:$G$2</c:f>
              <c:strCache>
                <c:ptCount val="1"/>
                <c:pt idx="0">
                  <c:v>bankruptcy professional violation</c:v>
                </c:pt>
              </c:strCache>
            </c:strRef>
          </c:tx>
          <c:spPr>
            <a:noFill/>
            <a:ln w="25400" cap="flat" cmpd="sng" algn="ctr">
              <a:solidFill>
                <a:schemeClr val="accent3">
                  <a:tint val="46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2'!$G$3:$G$326</c:f>
              <c:numCache>
                <c:formatCode>0</c:formatCode>
                <c:ptCount val="323"/>
                <c:pt idx="68">
                  <c:v>1</c:v>
                </c:pt>
                <c:pt idx="77">
                  <c:v>1</c:v>
                </c:pt>
                <c:pt idx="174">
                  <c:v>1</c:v>
                </c:pt>
                <c:pt idx="312">
                  <c:v>1</c:v>
                </c:pt>
              </c:numCache>
            </c:numRef>
          </c:val>
          <c:extLst>
            <c:ext xmlns:c16="http://schemas.microsoft.com/office/drawing/2014/chart" uri="{C3380CC4-5D6E-409C-BE32-E72D297353CC}">
              <c16:uniqueId val="{000002C9-4C93-7949-8513-FDB419B7C8EF}"/>
            </c:ext>
          </c:extLst>
        </c:ser>
        <c:ser>
          <c:idx val="6"/>
          <c:order val="6"/>
          <c:tx>
            <c:strRef>
              <c:f>'All Data Pivot 2'!$H$1:$H$2</c:f>
              <c:strCache>
                <c:ptCount val="1"/>
                <c:pt idx="0">
                  <c:v>benefit plan administrator violation</c:v>
                </c:pt>
              </c:strCache>
            </c:strRef>
          </c:tx>
          <c:spPr>
            <a:noFill/>
            <a:ln w="25400" cap="flat" cmpd="sng" algn="ctr">
              <a:solidFill>
                <a:schemeClr val="accent3">
                  <a:tint val="49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2'!$H$3:$H$326</c:f>
              <c:numCache>
                <c:formatCode>0</c:formatCode>
                <c:ptCount val="323"/>
                <c:pt idx="5">
                  <c:v>2</c:v>
                </c:pt>
                <c:pt idx="9">
                  <c:v>2</c:v>
                </c:pt>
                <c:pt idx="10">
                  <c:v>1</c:v>
                </c:pt>
                <c:pt idx="14">
                  <c:v>1</c:v>
                </c:pt>
                <c:pt idx="18">
                  <c:v>3</c:v>
                </c:pt>
                <c:pt idx="21">
                  <c:v>1</c:v>
                </c:pt>
                <c:pt idx="25">
                  <c:v>1</c:v>
                </c:pt>
                <c:pt idx="45">
                  <c:v>9</c:v>
                </c:pt>
                <c:pt idx="47">
                  <c:v>1</c:v>
                </c:pt>
                <c:pt idx="49">
                  <c:v>3</c:v>
                </c:pt>
                <c:pt idx="54">
                  <c:v>1</c:v>
                </c:pt>
                <c:pt idx="77">
                  <c:v>3</c:v>
                </c:pt>
                <c:pt idx="83">
                  <c:v>2</c:v>
                </c:pt>
                <c:pt idx="98">
                  <c:v>1</c:v>
                </c:pt>
                <c:pt idx="105">
                  <c:v>1</c:v>
                </c:pt>
                <c:pt idx="111">
                  <c:v>1</c:v>
                </c:pt>
                <c:pt idx="114">
                  <c:v>3</c:v>
                </c:pt>
                <c:pt idx="116">
                  <c:v>1</c:v>
                </c:pt>
                <c:pt idx="123">
                  <c:v>1</c:v>
                </c:pt>
                <c:pt idx="124">
                  <c:v>1</c:v>
                </c:pt>
                <c:pt idx="128">
                  <c:v>2</c:v>
                </c:pt>
                <c:pt idx="144">
                  <c:v>1</c:v>
                </c:pt>
                <c:pt idx="147">
                  <c:v>2</c:v>
                </c:pt>
                <c:pt idx="155">
                  <c:v>1</c:v>
                </c:pt>
                <c:pt idx="156">
                  <c:v>1</c:v>
                </c:pt>
                <c:pt idx="157">
                  <c:v>2</c:v>
                </c:pt>
                <c:pt idx="158">
                  <c:v>1</c:v>
                </c:pt>
                <c:pt idx="160">
                  <c:v>1</c:v>
                </c:pt>
                <c:pt idx="167">
                  <c:v>1</c:v>
                </c:pt>
                <c:pt idx="173">
                  <c:v>1</c:v>
                </c:pt>
                <c:pt idx="174">
                  <c:v>7</c:v>
                </c:pt>
                <c:pt idx="177">
                  <c:v>1</c:v>
                </c:pt>
                <c:pt idx="181">
                  <c:v>1</c:v>
                </c:pt>
                <c:pt idx="186">
                  <c:v>4</c:v>
                </c:pt>
                <c:pt idx="188">
                  <c:v>1</c:v>
                </c:pt>
                <c:pt idx="189">
                  <c:v>1</c:v>
                </c:pt>
                <c:pt idx="190">
                  <c:v>2</c:v>
                </c:pt>
                <c:pt idx="195">
                  <c:v>1</c:v>
                </c:pt>
                <c:pt idx="202">
                  <c:v>1</c:v>
                </c:pt>
                <c:pt idx="203">
                  <c:v>1</c:v>
                </c:pt>
                <c:pt idx="211">
                  <c:v>1</c:v>
                </c:pt>
                <c:pt idx="217">
                  <c:v>1</c:v>
                </c:pt>
                <c:pt idx="218">
                  <c:v>2</c:v>
                </c:pt>
                <c:pt idx="221">
                  <c:v>2</c:v>
                </c:pt>
                <c:pt idx="224">
                  <c:v>4</c:v>
                </c:pt>
                <c:pt idx="227">
                  <c:v>1</c:v>
                </c:pt>
                <c:pt idx="239">
                  <c:v>1</c:v>
                </c:pt>
                <c:pt idx="240">
                  <c:v>1</c:v>
                </c:pt>
                <c:pt idx="242">
                  <c:v>1</c:v>
                </c:pt>
                <c:pt idx="246">
                  <c:v>2</c:v>
                </c:pt>
                <c:pt idx="250">
                  <c:v>1</c:v>
                </c:pt>
                <c:pt idx="251">
                  <c:v>1</c:v>
                </c:pt>
                <c:pt idx="270">
                  <c:v>3</c:v>
                </c:pt>
                <c:pt idx="279">
                  <c:v>1</c:v>
                </c:pt>
                <c:pt idx="281">
                  <c:v>3</c:v>
                </c:pt>
                <c:pt idx="286">
                  <c:v>1</c:v>
                </c:pt>
                <c:pt idx="288">
                  <c:v>2</c:v>
                </c:pt>
                <c:pt idx="290">
                  <c:v>1</c:v>
                </c:pt>
                <c:pt idx="292">
                  <c:v>1</c:v>
                </c:pt>
                <c:pt idx="294">
                  <c:v>1</c:v>
                </c:pt>
                <c:pt idx="298">
                  <c:v>1</c:v>
                </c:pt>
                <c:pt idx="301">
                  <c:v>1</c:v>
                </c:pt>
                <c:pt idx="307">
                  <c:v>3</c:v>
                </c:pt>
                <c:pt idx="312">
                  <c:v>9</c:v>
                </c:pt>
                <c:pt idx="316">
                  <c:v>1</c:v>
                </c:pt>
                <c:pt idx="322">
                  <c:v>1</c:v>
                </c:pt>
              </c:numCache>
            </c:numRef>
          </c:val>
          <c:extLst>
            <c:ext xmlns:c16="http://schemas.microsoft.com/office/drawing/2014/chart" uri="{C3380CC4-5D6E-409C-BE32-E72D297353CC}">
              <c16:uniqueId val="{000002CA-4C93-7949-8513-FDB419B7C8EF}"/>
            </c:ext>
          </c:extLst>
        </c:ser>
        <c:ser>
          <c:idx val="7"/>
          <c:order val="7"/>
          <c:tx>
            <c:strRef>
              <c:f>'All Data Pivot 2'!$I$1:$I$2</c:f>
              <c:strCache>
                <c:ptCount val="1"/>
                <c:pt idx="0">
                  <c:v>campaign finance violation</c:v>
                </c:pt>
              </c:strCache>
            </c:strRef>
          </c:tx>
          <c:spPr>
            <a:noFill/>
            <a:ln w="25400" cap="flat" cmpd="sng" algn="ctr">
              <a:solidFill>
                <a:schemeClr val="accent3">
                  <a:tint val="51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2'!$I$3:$I$326</c:f>
              <c:numCache>
                <c:formatCode>0</c:formatCode>
                <c:ptCount val="323"/>
                <c:pt idx="111">
                  <c:v>1</c:v>
                </c:pt>
                <c:pt idx="150">
                  <c:v>1</c:v>
                </c:pt>
                <c:pt idx="288">
                  <c:v>1</c:v>
                </c:pt>
              </c:numCache>
            </c:numRef>
          </c:val>
          <c:extLst>
            <c:ext xmlns:c16="http://schemas.microsoft.com/office/drawing/2014/chart" uri="{C3380CC4-5D6E-409C-BE32-E72D297353CC}">
              <c16:uniqueId val="{000002CB-4C93-7949-8513-FDB419B7C8EF}"/>
            </c:ext>
          </c:extLst>
        </c:ser>
        <c:ser>
          <c:idx val="8"/>
          <c:order val="8"/>
          <c:tx>
            <c:strRef>
              <c:f>'All Data Pivot 2'!$J$1:$J$2</c:f>
              <c:strCache>
                <c:ptCount val="1"/>
                <c:pt idx="0">
                  <c:v>consumer protection violation</c:v>
                </c:pt>
              </c:strCache>
            </c:strRef>
          </c:tx>
          <c:spPr>
            <a:noFill/>
            <a:ln w="25400" cap="flat" cmpd="sng" algn="ctr">
              <a:solidFill>
                <a:schemeClr val="accent3">
                  <a:tint val="54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2'!$J$3:$J$326</c:f>
              <c:numCache>
                <c:formatCode>0</c:formatCode>
                <c:ptCount val="323"/>
                <c:pt idx="2">
                  <c:v>2</c:v>
                </c:pt>
                <c:pt idx="3">
                  <c:v>20</c:v>
                </c:pt>
                <c:pt idx="7">
                  <c:v>1</c:v>
                </c:pt>
                <c:pt idx="10">
                  <c:v>1</c:v>
                </c:pt>
                <c:pt idx="11">
                  <c:v>5</c:v>
                </c:pt>
                <c:pt idx="12">
                  <c:v>7</c:v>
                </c:pt>
                <c:pt idx="15">
                  <c:v>7</c:v>
                </c:pt>
                <c:pt idx="18">
                  <c:v>3</c:v>
                </c:pt>
                <c:pt idx="20">
                  <c:v>8</c:v>
                </c:pt>
                <c:pt idx="21">
                  <c:v>2</c:v>
                </c:pt>
                <c:pt idx="22">
                  <c:v>6</c:v>
                </c:pt>
                <c:pt idx="24">
                  <c:v>1</c:v>
                </c:pt>
                <c:pt idx="25">
                  <c:v>1</c:v>
                </c:pt>
                <c:pt idx="27">
                  <c:v>1</c:v>
                </c:pt>
                <c:pt idx="29">
                  <c:v>1</c:v>
                </c:pt>
                <c:pt idx="32">
                  <c:v>7</c:v>
                </c:pt>
                <c:pt idx="35">
                  <c:v>1</c:v>
                </c:pt>
                <c:pt idx="38">
                  <c:v>1</c:v>
                </c:pt>
                <c:pt idx="42">
                  <c:v>18</c:v>
                </c:pt>
                <c:pt idx="45">
                  <c:v>10</c:v>
                </c:pt>
                <c:pt idx="61">
                  <c:v>1</c:v>
                </c:pt>
                <c:pt idx="67">
                  <c:v>1</c:v>
                </c:pt>
                <c:pt idx="68">
                  <c:v>3</c:v>
                </c:pt>
                <c:pt idx="69">
                  <c:v>1</c:v>
                </c:pt>
                <c:pt idx="70">
                  <c:v>25</c:v>
                </c:pt>
                <c:pt idx="73">
                  <c:v>1</c:v>
                </c:pt>
                <c:pt idx="75">
                  <c:v>1</c:v>
                </c:pt>
                <c:pt idx="77">
                  <c:v>24</c:v>
                </c:pt>
                <c:pt idx="78">
                  <c:v>2</c:v>
                </c:pt>
                <c:pt idx="80">
                  <c:v>16</c:v>
                </c:pt>
                <c:pt idx="81">
                  <c:v>1</c:v>
                </c:pt>
                <c:pt idx="82">
                  <c:v>1</c:v>
                </c:pt>
                <c:pt idx="88">
                  <c:v>2</c:v>
                </c:pt>
                <c:pt idx="95">
                  <c:v>2</c:v>
                </c:pt>
                <c:pt idx="100">
                  <c:v>7</c:v>
                </c:pt>
                <c:pt idx="101">
                  <c:v>2</c:v>
                </c:pt>
                <c:pt idx="103">
                  <c:v>10</c:v>
                </c:pt>
                <c:pt idx="104">
                  <c:v>1</c:v>
                </c:pt>
                <c:pt idx="108">
                  <c:v>1</c:v>
                </c:pt>
                <c:pt idx="110">
                  <c:v>1</c:v>
                </c:pt>
                <c:pt idx="111">
                  <c:v>1</c:v>
                </c:pt>
                <c:pt idx="115">
                  <c:v>3</c:v>
                </c:pt>
                <c:pt idx="116">
                  <c:v>2</c:v>
                </c:pt>
                <c:pt idx="118">
                  <c:v>1</c:v>
                </c:pt>
                <c:pt idx="122">
                  <c:v>7</c:v>
                </c:pt>
                <c:pt idx="123">
                  <c:v>4</c:v>
                </c:pt>
                <c:pt idx="125">
                  <c:v>1</c:v>
                </c:pt>
                <c:pt idx="127">
                  <c:v>1</c:v>
                </c:pt>
                <c:pt idx="129">
                  <c:v>1</c:v>
                </c:pt>
                <c:pt idx="130">
                  <c:v>6</c:v>
                </c:pt>
                <c:pt idx="137">
                  <c:v>1</c:v>
                </c:pt>
                <c:pt idx="138">
                  <c:v>2</c:v>
                </c:pt>
                <c:pt idx="140">
                  <c:v>2</c:v>
                </c:pt>
                <c:pt idx="143">
                  <c:v>5</c:v>
                </c:pt>
                <c:pt idx="146">
                  <c:v>2</c:v>
                </c:pt>
                <c:pt idx="148">
                  <c:v>1</c:v>
                </c:pt>
                <c:pt idx="150">
                  <c:v>2</c:v>
                </c:pt>
                <c:pt idx="151">
                  <c:v>1</c:v>
                </c:pt>
                <c:pt idx="152">
                  <c:v>1</c:v>
                </c:pt>
                <c:pt idx="153">
                  <c:v>7</c:v>
                </c:pt>
                <c:pt idx="157">
                  <c:v>4</c:v>
                </c:pt>
                <c:pt idx="158">
                  <c:v>1</c:v>
                </c:pt>
                <c:pt idx="170">
                  <c:v>3</c:v>
                </c:pt>
                <c:pt idx="171">
                  <c:v>1</c:v>
                </c:pt>
                <c:pt idx="173">
                  <c:v>1</c:v>
                </c:pt>
                <c:pt idx="174">
                  <c:v>16</c:v>
                </c:pt>
                <c:pt idx="177">
                  <c:v>1</c:v>
                </c:pt>
                <c:pt idx="179">
                  <c:v>4</c:v>
                </c:pt>
                <c:pt idx="180">
                  <c:v>6</c:v>
                </c:pt>
                <c:pt idx="181">
                  <c:v>6</c:v>
                </c:pt>
                <c:pt idx="185">
                  <c:v>1</c:v>
                </c:pt>
                <c:pt idx="186">
                  <c:v>1</c:v>
                </c:pt>
                <c:pt idx="188">
                  <c:v>1</c:v>
                </c:pt>
                <c:pt idx="191">
                  <c:v>2</c:v>
                </c:pt>
                <c:pt idx="195">
                  <c:v>3</c:v>
                </c:pt>
                <c:pt idx="201">
                  <c:v>7</c:v>
                </c:pt>
                <c:pt idx="202">
                  <c:v>9</c:v>
                </c:pt>
                <c:pt idx="203">
                  <c:v>4</c:v>
                </c:pt>
                <c:pt idx="204">
                  <c:v>14</c:v>
                </c:pt>
                <c:pt idx="206">
                  <c:v>4</c:v>
                </c:pt>
                <c:pt idx="211">
                  <c:v>4</c:v>
                </c:pt>
                <c:pt idx="213">
                  <c:v>4</c:v>
                </c:pt>
                <c:pt idx="214">
                  <c:v>1</c:v>
                </c:pt>
                <c:pt idx="215">
                  <c:v>2</c:v>
                </c:pt>
                <c:pt idx="216">
                  <c:v>3</c:v>
                </c:pt>
                <c:pt idx="217">
                  <c:v>1</c:v>
                </c:pt>
                <c:pt idx="218">
                  <c:v>1</c:v>
                </c:pt>
                <c:pt idx="224">
                  <c:v>16</c:v>
                </c:pt>
                <c:pt idx="226">
                  <c:v>2</c:v>
                </c:pt>
                <c:pt idx="229">
                  <c:v>3</c:v>
                </c:pt>
                <c:pt idx="235">
                  <c:v>6</c:v>
                </c:pt>
                <c:pt idx="237">
                  <c:v>1</c:v>
                </c:pt>
                <c:pt idx="239">
                  <c:v>2</c:v>
                </c:pt>
                <c:pt idx="243">
                  <c:v>1</c:v>
                </c:pt>
                <c:pt idx="244">
                  <c:v>2</c:v>
                </c:pt>
                <c:pt idx="245">
                  <c:v>2</c:v>
                </c:pt>
                <c:pt idx="248">
                  <c:v>2</c:v>
                </c:pt>
                <c:pt idx="249">
                  <c:v>2</c:v>
                </c:pt>
                <c:pt idx="251">
                  <c:v>2</c:v>
                </c:pt>
                <c:pt idx="255">
                  <c:v>7</c:v>
                </c:pt>
                <c:pt idx="262">
                  <c:v>1</c:v>
                </c:pt>
                <c:pt idx="264">
                  <c:v>1</c:v>
                </c:pt>
                <c:pt idx="266">
                  <c:v>2</c:v>
                </c:pt>
                <c:pt idx="269">
                  <c:v>4</c:v>
                </c:pt>
                <c:pt idx="270">
                  <c:v>1</c:v>
                </c:pt>
                <c:pt idx="271">
                  <c:v>1</c:v>
                </c:pt>
                <c:pt idx="277">
                  <c:v>4</c:v>
                </c:pt>
                <c:pt idx="282">
                  <c:v>2</c:v>
                </c:pt>
                <c:pt idx="284">
                  <c:v>1</c:v>
                </c:pt>
                <c:pt idx="286">
                  <c:v>2</c:v>
                </c:pt>
                <c:pt idx="288">
                  <c:v>6</c:v>
                </c:pt>
                <c:pt idx="290">
                  <c:v>4</c:v>
                </c:pt>
                <c:pt idx="301">
                  <c:v>2</c:v>
                </c:pt>
                <c:pt idx="302">
                  <c:v>5</c:v>
                </c:pt>
                <c:pt idx="305">
                  <c:v>1</c:v>
                </c:pt>
                <c:pt idx="309">
                  <c:v>2</c:v>
                </c:pt>
                <c:pt idx="311">
                  <c:v>2</c:v>
                </c:pt>
                <c:pt idx="312">
                  <c:v>17</c:v>
                </c:pt>
                <c:pt idx="314">
                  <c:v>4</c:v>
                </c:pt>
                <c:pt idx="316">
                  <c:v>1</c:v>
                </c:pt>
                <c:pt idx="321">
                  <c:v>1</c:v>
                </c:pt>
                <c:pt idx="322">
                  <c:v>8</c:v>
                </c:pt>
              </c:numCache>
            </c:numRef>
          </c:val>
          <c:extLst>
            <c:ext xmlns:c16="http://schemas.microsoft.com/office/drawing/2014/chart" uri="{C3380CC4-5D6E-409C-BE32-E72D297353CC}">
              <c16:uniqueId val="{000002CC-4C93-7949-8513-FDB419B7C8EF}"/>
            </c:ext>
          </c:extLst>
        </c:ser>
        <c:ser>
          <c:idx val="9"/>
          <c:order val="9"/>
          <c:tx>
            <c:strRef>
              <c:f>'All Data Pivot 2'!$K$1:$K$2</c:f>
              <c:strCache>
                <c:ptCount val="1"/>
                <c:pt idx="0">
                  <c:v>data submission deficiencies</c:v>
                </c:pt>
              </c:strCache>
            </c:strRef>
          </c:tx>
          <c:spPr>
            <a:noFill/>
            <a:ln w="25400" cap="flat" cmpd="sng" algn="ctr">
              <a:solidFill>
                <a:schemeClr val="accent3">
                  <a:tint val="56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2'!$K$3:$K$326</c:f>
              <c:numCache>
                <c:formatCode>0</c:formatCode>
                <c:ptCount val="323"/>
                <c:pt idx="45">
                  <c:v>1</c:v>
                </c:pt>
                <c:pt idx="50">
                  <c:v>1</c:v>
                </c:pt>
                <c:pt idx="56">
                  <c:v>2</c:v>
                </c:pt>
                <c:pt idx="73">
                  <c:v>1</c:v>
                </c:pt>
                <c:pt idx="77">
                  <c:v>3</c:v>
                </c:pt>
                <c:pt idx="86">
                  <c:v>1</c:v>
                </c:pt>
                <c:pt idx="90">
                  <c:v>1</c:v>
                </c:pt>
                <c:pt idx="98">
                  <c:v>2</c:v>
                </c:pt>
                <c:pt idx="138">
                  <c:v>1</c:v>
                </c:pt>
                <c:pt idx="174">
                  <c:v>5</c:v>
                </c:pt>
                <c:pt idx="200">
                  <c:v>1</c:v>
                </c:pt>
                <c:pt idx="203">
                  <c:v>5</c:v>
                </c:pt>
                <c:pt idx="238">
                  <c:v>1</c:v>
                </c:pt>
                <c:pt idx="260">
                  <c:v>1</c:v>
                </c:pt>
                <c:pt idx="267">
                  <c:v>1</c:v>
                </c:pt>
                <c:pt idx="292">
                  <c:v>2</c:v>
                </c:pt>
                <c:pt idx="312">
                  <c:v>3</c:v>
                </c:pt>
              </c:numCache>
            </c:numRef>
          </c:val>
          <c:extLst>
            <c:ext xmlns:c16="http://schemas.microsoft.com/office/drawing/2014/chart" uri="{C3380CC4-5D6E-409C-BE32-E72D297353CC}">
              <c16:uniqueId val="{000002CD-4C93-7949-8513-FDB419B7C8EF}"/>
            </c:ext>
          </c:extLst>
        </c:ser>
        <c:ser>
          <c:idx val="10"/>
          <c:order val="10"/>
          <c:tx>
            <c:strRef>
              <c:f>'All Data Pivot 2'!$L$1:$L$2</c:f>
              <c:strCache>
                <c:ptCount val="1"/>
                <c:pt idx="0">
                  <c:v>discriminatory practices (non-employment)</c:v>
                </c:pt>
              </c:strCache>
            </c:strRef>
          </c:tx>
          <c:spPr>
            <a:noFill/>
            <a:ln w="25400" cap="flat" cmpd="sng" algn="ctr">
              <a:solidFill>
                <a:schemeClr val="accent3">
                  <a:tint val="59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2'!$L$3:$L$326</c:f>
              <c:numCache>
                <c:formatCode>0</c:formatCode>
                <c:ptCount val="323"/>
                <c:pt idx="11">
                  <c:v>1</c:v>
                </c:pt>
                <c:pt idx="12">
                  <c:v>1</c:v>
                </c:pt>
                <c:pt idx="18">
                  <c:v>2</c:v>
                </c:pt>
                <c:pt idx="31">
                  <c:v>1</c:v>
                </c:pt>
                <c:pt idx="45">
                  <c:v>7</c:v>
                </c:pt>
                <c:pt idx="68">
                  <c:v>1</c:v>
                </c:pt>
                <c:pt idx="73">
                  <c:v>1</c:v>
                </c:pt>
                <c:pt idx="76">
                  <c:v>1</c:v>
                </c:pt>
                <c:pt idx="77">
                  <c:v>1</c:v>
                </c:pt>
                <c:pt idx="78">
                  <c:v>1</c:v>
                </c:pt>
                <c:pt idx="112">
                  <c:v>1</c:v>
                </c:pt>
                <c:pt idx="116">
                  <c:v>1</c:v>
                </c:pt>
                <c:pt idx="117">
                  <c:v>1</c:v>
                </c:pt>
                <c:pt idx="122">
                  <c:v>1</c:v>
                </c:pt>
                <c:pt idx="124">
                  <c:v>1</c:v>
                </c:pt>
                <c:pt idx="130">
                  <c:v>1</c:v>
                </c:pt>
                <c:pt idx="137">
                  <c:v>1</c:v>
                </c:pt>
                <c:pt idx="141">
                  <c:v>1</c:v>
                </c:pt>
                <c:pt idx="143">
                  <c:v>1</c:v>
                </c:pt>
                <c:pt idx="157">
                  <c:v>1</c:v>
                </c:pt>
                <c:pt idx="174">
                  <c:v>4</c:v>
                </c:pt>
                <c:pt idx="180">
                  <c:v>1</c:v>
                </c:pt>
                <c:pt idx="188">
                  <c:v>1</c:v>
                </c:pt>
                <c:pt idx="195">
                  <c:v>1</c:v>
                </c:pt>
                <c:pt idx="198">
                  <c:v>1</c:v>
                </c:pt>
                <c:pt idx="217">
                  <c:v>1</c:v>
                </c:pt>
                <c:pt idx="239">
                  <c:v>2</c:v>
                </c:pt>
                <c:pt idx="286">
                  <c:v>1</c:v>
                </c:pt>
                <c:pt idx="288">
                  <c:v>1</c:v>
                </c:pt>
                <c:pt idx="289">
                  <c:v>1</c:v>
                </c:pt>
                <c:pt idx="290">
                  <c:v>3</c:v>
                </c:pt>
                <c:pt idx="297">
                  <c:v>1</c:v>
                </c:pt>
                <c:pt idx="302">
                  <c:v>1</c:v>
                </c:pt>
                <c:pt idx="312">
                  <c:v>7</c:v>
                </c:pt>
                <c:pt idx="322">
                  <c:v>1</c:v>
                </c:pt>
              </c:numCache>
            </c:numRef>
          </c:val>
          <c:extLst>
            <c:ext xmlns:c16="http://schemas.microsoft.com/office/drawing/2014/chart" uri="{C3380CC4-5D6E-409C-BE32-E72D297353CC}">
              <c16:uniqueId val="{000002CE-4C93-7949-8513-FDB419B7C8EF}"/>
            </c:ext>
          </c:extLst>
        </c:ser>
        <c:ser>
          <c:idx val="11"/>
          <c:order val="11"/>
          <c:tx>
            <c:strRef>
              <c:f>'All Data Pivot 2'!$M$1:$M$2</c:f>
              <c:strCache>
                <c:ptCount val="1"/>
                <c:pt idx="0">
                  <c:v>economic sanction violation</c:v>
                </c:pt>
              </c:strCache>
            </c:strRef>
          </c:tx>
          <c:spPr>
            <a:noFill/>
            <a:ln w="25400" cap="flat" cmpd="sng" algn="ctr">
              <a:solidFill>
                <a:schemeClr val="accent3">
                  <a:tint val="62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2'!$M$3:$M$326</c:f>
              <c:numCache>
                <c:formatCode>0</c:formatCode>
                <c:ptCount val="323"/>
                <c:pt idx="1">
                  <c:v>4</c:v>
                </c:pt>
                <c:pt idx="10">
                  <c:v>1</c:v>
                </c:pt>
                <c:pt idx="15">
                  <c:v>6</c:v>
                </c:pt>
                <c:pt idx="18">
                  <c:v>2</c:v>
                </c:pt>
                <c:pt idx="26">
                  <c:v>1</c:v>
                </c:pt>
                <c:pt idx="42">
                  <c:v>1</c:v>
                </c:pt>
                <c:pt idx="45">
                  <c:v>4</c:v>
                </c:pt>
                <c:pt idx="46">
                  <c:v>3</c:v>
                </c:pt>
                <c:pt idx="49">
                  <c:v>5</c:v>
                </c:pt>
                <c:pt idx="50">
                  <c:v>4</c:v>
                </c:pt>
                <c:pt idx="56">
                  <c:v>3</c:v>
                </c:pt>
                <c:pt idx="75">
                  <c:v>1</c:v>
                </c:pt>
                <c:pt idx="77">
                  <c:v>3</c:v>
                </c:pt>
                <c:pt idx="85">
                  <c:v>5</c:v>
                </c:pt>
                <c:pt idx="89">
                  <c:v>6</c:v>
                </c:pt>
                <c:pt idx="90">
                  <c:v>2</c:v>
                </c:pt>
                <c:pt idx="98">
                  <c:v>6</c:v>
                </c:pt>
                <c:pt idx="99">
                  <c:v>1</c:v>
                </c:pt>
                <c:pt idx="100">
                  <c:v>1</c:v>
                </c:pt>
                <c:pt idx="114">
                  <c:v>1</c:v>
                </c:pt>
                <c:pt idx="145">
                  <c:v>1</c:v>
                </c:pt>
                <c:pt idx="147">
                  <c:v>1</c:v>
                </c:pt>
                <c:pt idx="157">
                  <c:v>7</c:v>
                </c:pt>
                <c:pt idx="163">
                  <c:v>3</c:v>
                </c:pt>
                <c:pt idx="166">
                  <c:v>1</c:v>
                </c:pt>
                <c:pt idx="174">
                  <c:v>8</c:v>
                </c:pt>
                <c:pt idx="177">
                  <c:v>1</c:v>
                </c:pt>
                <c:pt idx="183">
                  <c:v>2</c:v>
                </c:pt>
                <c:pt idx="189">
                  <c:v>2</c:v>
                </c:pt>
                <c:pt idx="195">
                  <c:v>1</c:v>
                </c:pt>
                <c:pt idx="199">
                  <c:v>3</c:v>
                </c:pt>
                <c:pt idx="202">
                  <c:v>1</c:v>
                </c:pt>
                <c:pt idx="208">
                  <c:v>1</c:v>
                </c:pt>
                <c:pt idx="212">
                  <c:v>2</c:v>
                </c:pt>
                <c:pt idx="221">
                  <c:v>1</c:v>
                </c:pt>
                <c:pt idx="233">
                  <c:v>1</c:v>
                </c:pt>
                <c:pt idx="235">
                  <c:v>1</c:v>
                </c:pt>
                <c:pt idx="239">
                  <c:v>4</c:v>
                </c:pt>
                <c:pt idx="240">
                  <c:v>1</c:v>
                </c:pt>
                <c:pt idx="267">
                  <c:v>8</c:v>
                </c:pt>
                <c:pt idx="268">
                  <c:v>7</c:v>
                </c:pt>
                <c:pt idx="270">
                  <c:v>1</c:v>
                </c:pt>
                <c:pt idx="284">
                  <c:v>2</c:v>
                </c:pt>
                <c:pt idx="288">
                  <c:v>6</c:v>
                </c:pt>
                <c:pt idx="290">
                  <c:v>3</c:v>
                </c:pt>
                <c:pt idx="292">
                  <c:v>3</c:v>
                </c:pt>
                <c:pt idx="295">
                  <c:v>7</c:v>
                </c:pt>
                <c:pt idx="312">
                  <c:v>8</c:v>
                </c:pt>
                <c:pt idx="314">
                  <c:v>2</c:v>
                </c:pt>
              </c:numCache>
            </c:numRef>
          </c:val>
          <c:extLst>
            <c:ext xmlns:c16="http://schemas.microsoft.com/office/drawing/2014/chart" uri="{C3380CC4-5D6E-409C-BE32-E72D297353CC}">
              <c16:uniqueId val="{000002CF-4C93-7949-8513-FDB419B7C8EF}"/>
            </c:ext>
          </c:extLst>
        </c:ser>
        <c:ser>
          <c:idx val="12"/>
          <c:order val="12"/>
          <c:tx>
            <c:strRef>
              <c:f>'All Data Pivot 2'!$N$1:$N$2</c:f>
              <c:strCache>
                <c:ptCount val="1"/>
                <c:pt idx="0">
                  <c:v>employment discrimination</c:v>
                </c:pt>
              </c:strCache>
            </c:strRef>
          </c:tx>
          <c:spPr>
            <a:noFill/>
            <a:ln w="25400" cap="flat" cmpd="sng" algn="ctr">
              <a:solidFill>
                <a:schemeClr val="accent3">
                  <a:tint val="64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2'!$N$3:$N$326</c:f>
              <c:numCache>
                <c:formatCode>0</c:formatCode>
                <c:ptCount val="323"/>
                <c:pt idx="11">
                  <c:v>1</c:v>
                </c:pt>
                <c:pt idx="15">
                  <c:v>1</c:v>
                </c:pt>
                <c:pt idx="21">
                  <c:v>1</c:v>
                </c:pt>
                <c:pt idx="29">
                  <c:v>1</c:v>
                </c:pt>
                <c:pt idx="32">
                  <c:v>1</c:v>
                </c:pt>
                <c:pt idx="33">
                  <c:v>1</c:v>
                </c:pt>
                <c:pt idx="45">
                  <c:v>9</c:v>
                </c:pt>
                <c:pt idx="48">
                  <c:v>1</c:v>
                </c:pt>
                <c:pt idx="49">
                  <c:v>2</c:v>
                </c:pt>
                <c:pt idx="56">
                  <c:v>1</c:v>
                </c:pt>
                <c:pt idx="57">
                  <c:v>1</c:v>
                </c:pt>
                <c:pt idx="61">
                  <c:v>1</c:v>
                </c:pt>
                <c:pt idx="74">
                  <c:v>4</c:v>
                </c:pt>
                <c:pt idx="75">
                  <c:v>1</c:v>
                </c:pt>
                <c:pt idx="76">
                  <c:v>1</c:v>
                </c:pt>
                <c:pt idx="110">
                  <c:v>1</c:v>
                </c:pt>
                <c:pt idx="112">
                  <c:v>2</c:v>
                </c:pt>
                <c:pt idx="116">
                  <c:v>2</c:v>
                </c:pt>
                <c:pt idx="138">
                  <c:v>1</c:v>
                </c:pt>
                <c:pt idx="157">
                  <c:v>1</c:v>
                </c:pt>
                <c:pt idx="169">
                  <c:v>1</c:v>
                </c:pt>
                <c:pt idx="173">
                  <c:v>1</c:v>
                </c:pt>
                <c:pt idx="174">
                  <c:v>8</c:v>
                </c:pt>
                <c:pt idx="176">
                  <c:v>1</c:v>
                </c:pt>
                <c:pt idx="181">
                  <c:v>2</c:v>
                </c:pt>
                <c:pt idx="186">
                  <c:v>3</c:v>
                </c:pt>
                <c:pt idx="187">
                  <c:v>2</c:v>
                </c:pt>
                <c:pt idx="193">
                  <c:v>1</c:v>
                </c:pt>
                <c:pt idx="195">
                  <c:v>2</c:v>
                </c:pt>
                <c:pt idx="203">
                  <c:v>6</c:v>
                </c:pt>
                <c:pt idx="218">
                  <c:v>1</c:v>
                </c:pt>
                <c:pt idx="220">
                  <c:v>1</c:v>
                </c:pt>
                <c:pt idx="224">
                  <c:v>1</c:v>
                </c:pt>
                <c:pt idx="230">
                  <c:v>1</c:v>
                </c:pt>
                <c:pt idx="251">
                  <c:v>1</c:v>
                </c:pt>
                <c:pt idx="265">
                  <c:v>1</c:v>
                </c:pt>
                <c:pt idx="270">
                  <c:v>1</c:v>
                </c:pt>
                <c:pt idx="281">
                  <c:v>1</c:v>
                </c:pt>
                <c:pt idx="288">
                  <c:v>2</c:v>
                </c:pt>
                <c:pt idx="303">
                  <c:v>2</c:v>
                </c:pt>
                <c:pt idx="306">
                  <c:v>1</c:v>
                </c:pt>
                <c:pt idx="312">
                  <c:v>9</c:v>
                </c:pt>
                <c:pt idx="316">
                  <c:v>2</c:v>
                </c:pt>
              </c:numCache>
            </c:numRef>
          </c:val>
          <c:extLst>
            <c:ext xmlns:c16="http://schemas.microsoft.com/office/drawing/2014/chart" uri="{C3380CC4-5D6E-409C-BE32-E72D297353CC}">
              <c16:uniqueId val="{000002D0-4C93-7949-8513-FDB419B7C8EF}"/>
            </c:ext>
          </c:extLst>
        </c:ser>
        <c:ser>
          <c:idx val="13"/>
          <c:order val="13"/>
          <c:tx>
            <c:strRef>
              <c:f>'All Data Pivot 2'!$O$1:$O$2</c:f>
              <c:strCache>
                <c:ptCount val="1"/>
                <c:pt idx="0">
                  <c:v>employment screening violation</c:v>
                </c:pt>
              </c:strCache>
            </c:strRef>
          </c:tx>
          <c:spPr>
            <a:noFill/>
            <a:ln w="25400" cap="flat" cmpd="sng" algn="ctr">
              <a:solidFill>
                <a:schemeClr val="accent3">
                  <a:tint val="67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2'!$O$3:$O$326</c:f>
              <c:numCache>
                <c:formatCode>0</c:formatCode>
                <c:ptCount val="323"/>
                <c:pt idx="294">
                  <c:v>1</c:v>
                </c:pt>
                <c:pt idx="312">
                  <c:v>1</c:v>
                </c:pt>
              </c:numCache>
            </c:numRef>
          </c:val>
          <c:extLst>
            <c:ext xmlns:c16="http://schemas.microsoft.com/office/drawing/2014/chart" uri="{C3380CC4-5D6E-409C-BE32-E72D297353CC}">
              <c16:uniqueId val="{000002D1-4C93-7949-8513-FDB419B7C8EF}"/>
            </c:ext>
          </c:extLst>
        </c:ser>
        <c:ser>
          <c:idx val="14"/>
          <c:order val="14"/>
          <c:tx>
            <c:strRef>
              <c:f>'All Data Pivot 2'!$P$1:$P$2</c:f>
              <c:strCache>
                <c:ptCount val="1"/>
                <c:pt idx="0">
                  <c:v>energy market manipulation</c:v>
                </c:pt>
              </c:strCache>
            </c:strRef>
          </c:tx>
          <c:spPr>
            <a:noFill/>
            <a:ln w="25400" cap="flat" cmpd="sng" algn="ctr">
              <a:solidFill>
                <a:schemeClr val="accent3">
                  <a:tint val="69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2'!$P$3:$P$326</c:f>
              <c:numCache>
                <c:formatCode>0</c:formatCode>
                <c:ptCount val="323"/>
                <c:pt idx="50">
                  <c:v>1</c:v>
                </c:pt>
                <c:pt idx="98">
                  <c:v>1</c:v>
                </c:pt>
                <c:pt idx="135">
                  <c:v>1</c:v>
                </c:pt>
                <c:pt idx="174">
                  <c:v>1</c:v>
                </c:pt>
              </c:numCache>
            </c:numRef>
          </c:val>
          <c:extLst>
            <c:ext xmlns:c16="http://schemas.microsoft.com/office/drawing/2014/chart" uri="{C3380CC4-5D6E-409C-BE32-E72D297353CC}">
              <c16:uniqueId val="{000002D2-4C93-7949-8513-FDB419B7C8EF}"/>
            </c:ext>
          </c:extLst>
        </c:ser>
        <c:ser>
          <c:idx val="15"/>
          <c:order val="15"/>
          <c:tx>
            <c:strRef>
              <c:f>'All Data Pivot 2'!$Q$1:$Q$2</c:f>
              <c:strCache>
                <c:ptCount val="1"/>
                <c:pt idx="0">
                  <c:v>energy market violation</c:v>
                </c:pt>
              </c:strCache>
            </c:strRef>
          </c:tx>
          <c:spPr>
            <a:noFill/>
            <a:ln w="25400" cap="flat" cmpd="sng" algn="ctr">
              <a:solidFill>
                <a:schemeClr val="accent3">
                  <a:tint val="72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2'!$Q$3:$Q$326</c:f>
              <c:numCache>
                <c:formatCode>0</c:formatCode>
                <c:ptCount val="323"/>
                <c:pt idx="174">
                  <c:v>1</c:v>
                </c:pt>
                <c:pt idx="184">
                  <c:v>1</c:v>
                </c:pt>
                <c:pt idx="187">
                  <c:v>3</c:v>
                </c:pt>
                <c:pt idx="306">
                  <c:v>1</c:v>
                </c:pt>
              </c:numCache>
            </c:numRef>
          </c:val>
          <c:extLst>
            <c:ext xmlns:c16="http://schemas.microsoft.com/office/drawing/2014/chart" uri="{C3380CC4-5D6E-409C-BE32-E72D297353CC}">
              <c16:uniqueId val="{000002D3-4C93-7949-8513-FDB419B7C8EF}"/>
            </c:ext>
          </c:extLst>
        </c:ser>
        <c:ser>
          <c:idx val="16"/>
          <c:order val="16"/>
          <c:tx>
            <c:strRef>
              <c:f>'All Data Pivot 2'!$R$1:$R$2</c:f>
              <c:strCache>
                <c:ptCount val="1"/>
                <c:pt idx="0">
                  <c:v>environmental violation</c:v>
                </c:pt>
              </c:strCache>
            </c:strRef>
          </c:tx>
          <c:spPr>
            <a:noFill/>
            <a:ln w="25400" cap="flat" cmpd="sng" algn="ctr">
              <a:solidFill>
                <a:schemeClr val="accent3">
                  <a:tint val="75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2'!$R$3:$R$326</c:f>
              <c:numCache>
                <c:formatCode>0</c:formatCode>
                <c:ptCount val="323"/>
                <c:pt idx="5">
                  <c:v>1</c:v>
                </c:pt>
                <c:pt idx="12">
                  <c:v>2</c:v>
                </c:pt>
                <c:pt idx="45">
                  <c:v>5</c:v>
                </c:pt>
                <c:pt idx="60">
                  <c:v>1</c:v>
                </c:pt>
                <c:pt idx="68">
                  <c:v>1</c:v>
                </c:pt>
                <c:pt idx="74">
                  <c:v>15</c:v>
                </c:pt>
                <c:pt idx="77">
                  <c:v>1</c:v>
                </c:pt>
                <c:pt idx="78">
                  <c:v>1</c:v>
                </c:pt>
                <c:pt idx="91">
                  <c:v>1</c:v>
                </c:pt>
                <c:pt idx="116">
                  <c:v>1</c:v>
                </c:pt>
                <c:pt idx="118">
                  <c:v>2</c:v>
                </c:pt>
                <c:pt idx="124">
                  <c:v>1</c:v>
                </c:pt>
                <c:pt idx="129">
                  <c:v>1</c:v>
                </c:pt>
                <c:pt idx="135">
                  <c:v>3</c:v>
                </c:pt>
                <c:pt idx="138">
                  <c:v>10</c:v>
                </c:pt>
                <c:pt idx="146">
                  <c:v>1</c:v>
                </c:pt>
                <c:pt idx="157">
                  <c:v>2</c:v>
                </c:pt>
                <c:pt idx="159">
                  <c:v>70</c:v>
                </c:pt>
                <c:pt idx="167">
                  <c:v>4</c:v>
                </c:pt>
                <c:pt idx="174">
                  <c:v>4</c:v>
                </c:pt>
                <c:pt idx="181">
                  <c:v>1</c:v>
                </c:pt>
                <c:pt idx="184">
                  <c:v>14</c:v>
                </c:pt>
                <c:pt idx="187">
                  <c:v>31</c:v>
                </c:pt>
                <c:pt idx="203">
                  <c:v>4</c:v>
                </c:pt>
                <c:pt idx="214">
                  <c:v>1</c:v>
                </c:pt>
                <c:pt idx="224">
                  <c:v>1</c:v>
                </c:pt>
                <c:pt idx="246">
                  <c:v>1</c:v>
                </c:pt>
                <c:pt idx="256">
                  <c:v>1</c:v>
                </c:pt>
                <c:pt idx="274">
                  <c:v>1</c:v>
                </c:pt>
                <c:pt idx="278">
                  <c:v>1</c:v>
                </c:pt>
                <c:pt idx="285">
                  <c:v>6</c:v>
                </c:pt>
                <c:pt idx="287">
                  <c:v>1</c:v>
                </c:pt>
                <c:pt idx="292">
                  <c:v>1</c:v>
                </c:pt>
                <c:pt idx="306">
                  <c:v>11</c:v>
                </c:pt>
                <c:pt idx="310">
                  <c:v>1</c:v>
                </c:pt>
              </c:numCache>
            </c:numRef>
          </c:val>
          <c:extLst>
            <c:ext xmlns:c16="http://schemas.microsoft.com/office/drawing/2014/chart" uri="{C3380CC4-5D6E-409C-BE32-E72D297353CC}">
              <c16:uniqueId val="{000002D4-4C93-7949-8513-FDB419B7C8EF}"/>
            </c:ext>
          </c:extLst>
        </c:ser>
        <c:ser>
          <c:idx val="17"/>
          <c:order val="17"/>
          <c:tx>
            <c:strRef>
              <c:f>'All Data Pivot 2'!$S$1:$S$2</c:f>
              <c:strCache>
                <c:ptCount val="1"/>
                <c:pt idx="0">
                  <c:v>export control violation</c:v>
                </c:pt>
              </c:strCache>
            </c:strRef>
          </c:tx>
          <c:spPr>
            <a:noFill/>
            <a:ln w="25400" cap="flat" cmpd="sng" algn="ctr">
              <a:solidFill>
                <a:schemeClr val="accent3">
                  <a:tint val="77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2'!$S$3:$S$326</c:f>
              <c:numCache>
                <c:formatCode>0</c:formatCode>
                <c:ptCount val="323"/>
                <c:pt idx="39">
                  <c:v>2</c:v>
                </c:pt>
                <c:pt idx="45">
                  <c:v>1</c:v>
                </c:pt>
                <c:pt idx="49">
                  <c:v>1</c:v>
                </c:pt>
                <c:pt idx="77">
                  <c:v>1</c:v>
                </c:pt>
                <c:pt idx="122">
                  <c:v>1</c:v>
                </c:pt>
                <c:pt idx="174">
                  <c:v>1</c:v>
                </c:pt>
              </c:numCache>
            </c:numRef>
          </c:val>
          <c:extLst>
            <c:ext xmlns:c16="http://schemas.microsoft.com/office/drawing/2014/chart" uri="{C3380CC4-5D6E-409C-BE32-E72D297353CC}">
              <c16:uniqueId val="{000002D5-4C93-7949-8513-FDB419B7C8EF}"/>
            </c:ext>
          </c:extLst>
        </c:ser>
        <c:ser>
          <c:idx val="18"/>
          <c:order val="18"/>
          <c:tx>
            <c:strRef>
              <c:f>'All Data Pivot 2'!$T$1:$T$2</c:f>
              <c:strCache>
                <c:ptCount val="1"/>
                <c:pt idx="0">
                  <c:v>Fair Credit Reporting Act violation</c:v>
                </c:pt>
              </c:strCache>
            </c:strRef>
          </c:tx>
          <c:spPr>
            <a:noFill/>
            <a:ln w="25400" cap="flat" cmpd="sng" algn="ctr">
              <a:solidFill>
                <a:schemeClr val="accent3">
                  <a:tint val="80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2'!$T$3:$T$326</c:f>
              <c:numCache>
                <c:formatCode>0</c:formatCode>
                <c:ptCount val="323"/>
                <c:pt idx="211">
                  <c:v>1</c:v>
                </c:pt>
              </c:numCache>
            </c:numRef>
          </c:val>
          <c:extLst>
            <c:ext xmlns:c16="http://schemas.microsoft.com/office/drawing/2014/chart" uri="{C3380CC4-5D6E-409C-BE32-E72D297353CC}">
              <c16:uniqueId val="{000002DC-4C93-7949-8513-FDB419B7C8EF}"/>
            </c:ext>
          </c:extLst>
        </c:ser>
        <c:ser>
          <c:idx val="19"/>
          <c:order val="19"/>
          <c:tx>
            <c:strRef>
              <c:f>'All Data Pivot 2'!$U$1:$U$2</c:f>
              <c:strCache>
                <c:ptCount val="1"/>
                <c:pt idx="0">
                  <c:v>False Claims Act and related</c:v>
                </c:pt>
              </c:strCache>
            </c:strRef>
          </c:tx>
          <c:spPr>
            <a:noFill/>
            <a:ln w="25400" cap="flat" cmpd="sng" algn="ctr">
              <a:solidFill>
                <a:schemeClr val="accent3">
                  <a:tint val="82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2'!$U$3:$U$326</c:f>
              <c:numCache>
                <c:formatCode>0</c:formatCode>
                <c:ptCount val="323"/>
                <c:pt idx="2">
                  <c:v>1</c:v>
                </c:pt>
                <c:pt idx="10">
                  <c:v>1</c:v>
                </c:pt>
                <c:pt idx="18">
                  <c:v>3</c:v>
                </c:pt>
                <c:pt idx="45">
                  <c:v>1</c:v>
                </c:pt>
                <c:pt idx="49">
                  <c:v>2</c:v>
                </c:pt>
                <c:pt idx="56">
                  <c:v>1</c:v>
                </c:pt>
                <c:pt idx="75">
                  <c:v>1</c:v>
                </c:pt>
                <c:pt idx="87">
                  <c:v>1</c:v>
                </c:pt>
                <c:pt idx="101">
                  <c:v>1</c:v>
                </c:pt>
                <c:pt idx="124">
                  <c:v>2</c:v>
                </c:pt>
                <c:pt idx="130">
                  <c:v>1</c:v>
                </c:pt>
                <c:pt idx="140">
                  <c:v>1</c:v>
                </c:pt>
                <c:pt idx="150">
                  <c:v>1</c:v>
                </c:pt>
                <c:pt idx="157">
                  <c:v>2</c:v>
                </c:pt>
                <c:pt idx="174">
                  <c:v>1</c:v>
                </c:pt>
                <c:pt idx="184">
                  <c:v>1</c:v>
                </c:pt>
                <c:pt idx="186">
                  <c:v>1</c:v>
                </c:pt>
                <c:pt idx="195">
                  <c:v>2</c:v>
                </c:pt>
                <c:pt idx="215">
                  <c:v>1</c:v>
                </c:pt>
                <c:pt idx="224">
                  <c:v>1</c:v>
                </c:pt>
                <c:pt idx="239">
                  <c:v>3</c:v>
                </c:pt>
                <c:pt idx="243">
                  <c:v>1</c:v>
                </c:pt>
                <c:pt idx="251">
                  <c:v>1</c:v>
                </c:pt>
                <c:pt idx="256">
                  <c:v>1</c:v>
                </c:pt>
                <c:pt idx="283">
                  <c:v>1</c:v>
                </c:pt>
                <c:pt idx="286">
                  <c:v>3</c:v>
                </c:pt>
                <c:pt idx="288">
                  <c:v>2</c:v>
                </c:pt>
                <c:pt idx="290">
                  <c:v>1</c:v>
                </c:pt>
                <c:pt idx="301">
                  <c:v>1</c:v>
                </c:pt>
                <c:pt idx="312">
                  <c:v>2</c:v>
                </c:pt>
                <c:pt idx="316">
                  <c:v>1</c:v>
                </c:pt>
                <c:pt idx="322">
                  <c:v>1</c:v>
                </c:pt>
              </c:numCache>
            </c:numRef>
          </c:val>
          <c:extLst>
            <c:ext xmlns:c16="http://schemas.microsoft.com/office/drawing/2014/chart" uri="{C3380CC4-5D6E-409C-BE32-E72D297353CC}">
              <c16:uniqueId val="{000002DD-4C93-7949-8513-FDB419B7C8EF}"/>
            </c:ext>
          </c:extLst>
        </c:ser>
        <c:ser>
          <c:idx val="20"/>
          <c:order val="20"/>
          <c:tx>
            <c:strRef>
              <c:f>'All Data Pivot 2'!$V$1:$V$2</c:f>
              <c:strCache>
                <c:ptCount val="1"/>
                <c:pt idx="0">
                  <c:v>Family and Medical Leave Act</c:v>
                </c:pt>
              </c:strCache>
            </c:strRef>
          </c:tx>
          <c:spPr>
            <a:noFill/>
            <a:ln w="25400" cap="flat" cmpd="sng" algn="ctr">
              <a:solidFill>
                <a:schemeClr val="accent3">
                  <a:tint val="85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2'!$V$3:$V$326</c:f>
              <c:numCache>
                <c:formatCode>0</c:formatCode>
                <c:ptCount val="323"/>
                <c:pt idx="7">
                  <c:v>1</c:v>
                </c:pt>
                <c:pt idx="15">
                  <c:v>1</c:v>
                </c:pt>
                <c:pt idx="45">
                  <c:v>2</c:v>
                </c:pt>
                <c:pt idx="48">
                  <c:v>1</c:v>
                </c:pt>
                <c:pt idx="76">
                  <c:v>1</c:v>
                </c:pt>
                <c:pt idx="103">
                  <c:v>1</c:v>
                </c:pt>
                <c:pt idx="128">
                  <c:v>1</c:v>
                </c:pt>
                <c:pt idx="158">
                  <c:v>1</c:v>
                </c:pt>
                <c:pt idx="167">
                  <c:v>1</c:v>
                </c:pt>
                <c:pt idx="174">
                  <c:v>1</c:v>
                </c:pt>
                <c:pt idx="195">
                  <c:v>1</c:v>
                </c:pt>
                <c:pt idx="251">
                  <c:v>1</c:v>
                </c:pt>
                <c:pt idx="269">
                  <c:v>1</c:v>
                </c:pt>
                <c:pt idx="282">
                  <c:v>2</c:v>
                </c:pt>
                <c:pt idx="300">
                  <c:v>1</c:v>
                </c:pt>
                <c:pt idx="312">
                  <c:v>2</c:v>
                </c:pt>
              </c:numCache>
            </c:numRef>
          </c:val>
          <c:extLst>
            <c:ext xmlns:c16="http://schemas.microsoft.com/office/drawing/2014/chart" uri="{C3380CC4-5D6E-409C-BE32-E72D297353CC}">
              <c16:uniqueId val="{000002DE-4C93-7949-8513-FDB419B7C8EF}"/>
            </c:ext>
          </c:extLst>
        </c:ser>
        <c:ser>
          <c:idx val="21"/>
          <c:order val="21"/>
          <c:tx>
            <c:strRef>
              <c:f>'All Data Pivot 2'!$W$1:$W$2</c:f>
              <c:strCache>
                <c:ptCount val="1"/>
                <c:pt idx="0">
                  <c:v>Foreign Corrupt Practices Act</c:v>
                </c:pt>
              </c:strCache>
            </c:strRef>
          </c:tx>
          <c:spPr>
            <a:noFill/>
            <a:ln w="25400" cap="flat" cmpd="sng" algn="ctr">
              <a:solidFill>
                <a:schemeClr val="accent3">
                  <a:tint val="88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2'!$W$3:$W$326</c:f>
              <c:numCache>
                <c:formatCode>0</c:formatCode>
                <c:ptCount val="323"/>
                <c:pt idx="10">
                  <c:v>1</c:v>
                </c:pt>
                <c:pt idx="25">
                  <c:v>2</c:v>
                </c:pt>
                <c:pt idx="49">
                  <c:v>1</c:v>
                </c:pt>
                <c:pt idx="50">
                  <c:v>1</c:v>
                </c:pt>
                <c:pt idx="90">
                  <c:v>3</c:v>
                </c:pt>
                <c:pt idx="98">
                  <c:v>3</c:v>
                </c:pt>
                <c:pt idx="128">
                  <c:v>2</c:v>
                </c:pt>
                <c:pt idx="135">
                  <c:v>1</c:v>
                </c:pt>
                <c:pt idx="138">
                  <c:v>2</c:v>
                </c:pt>
                <c:pt idx="174">
                  <c:v>1</c:v>
                </c:pt>
                <c:pt idx="189">
                  <c:v>1</c:v>
                </c:pt>
                <c:pt idx="228">
                  <c:v>1</c:v>
                </c:pt>
                <c:pt idx="260">
                  <c:v>2</c:v>
                </c:pt>
                <c:pt idx="267">
                  <c:v>1</c:v>
                </c:pt>
                <c:pt idx="306">
                  <c:v>1</c:v>
                </c:pt>
                <c:pt idx="319">
                  <c:v>1</c:v>
                </c:pt>
              </c:numCache>
            </c:numRef>
          </c:val>
          <c:extLst>
            <c:ext xmlns:c16="http://schemas.microsoft.com/office/drawing/2014/chart" uri="{C3380CC4-5D6E-409C-BE32-E72D297353CC}">
              <c16:uniqueId val="{000002DF-4C93-7949-8513-FDB419B7C8EF}"/>
            </c:ext>
          </c:extLst>
        </c:ser>
        <c:ser>
          <c:idx val="22"/>
          <c:order val="22"/>
          <c:tx>
            <c:strRef>
              <c:f>'All Data Pivot 2'!$X$1:$X$2</c:f>
              <c:strCache>
                <c:ptCount val="1"/>
                <c:pt idx="0">
                  <c:v>foreign exchange market manipulation</c:v>
                </c:pt>
              </c:strCache>
            </c:strRef>
          </c:tx>
          <c:spPr>
            <a:noFill/>
            <a:ln w="25400" cap="flat" cmpd="sng" algn="ctr">
              <a:solidFill>
                <a:schemeClr val="accent3">
                  <a:tint val="90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2'!$X$3:$X$326</c:f>
              <c:numCache>
                <c:formatCode>0</c:formatCode>
                <c:ptCount val="323"/>
                <c:pt idx="50">
                  <c:v>5</c:v>
                </c:pt>
                <c:pt idx="53">
                  <c:v>2</c:v>
                </c:pt>
                <c:pt idx="56">
                  <c:v>3</c:v>
                </c:pt>
                <c:pt idx="77">
                  <c:v>1</c:v>
                </c:pt>
                <c:pt idx="90">
                  <c:v>1</c:v>
                </c:pt>
                <c:pt idx="98">
                  <c:v>1</c:v>
                </c:pt>
                <c:pt idx="138">
                  <c:v>2</c:v>
                </c:pt>
                <c:pt idx="174">
                  <c:v>1</c:v>
                </c:pt>
                <c:pt idx="212">
                  <c:v>1</c:v>
                </c:pt>
                <c:pt idx="268">
                  <c:v>1</c:v>
                </c:pt>
              </c:numCache>
            </c:numRef>
          </c:val>
          <c:extLst>
            <c:ext xmlns:c16="http://schemas.microsoft.com/office/drawing/2014/chart" uri="{C3380CC4-5D6E-409C-BE32-E72D297353CC}">
              <c16:uniqueId val="{000002E0-4C93-7949-8513-FDB419B7C8EF}"/>
            </c:ext>
          </c:extLst>
        </c:ser>
        <c:ser>
          <c:idx val="23"/>
          <c:order val="23"/>
          <c:tx>
            <c:strRef>
              <c:f>'All Data Pivot 2'!$Y$1:$Y$2</c:f>
              <c:strCache>
                <c:ptCount val="1"/>
                <c:pt idx="0">
                  <c:v>fraud</c:v>
                </c:pt>
              </c:strCache>
            </c:strRef>
          </c:tx>
          <c:spPr>
            <a:noFill/>
            <a:ln w="25400" cap="flat" cmpd="sng" algn="ctr">
              <a:solidFill>
                <a:schemeClr val="accent3">
                  <a:tint val="93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2'!$Y$3:$Y$326</c:f>
              <c:numCache>
                <c:formatCode>0</c:formatCode>
                <c:ptCount val="323"/>
                <c:pt idx="20">
                  <c:v>1</c:v>
                </c:pt>
                <c:pt idx="45">
                  <c:v>3</c:v>
                </c:pt>
                <c:pt idx="48">
                  <c:v>1</c:v>
                </c:pt>
                <c:pt idx="84">
                  <c:v>1</c:v>
                </c:pt>
                <c:pt idx="86">
                  <c:v>1</c:v>
                </c:pt>
                <c:pt idx="87">
                  <c:v>1</c:v>
                </c:pt>
                <c:pt idx="89">
                  <c:v>1</c:v>
                </c:pt>
                <c:pt idx="90">
                  <c:v>1</c:v>
                </c:pt>
                <c:pt idx="157">
                  <c:v>2</c:v>
                </c:pt>
                <c:pt idx="174">
                  <c:v>1</c:v>
                </c:pt>
                <c:pt idx="212">
                  <c:v>1</c:v>
                </c:pt>
                <c:pt idx="251">
                  <c:v>1</c:v>
                </c:pt>
                <c:pt idx="270">
                  <c:v>2</c:v>
                </c:pt>
                <c:pt idx="306">
                  <c:v>1</c:v>
                </c:pt>
                <c:pt idx="312">
                  <c:v>1</c:v>
                </c:pt>
              </c:numCache>
            </c:numRef>
          </c:val>
          <c:extLst>
            <c:ext xmlns:c16="http://schemas.microsoft.com/office/drawing/2014/chart" uri="{C3380CC4-5D6E-409C-BE32-E72D297353CC}">
              <c16:uniqueId val="{000002E1-4C93-7949-8513-FDB419B7C8EF}"/>
            </c:ext>
          </c:extLst>
        </c:ser>
        <c:ser>
          <c:idx val="24"/>
          <c:order val="24"/>
          <c:tx>
            <c:strRef>
              <c:f>'All Data Pivot 2'!$Z$1:$Z$2</c:f>
              <c:strCache>
                <c:ptCount val="1"/>
                <c:pt idx="0">
                  <c:v>gambling violation</c:v>
                </c:pt>
              </c:strCache>
            </c:strRef>
          </c:tx>
          <c:spPr>
            <a:noFill/>
            <a:ln w="25400" cap="flat" cmpd="sng" algn="ctr">
              <a:solidFill>
                <a:schemeClr val="accent3">
                  <a:tint val="95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2'!$Z$3:$Z$326</c:f>
              <c:numCache>
                <c:formatCode>0</c:formatCode>
                <c:ptCount val="323"/>
                <c:pt idx="77">
                  <c:v>1</c:v>
                </c:pt>
              </c:numCache>
            </c:numRef>
          </c:val>
          <c:extLst>
            <c:ext xmlns:c16="http://schemas.microsoft.com/office/drawing/2014/chart" uri="{C3380CC4-5D6E-409C-BE32-E72D297353CC}">
              <c16:uniqueId val="{00000000-BE8D-9440-8408-23E11C36EA0A}"/>
            </c:ext>
          </c:extLst>
        </c:ser>
        <c:ser>
          <c:idx val="25"/>
          <c:order val="25"/>
          <c:tx>
            <c:strRef>
              <c:f>'All Data Pivot 2'!$AA$1:$AA$2</c:f>
              <c:strCache>
                <c:ptCount val="1"/>
                <c:pt idx="0">
                  <c:v>housing code violation</c:v>
                </c:pt>
              </c:strCache>
            </c:strRef>
          </c:tx>
          <c:spPr>
            <a:noFill/>
            <a:ln w="25400" cap="flat" cmpd="sng" algn="ctr">
              <a:solidFill>
                <a:schemeClr val="accent3">
                  <a:tint val="98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2'!$AA$3:$AA$326</c:f>
              <c:numCache>
                <c:formatCode>0</c:formatCode>
                <c:ptCount val="323"/>
                <c:pt idx="290">
                  <c:v>1</c:v>
                </c:pt>
              </c:numCache>
            </c:numRef>
          </c:val>
          <c:extLst>
            <c:ext xmlns:c16="http://schemas.microsoft.com/office/drawing/2014/chart" uri="{C3380CC4-5D6E-409C-BE32-E72D297353CC}">
              <c16:uniqueId val="{00000001-BE8D-9440-8408-23E11C36EA0A}"/>
            </c:ext>
          </c:extLst>
        </c:ser>
        <c:ser>
          <c:idx val="26"/>
          <c:order val="26"/>
          <c:tx>
            <c:strRef>
              <c:f>'All Data Pivot 2'!$AB$1:$AB$2</c:f>
              <c:strCache>
                <c:ptCount val="1"/>
                <c:pt idx="0">
                  <c:v>housing program violation</c:v>
                </c:pt>
              </c:strCache>
            </c:strRef>
          </c:tx>
          <c:spPr>
            <a:noFill/>
            <a:ln w="25400" cap="flat" cmpd="sng" algn="ctr">
              <a:solidFill>
                <a:schemeClr val="accent3"/>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2'!$AB$3:$AB$326</c:f>
              <c:numCache>
                <c:formatCode>0</c:formatCode>
                <c:ptCount val="323"/>
                <c:pt idx="77">
                  <c:v>1</c:v>
                </c:pt>
              </c:numCache>
            </c:numRef>
          </c:val>
          <c:extLst>
            <c:ext xmlns:c16="http://schemas.microsoft.com/office/drawing/2014/chart" uri="{C3380CC4-5D6E-409C-BE32-E72D297353CC}">
              <c16:uniqueId val="{00000002-BE8D-9440-8408-23E11C36EA0A}"/>
            </c:ext>
          </c:extLst>
        </c:ser>
        <c:ser>
          <c:idx val="27"/>
          <c:order val="27"/>
          <c:tx>
            <c:strRef>
              <c:f>'All Data Pivot 2'!$AC$1:$AC$2</c:f>
              <c:strCache>
                <c:ptCount val="1"/>
                <c:pt idx="0">
                  <c:v>illicit political contributions</c:v>
                </c:pt>
              </c:strCache>
            </c:strRef>
          </c:tx>
          <c:spPr>
            <a:noFill/>
            <a:ln w="25400" cap="flat" cmpd="sng" algn="ctr">
              <a:solidFill>
                <a:schemeClr val="accent3">
                  <a:shade val="97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2'!$AC$3:$AC$326</c:f>
              <c:numCache>
                <c:formatCode>0</c:formatCode>
                <c:ptCount val="323"/>
                <c:pt idx="138">
                  <c:v>1</c:v>
                </c:pt>
                <c:pt idx="270">
                  <c:v>1</c:v>
                </c:pt>
              </c:numCache>
            </c:numRef>
          </c:val>
          <c:extLst>
            <c:ext xmlns:c16="http://schemas.microsoft.com/office/drawing/2014/chart" uri="{C3380CC4-5D6E-409C-BE32-E72D297353CC}">
              <c16:uniqueId val="{00000003-BE8D-9440-8408-23E11C36EA0A}"/>
            </c:ext>
          </c:extLst>
        </c:ser>
        <c:ser>
          <c:idx val="28"/>
          <c:order val="28"/>
          <c:tx>
            <c:strRef>
              <c:f>'All Data Pivot 2'!$AD$1:$AD$2</c:f>
              <c:strCache>
                <c:ptCount val="1"/>
                <c:pt idx="0">
                  <c:v>insider trading</c:v>
                </c:pt>
              </c:strCache>
            </c:strRef>
          </c:tx>
          <c:spPr>
            <a:noFill/>
            <a:ln w="25400" cap="flat" cmpd="sng" algn="ctr">
              <a:solidFill>
                <a:schemeClr val="accent3">
                  <a:shade val="94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2'!$AD$3:$AD$326</c:f>
              <c:numCache>
                <c:formatCode>0</c:formatCode>
                <c:ptCount val="323"/>
                <c:pt idx="28">
                  <c:v>1</c:v>
                </c:pt>
                <c:pt idx="50">
                  <c:v>1</c:v>
                </c:pt>
              </c:numCache>
            </c:numRef>
          </c:val>
          <c:extLst>
            <c:ext xmlns:c16="http://schemas.microsoft.com/office/drawing/2014/chart" uri="{C3380CC4-5D6E-409C-BE32-E72D297353CC}">
              <c16:uniqueId val="{00000004-BE8D-9440-8408-23E11C36EA0A}"/>
            </c:ext>
          </c:extLst>
        </c:ser>
        <c:ser>
          <c:idx val="29"/>
          <c:order val="29"/>
          <c:tx>
            <c:strRef>
              <c:f>'All Data Pivot 2'!$AE$1:$AE$2</c:f>
              <c:strCache>
                <c:ptCount val="1"/>
                <c:pt idx="0">
                  <c:v>insurance violation</c:v>
                </c:pt>
              </c:strCache>
            </c:strRef>
          </c:tx>
          <c:spPr>
            <a:noFill/>
            <a:ln w="25400" cap="flat" cmpd="sng" algn="ctr">
              <a:solidFill>
                <a:schemeClr val="accent3">
                  <a:shade val="92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2'!$AE$3:$AE$326</c:f>
              <c:numCache>
                <c:formatCode>0</c:formatCode>
                <c:ptCount val="323"/>
                <c:pt idx="4">
                  <c:v>7</c:v>
                </c:pt>
                <c:pt idx="5">
                  <c:v>52</c:v>
                </c:pt>
                <c:pt idx="6">
                  <c:v>19</c:v>
                </c:pt>
                <c:pt idx="7">
                  <c:v>15</c:v>
                </c:pt>
                <c:pt idx="10">
                  <c:v>33</c:v>
                </c:pt>
                <c:pt idx="11">
                  <c:v>86</c:v>
                </c:pt>
                <c:pt idx="15">
                  <c:v>6</c:v>
                </c:pt>
                <c:pt idx="16">
                  <c:v>71</c:v>
                </c:pt>
                <c:pt idx="17">
                  <c:v>27</c:v>
                </c:pt>
                <c:pt idx="18">
                  <c:v>198</c:v>
                </c:pt>
                <c:pt idx="19">
                  <c:v>1</c:v>
                </c:pt>
                <c:pt idx="21">
                  <c:v>6</c:v>
                </c:pt>
                <c:pt idx="23">
                  <c:v>11</c:v>
                </c:pt>
                <c:pt idx="24">
                  <c:v>8</c:v>
                </c:pt>
                <c:pt idx="25">
                  <c:v>8</c:v>
                </c:pt>
                <c:pt idx="27">
                  <c:v>23</c:v>
                </c:pt>
                <c:pt idx="29">
                  <c:v>4</c:v>
                </c:pt>
                <c:pt idx="30">
                  <c:v>2</c:v>
                </c:pt>
                <c:pt idx="32">
                  <c:v>71</c:v>
                </c:pt>
                <c:pt idx="33">
                  <c:v>2</c:v>
                </c:pt>
                <c:pt idx="37">
                  <c:v>13</c:v>
                </c:pt>
                <c:pt idx="38">
                  <c:v>27</c:v>
                </c:pt>
                <c:pt idx="45">
                  <c:v>1</c:v>
                </c:pt>
                <c:pt idx="51">
                  <c:v>2</c:v>
                </c:pt>
                <c:pt idx="55">
                  <c:v>10</c:v>
                </c:pt>
                <c:pt idx="57">
                  <c:v>1</c:v>
                </c:pt>
                <c:pt idx="59">
                  <c:v>3</c:v>
                </c:pt>
                <c:pt idx="61">
                  <c:v>2</c:v>
                </c:pt>
                <c:pt idx="64">
                  <c:v>112</c:v>
                </c:pt>
                <c:pt idx="69">
                  <c:v>57</c:v>
                </c:pt>
                <c:pt idx="75">
                  <c:v>127</c:v>
                </c:pt>
                <c:pt idx="76">
                  <c:v>8</c:v>
                </c:pt>
                <c:pt idx="77">
                  <c:v>1</c:v>
                </c:pt>
                <c:pt idx="81">
                  <c:v>65</c:v>
                </c:pt>
                <c:pt idx="87">
                  <c:v>2</c:v>
                </c:pt>
                <c:pt idx="88">
                  <c:v>1</c:v>
                </c:pt>
                <c:pt idx="92">
                  <c:v>11</c:v>
                </c:pt>
                <c:pt idx="95">
                  <c:v>7</c:v>
                </c:pt>
                <c:pt idx="105">
                  <c:v>9</c:v>
                </c:pt>
                <c:pt idx="106">
                  <c:v>11</c:v>
                </c:pt>
                <c:pt idx="107">
                  <c:v>4</c:v>
                </c:pt>
                <c:pt idx="110">
                  <c:v>33</c:v>
                </c:pt>
                <c:pt idx="112">
                  <c:v>24</c:v>
                </c:pt>
                <c:pt idx="115">
                  <c:v>65</c:v>
                </c:pt>
                <c:pt idx="118">
                  <c:v>18</c:v>
                </c:pt>
                <c:pt idx="133">
                  <c:v>13</c:v>
                </c:pt>
                <c:pt idx="137">
                  <c:v>21</c:v>
                </c:pt>
                <c:pt idx="141">
                  <c:v>11</c:v>
                </c:pt>
                <c:pt idx="146">
                  <c:v>6</c:v>
                </c:pt>
                <c:pt idx="147">
                  <c:v>136</c:v>
                </c:pt>
                <c:pt idx="148">
                  <c:v>20</c:v>
                </c:pt>
                <c:pt idx="150">
                  <c:v>8</c:v>
                </c:pt>
                <c:pt idx="155">
                  <c:v>11</c:v>
                </c:pt>
                <c:pt idx="156">
                  <c:v>10</c:v>
                </c:pt>
                <c:pt idx="157">
                  <c:v>2</c:v>
                </c:pt>
                <c:pt idx="169">
                  <c:v>12</c:v>
                </c:pt>
                <c:pt idx="176">
                  <c:v>27</c:v>
                </c:pt>
                <c:pt idx="178">
                  <c:v>7</c:v>
                </c:pt>
                <c:pt idx="181">
                  <c:v>152</c:v>
                </c:pt>
                <c:pt idx="182">
                  <c:v>25</c:v>
                </c:pt>
                <c:pt idx="188">
                  <c:v>15</c:v>
                </c:pt>
                <c:pt idx="189">
                  <c:v>18</c:v>
                </c:pt>
                <c:pt idx="190">
                  <c:v>7</c:v>
                </c:pt>
                <c:pt idx="193">
                  <c:v>6</c:v>
                </c:pt>
                <c:pt idx="194">
                  <c:v>13</c:v>
                </c:pt>
                <c:pt idx="195">
                  <c:v>27</c:v>
                </c:pt>
                <c:pt idx="205">
                  <c:v>16</c:v>
                </c:pt>
                <c:pt idx="206">
                  <c:v>12</c:v>
                </c:pt>
                <c:pt idx="209">
                  <c:v>4</c:v>
                </c:pt>
                <c:pt idx="210">
                  <c:v>4</c:v>
                </c:pt>
                <c:pt idx="211">
                  <c:v>98</c:v>
                </c:pt>
                <c:pt idx="218">
                  <c:v>7</c:v>
                </c:pt>
                <c:pt idx="222">
                  <c:v>5</c:v>
                </c:pt>
                <c:pt idx="226">
                  <c:v>31</c:v>
                </c:pt>
                <c:pt idx="229">
                  <c:v>4</c:v>
                </c:pt>
                <c:pt idx="231">
                  <c:v>16</c:v>
                </c:pt>
                <c:pt idx="232">
                  <c:v>7</c:v>
                </c:pt>
                <c:pt idx="236">
                  <c:v>4</c:v>
                </c:pt>
                <c:pt idx="241">
                  <c:v>21</c:v>
                </c:pt>
                <c:pt idx="242">
                  <c:v>12</c:v>
                </c:pt>
                <c:pt idx="243">
                  <c:v>50</c:v>
                </c:pt>
                <c:pt idx="246">
                  <c:v>20</c:v>
                </c:pt>
                <c:pt idx="247">
                  <c:v>3</c:v>
                </c:pt>
                <c:pt idx="248">
                  <c:v>42</c:v>
                </c:pt>
                <c:pt idx="258">
                  <c:v>3</c:v>
                </c:pt>
                <c:pt idx="262">
                  <c:v>5</c:v>
                </c:pt>
                <c:pt idx="263">
                  <c:v>18</c:v>
                </c:pt>
                <c:pt idx="264">
                  <c:v>19</c:v>
                </c:pt>
                <c:pt idx="269">
                  <c:v>52</c:v>
                </c:pt>
                <c:pt idx="271">
                  <c:v>23</c:v>
                </c:pt>
                <c:pt idx="274">
                  <c:v>3</c:v>
                </c:pt>
                <c:pt idx="280">
                  <c:v>2</c:v>
                </c:pt>
                <c:pt idx="281">
                  <c:v>3</c:v>
                </c:pt>
                <c:pt idx="283">
                  <c:v>42</c:v>
                </c:pt>
                <c:pt idx="286">
                  <c:v>93</c:v>
                </c:pt>
                <c:pt idx="299">
                  <c:v>4</c:v>
                </c:pt>
                <c:pt idx="301">
                  <c:v>13</c:v>
                </c:pt>
                <c:pt idx="302">
                  <c:v>35</c:v>
                </c:pt>
                <c:pt idx="307">
                  <c:v>10</c:v>
                </c:pt>
                <c:pt idx="308">
                  <c:v>17</c:v>
                </c:pt>
                <c:pt idx="310">
                  <c:v>1</c:v>
                </c:pt>
                <c:pt idx="312">
                  <c:v>1</c:v>
                </c:pt>
                <c:pt idx="313">
                  <c:v>10</c:v>
                </c:pt>
                <c:pt idx="322">
                  <c:v>136</c:v>
                </c:pt>
              </c:numCache>
            </c:numRef>
          </c:val>
          <c:extLst>
            <c:ext xmlns:c16="http://schemas.microsoft.com/office/drawing/2014/chart" uri="{C3380CC4-5D6E-409C-BE32-E72D297353CC}">
              <c16:uniqueId val="{00000005-BE8D-9440-8408-23E11C36EA0A}"/>
            </c:ext>
          </c:extLst>
        </c:ser>
        <c:ser>
          <c:idx val="30"/>
          <c:order val="30"/>
          <c:tx>
            <c:strRef>
              <c:f>'All Data Pivot 2'!$AF$1:$AF$2</c:f>
              <c:strCache>
                <c:ptCount val="1"/>
                <c:pt idx="0">
                  <c:v>interest rate benchmark manipulation</c:v>
                </c:pt>
              </c:strCache>
            </c:strRef>
          </c:tx>
          <c:spPr>
            <a:noFill/>
            <a:ln w="25400" cap="flat" cmpd="sng" algn="ctr">
              <a:solidFill>
                <a:schemeClr val="accent3">
                  <a:shade val="89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2'!$AF$3:$AF$326</c:f>
              <c:numCache>
                <c:formatCode>0</c:formatCode>
                <c:ptCount val="323"/>
                <c:pt idx="45">
                  <c:v>1</c:v>
                </c:pt>
                <c:pt idx="50">
                  <c:v>5</c:v>
                </c:pt>
                <c:pt idx="56">
                  <c:v>1</c:v>
                </c:pt>
                <c:pt idx="77">
                  <c:v>4</c:v>
                </c:pt>
                <c:pt idx="79">
                  <c:v>1</c:v>
                </c:pt>
                <c:pt idx="98">
                  <c:v>7</c:v>
                </c:pt>
                <c:pt idx="157">
                  <c:v>1</c:v>
                </c:pt>
                <c:pt idx="174">
                  <c:v>2</c:v>
                </c:pt>
                <c:pt idx="183">
                  <c:v>2</c:v>
                </c:pt>
                <c:pt idx="212">
                  <c:v>4</c:v>
                </c:pt>
                <c:pt idx="249">
                  <c:v>2</c:v>
                </c:pt>
                <c:pt idx="267">
                  <c:v>1</c:v>
                </c:pt>
                <c:pt idx="292">
                  <c:v>5</c:v>
                </c:pt>
              </c:numCache>
            </c:numRef>
          </c:val>
          <c:extLst>
            <c:ext xmlns:c16="http://schemas.microsoft.com/office/drawing/2014/chart" uri="{C3380CC4-5D6E-409C-BE32-E72D297353CC}">
              <c16:uniqueId val="{00000006-BE8D-9440-8408-23E11C36EA0A}"/>
            </c:ext>
          </c:extLst>
        </c:ser>
        <c:ser>
          <c:idx val="31"/>
          <c:order val="31"/>
          <c:tx>
            <c:strRef>
              <c:f>'All Data Pivot 2'!$AG$1:$AG$2</c:f>
              <c:strCache>
                <c:ptCount val="1"/>
                <c:pt idx="0">
                  <c:v>investor protection violation</c:v>
                </c:pt>
              </c:strCache>
            </c:strRef>
          </c:tx>
          <c:spPr>
            <a:noFill/>
            <a:ln w="25400" cap="flat" cmpd="sng" algn="ctr">
              <a:solidFill>
                <a:schemeClr val="accent3">
                  <a:shade val="87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2'!$AG$3:$AG$326</c:f>
              <c:numCache>
                <c:formatCode>0</c:formatCode>
                <c:ptCount val="323"/>
                <c:pt idx="1">
                  <c:v>6</c:v>
                </c:pt>
                <c:pt idx="5">
                  <c:v>9</c:v>
                </c:pt>
                <c:pt idx="9">
                  <c:v>2</c:v>
                </c:pt>
                <c:pt idx="10">
                  <c:v>7</c:v>
                </c:pt>
                <c:pt idx="11">
                  <c:v>2</c:v>
                </c:pt>
                <c:pt idx="18">
                  <c:v>10</c:v>
                </c:pt>
                <c:pt idx="20">
                  <c:v>1</c:v>
                </c:pt>
                <c:pt idx="21">
                  <c:v>44</c:v>
                </c:pt>
                <c:pt idx="22">
                  <c:v>1</c:v>
                </c:pt>
                <c:pt idx="23">
                  <c:v>11</c:v>
                </c:pt>
                <c:pt idx="28">
                  <c:v>3</c:v>
                </c:pt>
                <c:pt idx="36">
                  <c:v>17</c:v>
                </c:pt>
                <c:pt idx="38">
                  <c:v>1</c:v>
                </c:pt>
                <c:pt idx="42">
                  <c:v>6</c:v>
                </c:pt>
                <c:pt idx="44">
                  <c:v>1</c:v>
                </c:pt>
                <c:pt idx="45">
                  <c:v>115</c:v>
                </c:pt>
                <c:pt idx="48">
                  <c:v>4</c:v>
                </c:pt>
                <c:pt idx="49">
                  <c:v>15</c:v>
                </c:pt>
                <c:pt idx="50">
                  <c:v>17</c:v>
                </c:pt>
                <c:pt idx="52">
                  <c:v>11</c:v>
                </c:pt>
                <c:pt idx="53">
                  <c:v>5</c:v>
                </c:pt>
                <c:pt idx="54">
                  <c:v>7</c:v>
                </c:pt>
                <c:pt idx="56">
                  <c:v>3</c:v>
                </c:pt>
                <c:pt idx="57">
                  <c:v>2</c:v>
                </c:pt>
                <c:pt idx="62">
                  <c:v>1</c:v>
                </c:pt>
                <c:pt idx="65">
                  <c:v>6</c:v>
                </c:pt>
                <c:pt idx="66">
                  <c:v>9</c:v>
                </c:pt>
                <c:pt idx="72">
                  <c:v>1</c:v>
                </c:pt>
                <c:pt idx="73">
                  <c:v>30</c:v>
                </c:pt>
                <c:pt idx="77">
                  <c:v>64</c:v>
                </c:pt>
                <c:pt idx="78">
                  <c:v>2</c:v>
                </c:pt>
                <c:pt idx="79">
                  <c:v>2</c:v>
                </c:pt>
                <c:pt idx="81">
                  <c:v>5</c:v>
                </c:pt>
                <c:pt idx="82">
                  <c:v>1</c:v>
                </c:pt>
                <c:pt idx="83">
                  <c:v>4</c:v>
                </c:pt>
                <c:pt idx="85">
                  <c:v>1</c:v>
                </c:pt>
                <c:pt idx="86">
                  <c:v>4</c:v>
                </c:pt>
                <c:pt idx="89">
                  <c:v>2</c:v>
                </c:pt>
                <c:pt idx="90">
                  <c:v>33</c:v>
                </c:pt>
                <c:pt idx="92">
                  <c:v>3</c:v>
                </c:pt>
                <c:pt idx="95">
                  <c:v>7</c:v>
                </c:pt>
                <c:pt idx="98">
                  <c:v>42</c:v>
                </c:pt>
                <c:pt idx="105">
                  <c:v>19</c:v>
                </c:pt>
                <c:pt idx="113">
                  <c:v>2</c:v>
                </c:pt>
                <c:pt idx="114">
                  <c:v>6</c:v>
                </c:pt>
                <c:pt idx="116">
                  <c:v>6</c:v>
                </c:pt>
                <c:pt idx="126">
                  <c:v>2</c:v>
                </c:pt>
                <c:pt idx="128">
                  <c:v>11</c:v>
                </c:pt>
                <c:pt idx="129">
                  <c:v>1</c:v>
                </c:pt>
                <c:pt idx="131">
                  <c:v>1</c:v>
                </c:pt>
                <c:pt idx="132">
                  <c:v>2</c:v>
                </c:pt>
                <c:pt idx="136">
                  <c:v>1</c:v>
                </c:pt>
                <c:pt idx="138">
                  <c:v>43</c:v>
                </c:pt>
                <c:pt idx="142">
                  <c:v>1</c:v>
                </c:pt>
                <c:pt idx="143">
                  <c:v>2</c:v>
                </c:pt>
                <c:pt idx="147">
                  <c:v>2</c:v>
                </c:pt>
                <c:pt idx="151">
                  <c:v>10</c:v>
                </c:pt>
                <c:pt idx="157">
                  <c:v>9</c:v>
                </c:pt>
                <c:pt idx="158">
                  <c:v>1</c:v>
                </c:pt>
                <c:pt idx="161">
                  <c:v>4</c:v>
                </c:pt>
                <c:pt idx="164">
                  <c:v>13</c:v>
                </c:pt>
                <c:pt idx="165">
                  <c:v>5</c:v>
                </c:pt>
                <c:pt idx="166">
                  <c:v>1</c:v>
                </c:pt>
                <c:pt idx="167">
                  <c:v>10</c:v>
                </c:pt>
                <c:pt idx="169">
                  <c:v>1</c:v>
                </c:pt>
                <c:pt idx="172">
                  <c:v>3</c:v>
                </c:pt>
                <c:pt idx="173">
                  <c:v>21</c:v>
                </c:pt>
                <c:pt idx="174">
                  <c:v>75</c:v>
                </c:pt>
                <c:pt idx="176">
                  <c:v>1</c:v>
                </c:pt>
                <c:pt idx="177">
                  <c:v>2</c:v>
                </c:pt>
                <c:pt idx="179">
                  <c:v>7</c:v>
                </c:pt>
                <c:pt idx="182">
                  <c:v>10</c:v>
                </c:pt>
                <c:pt idx="185">
                  <c:v>46</c:v>
                </c:pt>
                <c:pt idx="186">
                  <c:v>4</c:v>
                </c:pt>
                <c:pt idx="187">
                  <c:v>14</c:v>
                </c:pt>
                <c:pt idx="188">
                  <c:v>3</c:v>
                </c:pt>
                <c:pt idx="189">
                  <c:v>1</c:v>
                </c:pt>
                <c:pt idx="190">
                  <c:v>8</c:v>
                </c:pt>
                <c:pt idx="192">
                  <c:v>1</c:v>
                </c:pt>
                <c:pt idx="195">
                  <c:v>18</c:v>
                </c:pt>
                <c:pt idx="199">
                  <c:v>2</c:v>
                </c:pt>
                <c:pt idx="200">
                  <c:v>4</c:v>
                </c:pt>
                <c:pt idx="203">
                  <c:v>143</c:v>
                </c:pt>
                <c:pt idx="207">
                  <c:v>3</c:v>
                </c:pt>
                <c:pt idx="211">
                  <c:v>1</c:v>
                </c:pt>
                <c:pt idx="212">
                  <c:v>4</c:v>
                </c:pt>
                <c:pt idx="216">
                  <c:v>1</c:v>
                </c:pt>
                <c:pt idx="218">
                  <c:v>6</c:v>
                </c:pt>
                <c:pt idx="219">
                  <c:v>3</c:v>
                </c:pt>
                <c:pt idx="221">
                  <c:v>4</c:v>
                </c:pt>
                <c:pt idx="222">
                  <c:v>2</c:v>
                </c:pt>
                <c:pt idx="228">
                  <c:v>1</c:v>
                </c:pt>
                <c:pt idx="230">
                  <c:v>25</c:v>
                </c:pt>
                <c:pt idx="236">
                  <c:v>17</c:v>
                </c:pt>
                <c:pt idx="238">
                  <c:v>23</c:v>
                </c:pt>
                <c:pt idx="239">
                  <c:v>6</c:v>
                </c:pt>
                <c:pt idx="242">
                  <c:v>3</c:v>
                </c:pt>
                <c:pt idx="244">
                  <c:v>8</c:v>
                </c:pt>
                <c:pt idx="246">
                  <c:v>19</c:v>
                </c:pt>
                <c:pt idx="250">
                  <c:v>36</c:v>
                </c:pt>
                <c:pt idx="251">
                  <c:v>5</c:v>
                </c:pt>
                <c:pt idx="254">
                  <c:v>4</c:v>
                </c:pt>
                <c:pt idx="256">
                  <c:v>33</c:v>
                </c:pt>
                <c:pt idx="257">
                  <c:v>1</c:v>
                </c:pt>
                <c:pt idx="259">
                  <c:v>4</c:v>
                </c:pt>
                <c:pt idx="262">
                  <c:v>3</c:v>
                </c:pt>
                <c:pt idx="267">
                  <c:v>10</c:v>
                </c:pt>
                <c:pt idx="269">
                  <c:v>1</c:v>
                </c:pt>
                <c:pt idx="270">
                  <c:v>10</c:v>
                </c:pt>
                <c:pt idx="272">
                  <c:v>23</c:v>
                </c:pt>
                <c:pt idx="273">
                  <c:v>7</c:v>
                </c:pt>
                <c:pt idx="274">
                  <c:v>5</c:v>
                </c:pt>
                <c:pt idx="276">
                  <c:v>1</c:v>
                </c:pt>
                <c:pt idx="280">
                  <c:v>1</c:v>
                </c:pt>
                <c:pt idx="281">
                  <c:v>3</c:v>
                </c:pt>
                <c:pt idx="284">
                  <c:v>6</c:v>
                </c:pt>
                <c:pt idx="286">
                  <c:v>1</c:v>
                </c:pt>
                <c:pt idx="288">
                  <c:v>16</c:v>
                </c:pt>
                <c:pt idx="290">
                  <c:v>6</c:v>
                </c:pt>
                <c:pt idx="291">
                  <c:v>1</c:v>
                </c:pt>
                <c:pt idx="292">
                  <c:v>69</c:v>
                </c:pt>
                <c:pt idx="293">
                  <c:v>1</c:v>
                </c:pt>
                <c:pt idx="304">
                  <c:v>8</c:v>
                </c:pt>
                <c:pt idx="306">
                  <c:v>2</c:v>
                </c:pt>
                <c:pt idx="307">
                  <c:v>14</c:v>
                </c:pt>
                <c:pt idx="310">
                  <c:v>10</c:v>
                </c:pt>
                <c:pt idx="312">
                  <c:v>82</c:v>
                </c:pt>
                <c:pt idx="315">
                  <c:v>1</c:v>
                </c:pt>
                <c:pt idx="321">
                  <c:v>1</c:v>
                </c:pt>
                <c:pt idx="322">
                  <c:v>1</c:v>
                </c:pt>
              </c:numCache>
            </c:numRef>
          </c:val>
          <c:extLst>
            <c:ext xmlns:c16="http://schemas.microsoft.com/office/drawing/2014/chart" uri="{C3380CC4-5D6E-409C-BE32-E72D297353CC}">
              <c16:uniqueId val="{00000007-BE8D-9440-8408-23E11C36EA0A}"/>
            </c:ext>
          </c:extLst>
        </c:ser>
        <c:ser>
          <c:idx val="32"/>
          <c:order val="32"/>
          <c:tx>
            <c:strRef>
              <c:f>'All Data Pivot 2'!$AH$1:$AH$2</c:f>
              <c:strCache>
                <c:ptCount val="1"/>
                <c:pt idx="0">
                  <c:v>kickbacks and bribery</c:v>
                </c:pt>
              </c:strCache>
            </c:strRef>
          </c:tx>
          <c:spPr>
            <a:noFill/>
            <a:ln w="25400" cap="flat" cmpd="sng" algn="ctr">
              <a:solidFill>
                <a:schemeClr val="accent3">
                  <a:shade val="84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2'!$AH$3:$AH$326</c:f>
              <c:numCache>
                <c:formatCode>0</c:formatCode>
                <c:ptCount val="323"/>
                <c:pt idx="114">
                  <c:v>1</c:v>
                </c:pt>
                <c:pt idx="115">
                  <c:v>2</c:v>
                </c:pt>
                <c:pt idx="118">
                  <c:v>2</c:v>
                </c:pt>
                <c:pt idx="153">
                  <c:v>1</c:v>
                </c:pt>
                <c:pt idx="174">
                  <c:v>2</c:v>
                </c:pt>
                <c:pt idx="181">
                  <c:v>1</c:v>
                </c:pt>
                <c:pt idx="189">
                  <c:v>1</c:v>
                </c:pt>
                <c:pt idx="195">
                  <c:v>2</c:v>
                </c:pt>
                <c:pt idx="206">
                  <c:v>1</c:v>
                </c:pt>
                <c:pt idx="242">
                  <c:v>1</c:v>
                </c:pt>
                <c:pt idx="246">
                  <c:v>1</c:v>
                </c:pt>
                <c:pt idx="301">
                  <c:v>2</c:v>
                </c:pt>
                <c:pt idx="306">
                  <c:v>1</c:v>
                </c:pt>
              </c:numCache>
            </c:numRef>
          </c:val>
          <c:extLst>
            <c:ext xmlns:c16="http://schemas.microsoft.com/office/drawing/2014/chart" uri="{C3380CC4-5D6E-409C-BE32-E72D297353CC}">
              <c16:uniqueId val="{00000008-BE8D-9440-8408-23E11C36EA0A}"/>
            </c:ext>
          </c:extLst>
        </c:ser>
        <c:ser>
          <c:idx val="33"/>
          <c:order val="33"/>
          <c:tx>
            <c:strRef>
              <c:f>'All Data Pivot 2'!$AI$1:$AI$2</c:f>
              <c:strCache>
                <c:ptCount val="1"/>
                <c:pt idx="0">
                  <c:v>labor relations violation</c:v>
                </c:pt>
              </c:strCache>
            </c:strRef>
          </c:tx>
          <c:spPr>
            <a:noFill/>
            <a:ln w="25400" cap="flat" cmpd="sng" algn="ctr">
              <a:solidFill>
                <a:schemeClr val="accent3">
                  <a:shade val="81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2'!$AI$3:$AI$326</c:f>
              <c:numCache>
                <c:formatCode>0</c:formatCode>
                <c:ptCount val="323"/>
                <c:pt idx="2">
                  <c:v>1</c:v>
                </c:pt>
                <c:pt idx="45">
                  <c:v>1</c:v>
                </c:pt>
                <c:pt idx="74">
                  <c:v>1</c:v>
                </c:pt>
                <c:pt idx="80">
                  <c:v>1</c:v>
                </c:pt>
                <c:pt idx="174">
                  <c:v>3</c:v>
                </c:pt>
                <c:pt idx="187">
                  <c:v>4</c:v>
                </c:pt>
                <c:pt idx="195">
                  <c:v>1</c:v>
                </c:pt>
                <c:pt idx="204">
                  <c:v>1</c:v>
                </c:pt>
                <c:pt idx="239">
                  <c:v>3</c:v>
                </c:pt>
                <c:pt idx="246">
                  <c:v>1</c:v>
                </c:pt>
                <c:pt idx="281">
                  <c:v>1</c:v>
                </c:pt>
                <c:pt idx="284">
                  <c:v>1</c:v>
                </c:pt>
                <c:pt idx="287">
                  <c:v>1</c:v>
                </c:pt>
                <c:pt idx="288">
                  <c:v>1</c:v>
                </c:pt>
                <c:pt idx="292">
                  <c:v>1</c:v>
                </c:pt>
                <c:pt idx="302">
                  <c:v>1</c:v>
                </c:pt>
                <c:pt idx="312">
                  <c:v>1</c:v>
                </c:pt>
                <c:pt idx="316">
                  <c:v>1</c:v>
                </c:pt>
              </c:numCache>
            </c:numRef>
          </c:val>
          <c:extLst>
            <c:ext xmlns:c16="http://schemas.microsoft.com/office/drawing/2014/chart" uri="{C3380CC4-5D6E-409C-BE32-E72D297353CC}">
              <c16:uniqueId val="{00000009-BE8D-9440-8408-23E11C36EA0A}"/>
            </c:ext>
          </c:extLst>
        </c:ser>
        <c:ser>
          <c:idx val="34"/>
          <c:order val="34"/>
          <c:tx>
            <c:strRef>
              <c:f>'All Data Pivot 2'!$AJ$1:$AJ$2</c:f>
              <c:strCache>
                <c:ptCount val="1"/>
                <c:pt idx="0">
                  <c:v>Medicare Parts C and D Enforcement Action</c:v>
                </c:pt>
              </c:strCache>
            </c:strRef>
          </c:tx>
          <c:spPr>
            <a:noFill/>
            <a:ln w="25400" cap="flat" cmpd="sng" algn="ctr">
              <a:solidFill>
                <a:schemeClr val="accent3">
                  <a:shade val="79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2'!$AJ$3:$AJ$326</c:f>
              <c:numCache>
                <c:formatCode>0</c:formatCode>
                <c:ptCount val="323"/>
                <c:pt idx="64">
                  <c:v>2</c:v>
                </c:pt>
                <c:pt idx="137">
                  <c:v>2</c:v>
                </c:pt>
              </c:numCache>
            </c:numRef>
          </c:val>
          <c:extLst>
            <c:ext xmlns:c16="http://schemas.microsoft.com/office/drawing/2014/chart" uri="{C3380CC4-5D6E-409C-BE32-E72D297353CC}">
              <c16:uniqueId val="{0000000A-BE8D-9440-8408-23E11C36EA0A}"/>
            </c:ext>
          </c:extLst>
        </c:ser>
        <c:ser>
          <c:idx val="35"/>
          <c:order val="35"/>
          <c:tx>
            <c:strRef>
              <c:f>'All Data Pivot 2'!$AK$1:$AK$2</c:f>
              <c:strCache>
                <c:ptCount val="1"/>
                <c:pt idx="0">
                  <c:v>money laundering</c:v>
                </c:pt>
              </c:strCache>
            </c:strRef>
          </c:tx>
          <c:spPr>
            <a:noFill/>
            <a:ln w="25400" cap="flat" cmpd="sng" algn="ctr">
              <a:solidFill>
                <a:schemeClr val="accent3">
                  <a:shade val="76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2'!$AK$3:$AK$326</c:f>
              <c:numCache>
                <c:formatCode>0</c:formatCode>
                <c:ptCount val="323"/>
                <c:pt idx="175">
                  <c:v>1</c:v>
                </c:pt>
              </c:numCache>
            </c:numRef>
          </c:val>
          <c:extLst>
            <c:ext xmlns:c16="http://schemas.microsoft.com/office/drawing/2014/chart" uri="{C3380CC4-5D6E-409C-BE32-E72D297353CC}">
              <c16:uniqueId val="{00000012-BE8D-9440-8408-23E11C36EA0A}"/>
            </c:ext>
          </c:extLst>
        </c:ser>
        <c:ser>
          <c:idx val="36"/>
          <c:order val="36"/>
          <c:tx>
            <c:strRef>
              <c:f>'All Data Pivot 2'!$AL$1:$AL$2</c:f>
              <c:strCache>
                <c:ptCount val="1"/>
                <c:pt idx="0">
                  <c:v>mortgage abuses</c:v>
                </c:pt>
              </c:strCache>
            </c:strRef>
          </c:tx>
          <c:spPr>
            <a:noFill/>
            <a:ln w="25400" cap="flat" cmpd="sng" algn="ctr">
              <a:solidFill>
                <a:schemeClr val="accent3">
                  <a:shade val="74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2'!$AL$3:$AL$326</c:f>
              <c:numCache>
                <c:formatCode>0</c:formatCode>
                <c:ptCount val="323"/>
                <c:pt idx="1">
                  <c:v>1</c:v>
                </c:pt>
                <c:pt idx="12">
                  <c:v>2</c:v>
                </c:pt>
                <c:pt idx="45">
                  <c:v>19</c:v>
                </c:pt>
                <c:pt idx="63">
                  <c:v>1</c:v>
                </c:pt>
                <c:pt idx="68">
                  <c:v>1</c:v>
                </c:pt>
                <c:pt idx="77">
                  <c:v>4</c:v>
                </c:pt>
                <c:pt idx="78">
                  <c:v>1</c:v>
                </c:pt>
                <c:pt idx="115">
                  <c:v>1</c:v>
                </c:pt>
                <c:pt idx="122">
                  <c:v>1</c:v>
                </c:pt>
                <c:pt idx="130">
                  <c:v>2</c:v>
                </c:pt>
                <c:pt idx="138">
                  <c:v>3</c:v>
                </c:pt>
                <c:pt idx="151">
                  <c:v>1</c:v>
                </c:pt>
                <c:pt idx="153">
                  <c:v>3</c:v>
                </c:pt>
                <c:pt idx="157">
                  <c:v>6</c:v>
                </c:pt>
                <c:pt idx="171">
                  <c:v>1</c:v>
                </c:pt>
                <c:pt idx="174">
                  <c:v>5</c:v>
                </c:pt>
                <c:pt idx="196">
                  <c:v>1</c:v>
                </c:pt>
                <c:pt idx="203">
                  <c:v>2</c:v>
                </c:pt>
                <c:pt idx="204">
                  <c:v>3</c:v>
                </c:pt>
                <c:pt idx="217">
                  <c:v>1</c:v>
                </c:pt>
                <c:pt idx="224">
                  <c:v>10</c:v>
                </c:pt>
                <c:pt idx="239">
                  <c:v>2</c:v>
                </c:pt>
                <c:pt idx="288">
                  <c:v>3</c:v>
                </c:pt>
                <c:pt idx="290">
                  <c:v>3</c:v>
                </c:pt>
                <c:pt idx="312">
                  <c:v>7</c:v>
                </c:pt>
              </c:numCache>
            </c:numRef>
          </c:val>
          <c:extLst>
            <c:ext xmlns:c16="http://schemas.microsoft.com/office/drawing/2014/chart" uri="{C3380CC4-5D6E-409C-BE32-E72D297353CC}">
              <c16:uniqueId val="{00000013-BE8D-9440-8408-23E11C36EA0A}"/>
            </c:ext>
          </c:extLst>
        </c:ser>
        <c:ser>
          <c:idx val="37"/>
          <c:order val="37"/>
          <c:tx>
            <c:strRef>
              <c:f>'All Data Pivot 2'!$AM$1:$AM$2</c:f>
              <c:strCache>
                <c:ptCount val="1"/>
                <c:pt idx="0">
                  <c:v>payday lending violation</c:v>
                </c:pt>
              </c:strCache>
            </c:strRef>
          </c:tx>
          <c:spPr>
            <a:noFill/>
            <a:ln w="25400" cap="flat" cmpd="sng" algn="ctr">
              <a:solidFill>
                <a:schemeClr val="accent3">
                  <a:shade val="71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2'!$AM$3:$AM$326</c:f>
              <c:numCache>
                <c:formatCode>0</c:formatCode>
                <c:ptCount val="323"/>
                <c:pt idx="3">
                  <c:v>1</c:v>
                </c:pt>
                <c:pt idx="70">
                  <c:v>5</c:v>
                </c:pt>
                <c:pt idx="80">
                  <c:v>1</c:v>
                </c:pt>
                <c:pt idx="127">
                  <c:v>2</c:v>
                </c:pt>
              </c:numCache>
            </c:numRef>
          </c:val>
          <c:extLst>
            <c:ext xmlns:c16="http://schemas.microsoft.com/office/drawing/2014/chart" uri="{C3380CC4-5D6E-409C-BE32-E72D297353CC}">
              <c16:uniqueId val="{00000014-BE8D-9440-8408-23E11C36EA0A}"/>
            </c:ext>
          </c:extLst>
        </c:ser>
        <c:ser>
          <c:idx val="38"/>
          <c:order val="38"/>
          <c:tx>
            <c:strRef>
              <c:f>'All Data Pivot 2'!$AN$1:$AN$2</c:f>
              <c:strCache>
                <c:ptCount val="1"/>
                <c:pt idx="0">
                  <c:v>price-fixing or anti-competitive practices</c:v>
                </c:pt>
              </c:strCache>
            </c:strRef>
          </c:tx>
          <c:spPr>
            <a:noFill/>
            <a:ln w="25400" cap="flat" cmpd="sng" algn="ctr">
              <a:solidFill>
                <a:schemeClr val="accent3">
                  <a:shade val="68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2'!$AN$3:$AN$326</c:f>
              <c:numCache>
                <c:formatCode>0</c:formatCode>
                <c:ptCount val="323"/>
                <c:pt idx="18">
                  <c:v>3</c:v>
                </c:pt>
                <c:pt idx="25">
                  <c:v>1</c:v>
                </c:pt>
                <c:pt idx="45">
                  <c:v>4</c:v>
                </c:pt>
                <c:pt idx="75">
                  <c:v>4</c:v>
                </c:pt>
                <c:pt idx="147">
                  <c:v>2</c:v>
                </c:pt>
                <c:pt idx="161">
                  <c:v>1</c:v>
                </c:pt>
                <c:pt idx="166">
                  <c:v>1</c:v>
                </c:pt>
                <c:pt idx="174">
                  <c:v>3</c:v>
                </c:pt>
                <c:pt idx="189">
                  <c:v>2</c:v>
                </c:pt>
                <c:pt idx="191">
                  <c:v>1</c:v>
                </c:pt>
                <c:pt idx="203">
                  <c:v>2</c:v>
                </c:pt>
                <c:pt idx="256">
                  <c:v>1</c:v>
                </c:pt>
                <c:pt idx="259">
                  <c:v>1</c:v>
                </c:pt>
                <c:pt idx="267">
                  <c:v>1</c:v>
                </c:pt>
                <c:pt idx="286">
                  <c:v>2</c:v>
                </c:pt>
                <c:pt idx="292">
                  <c:v>3</c:v>
                </c:pt>
                <c:pt idx="305">
                  <c:v>1</c:v>
                </c:pt>
                <c:pt idx="312">
                  <c:v>2</c:v>
                </c:pt>
                <c:pt idx="316">
                  <c:v>1</c:v>
                </c:pt>
                <c:pt idx="322">
                  <c:v>2</c:v>
                </c:pt>
              </c:numCache>
            </c:numRef>
          </c:val>
          <c:extLst>
            <c:ext xmlns:c16="http://schemas.microsoft.com/office/drawing/2014/chart" uri="{C3380CC4-5D6E-409C-BE32-E72D297353CC}">
              <c16:uniqueId val="{00000015-BE8D-9440-8408-23E11C36EA0A}"/>
            </c:ext>
          </c:extLst>
        </c:ser>
        <c:ser>
          <c:idx val="39"/>
          <c:order val="39"/>
          <c:tx>
            <c:strRef>
              <c:f>'All Data Pivot 2'!$AO$1:$AO$2</c:f>
              <c:strCache>
                <c:ptCount val="1"/>
                <c:pt idx="0">
                  <c:v>privacy violation</c:v>
                </c:pt>
              </c:strCache>
            </c:strRef>
          </c:tx>
          <c:spPr>
            <a:noFill/>
            <a:ln w="25400" cap="flat" cmpd="sng" algn="ctr">
              <a:solidFill>
                <a:schemeClr val="accent3">
                  <a:shade val="66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2'!$AO$3:$AO$326</c:f>
              <c:numCache>
                <c:formatCode>0</c:formatCode>
                <c:ptCount val="323"/>
                <c:pt idx="11">
                  <c:v>2</c:v>
                </c:pt>
                <c:pt idx="22">
                  <c:v>1</c:v>
                </c:pt>
                <c:pt idx="45">
                  <c:v>6</c:v>
                </c:pt>
                <c:pt idx="68">
                  <c:v>2</c:v>
                </c:pt>
                <c:pt idx="77">
                  <c:v>1</c:v>
                </c:pt>
                <c:pt idx="81">
                  <c:v>3</c:v>
                </c:pt>
                <c:pt idx="100">
                  <c:v>1</c:v>
                </c:pt>
                <c:pt idx="108">
                  <c:v>1</c:v>
                </c:pt>
                <c:pt idx="116">
                  <c:v>1</c:v>
                </c:pt>
                <c:pt idx="118">
                  <c:v>1</c:v>
                </c:pt>
                <c:pt idx="143">
                  <c:v>1</c:v>
                </c:pt>
                <c:pt idx="156">
                  <c:v>1</c:v>
                </c:pt>
                <c:pt idx="176">
                  <c:v>1</c:v>
                </c:pt>
                <c:pt idx="195">
                  <c:v>1</c:v>
                </c:pt>
                <c:pt idx="211">
                  <c:v>1</c:v>
                </c:pt>
                <c:pt idx="224">
                  <c:v>2</c:v>
                </c:pt>
                <c:pt idx="229">
                  <c:v>1</c:v>
                </c:pt>
                <c:pt idx="235">
                  <c:v>1</c:v>
                </c:pt>
                <c:pt idx="239">
                  <c:v>1</c:v>
                </c:pt>
                <c:pt idx="241">
                  <c:v>3</c:v>
                </c:pt>
                <c:pt idx="284">
                  <c:v>2</c:v>
                </c:pt>
                <c:pt idx="290">
                  <c:v>2</c:v>
                </c:pt>
                <c:pt idx="301">
                  <c:v>1</c:v>
                </c:pt>
                <c:pt idx="312">
                  <c:v>3</c:v>
                </c:pt>
              </c:numCache>
            </c:numRef>
          </c:val>
          <c:extLst>
            <c:ext xmlns:c16="http://schemas.microsoft.com/office/drawing/2014/chart" uri="{C3380CC4-5D6E-409C-BE32-E72D297353CC}">
              <c16:uniqueId val="{00000016-BE8D-9440-8408-23E11C36EA0A}"/>
            </c:ext>
          </c:extLst>
        </c:ser>
        <c:ser>
          <c:idx val="40"/>
          <c:order val="40"/>
          <c:tx>
            <c:strRef>
              <c:f>'All Data Pivot 2'!$AP$1:$AP$2</c:f>
              <c:strCache>
                <c:ptCount val="1"/>
                <c:pt idx="0">
                  <c:v>railroad safety violation</c:v>
                </c:pt>
              </c:strCache>
            </c:strRef>
          </c:tx>
          <c:spPr>
            <a:noFill/>
            <a:ln w="25400" cap="flat" cmpd="sng" algn="ctr">
              <a:solidFill>
                <a:schemeClr val="accent3">
                  <a:shade val="63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2'!$AP$3:$AP$326</c:f>
              <c:numCache>
                <c:formatCode>0</c:formatCode>
                <c:ptCount val="323"/>
                <c:pt idx="91">
                  <c:v>2</c:v>
                </c:pt>
                <c:pt idx="135">
                  <c:v>2</c:v>
                </c:pt>
                <c:pt idx="159">
                  <c:v>8</c:v>
                </c:pt>
                <c:pt idx="184">
                  <c:v>3</c:v>
                </c:pt>
                <c:pt idx="285">
                  <c:v>2</c:v>
                </c:pt>
                <c:pt idx="306">
                  <c:v>2</c:v>
                </c:pt>
              </c:numCache>
            </c:numRef>
          </c:val>
          <c:extLst>
            <c:ext xmlns:c16="http://schemas.microsoft.com/office/drawing/2014/chart" uri="{C3380CC4-5D6E-409C-BE32-E72D297353CC}">
              <c16:uniqueId val="{00000017-BE8D-9440-8408-23E11C36EA0A}"/>
            </c:ext>
          </c:extLst>
        </c:ser>
        <c:ser>
          <c:idx val="41"/>
          <c:order val="41"/>
          <c:tx>
            <c:strRef>
              <c:f>'All Data Pivot 2'!$AQ$1:$AQ$2</c:f>
              <c:strCache>
                <c:ptCount val="1"/>
                <c:pt idx="0">
                  <c:v>securities issuance or trading violation</c:v>
                </c:pt>
              </c:strCache>
            </c:strRef>
          </c:tx>
          <c:spPr>
            <a:noFill/>
            <a:ln w="25400" cap="flat" cmpd="sng" algn="ctr">
              <a:solidFill>
                <a:schemeClr val="accent3">
                  <a:shade val="61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2'!$AQ$3:$AQ$326</c:f>
              <c:numCache>
                <c:formatCode>0</c:formatCode>
                <c:ptCount val="323"/>
                <c:pt idx="45">
                  <c:v>1</c:v>
                </c:pt>
              </c:numCache>
            </c:numRef>
          </c:val>
          <c:extLst>
            <c:ext xmlns:c16="http://schemas.microsoft.com/office/drawing/2014/chart" uri="{C3380CC4-5D6E-409C-BE32-E72D297353CC}">
              <c16:uniqueId val="{00000018-BE8D-9440-8408-23E11C36EA0A}"/>
            </c:ext>
          </c:extLst>
        </c:ser>
        <c:ser>
          <c:idx val="42"/>
          <c:order val="42"/>
          <c:tx>
            <c:strRef>
              <c:f>'All Data Pivot 2'!$AR$1:$AR$2</c:f>
              <c:strCache>
                <c:ptCount val="1"/>
                <c:pt idx="0">
                  <c:v>tax violations</c:v>
                </c:pt>
              </c:strCache>
            </c:strRef>
          </c:tx>
          <c:spPr>
            <a:noFill/>
            <a:ln w="25400" cap="flat" cmpd="sng" algn="ctr">
              <a:solidFill>
                <a:schemeClr val="accent3">
                  <a:shade val="58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2'!$AR$3:$AR$326</c:f>
              <c:numCache>
                <c:formatCode>0</c:formatCode>
                <c:ptCount val="323"/>
                <c:pt idx="18">
                  <c:v>1</c:v>
                </c:pt>
                <c:pt idx="41">
                  <c:v>1</c:v>
                </c:pt>
                <c:pt idx="43">
                  <c:v>3</c:v>
                </c:pt>
                <c:pt idx="44">
                  <c:v>2</c:v>
                </c:pt>
                <c:pt idx="56">
                  <c:v>1</c:v>
                </c:pt>
                <c:pt idx="61">
                  <c:v>1</c:v>
                </c:pt>
                <c:pt idx="89">
                  <c:v>1</c:v>
                </c:pt>
                <c:pt idx="90">
                  <c:v>2</c:v>
                </c:pt>
                <c:pt idx="98">
                  <c:v>3</c:v>
                </c:pt>
                <c:pt idx="157">
                  <c:v>1</c:v>
                </c:pt>
                <c:pt idx="175">
                  <c:v>1</c:v>
                </c:pt>
                <c:pt idx="184">
                  <c:v>1</c:v>
                </c:pt>
                <c:pt idx="212">
                  <c:v>2</c:v>
                </c:pt>
                <c:pt idx="213">
                  <c:v>1</c:v>
                </c:pt>
                <c:pt idx="267">
                  <c:v>2</c:v>
                </c:pt>
                <c:pt idx="268">
                  <c:v>1</c:v>
                </c:pt>
                <c:pt idx="275">
                  <c:v>1</c:v>
                </c:pt>
                <c:pt idx="292">
                  <c:v>2</c:v>
                </c:pt>
                <c:pt idx="296">
                  <c:v>2</c:v>
                </c:pt>
                <c:pt idx="322">
                  <c:v>1</c:v>
                </c:pt>
              </c:numCache>
            </c:numRef>
          </c:val>
          <c:extLst>
            <c:ext xmlns:c16="http://schemas.microsoft.com/office/drawing/2014/chart" uri="{C3380CC4-5D6E-409C-BE32-E72D297353CC}">
              <c16:uniqueId val="{00000019-BE8D-9440-8408-23E11C36EA0A}"/>
            </c:ext>
          </c:extLst>
        </c:ser>
        <c:ser>
          <c:idx val="43"/>
          <c:order val="43"/>
          <c:tx>
            <c:strRef>
              <c:f>'All Data Pivot 2'!$AS$1:$AS$2</c:f>
              <c:strCache>
                <c:ptCount val="1"/>
                <c:pt idx="0">
                  <c:v>telecommunications violation</c:v>
                </c:pt>
              </c:strCache>
            </c:strRef>
          </c:tx>
          <c:spPr>
            <a:noFill/>
            <a:ln w="25400" cap="flat" cmpd="sng" algn="ctr">
              <a:solidFill>
                <a:schemeClr val="accent3">
                  <a:shade val="55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2'!$AS$3:$AS$326</c:f>
              <c:numCache>
                <c:formatCode>0</c:formatCode>
                <c:ptCount val="323"/>
                <c:pt idx="112">
                  <c:v>1</c:v>
                </c:pt>
              </c:numCache>
            </c:numRef>
          </c:val>
          <c:extLst>
            <c:ext xmlns:c16="http://schemas.microsoft.com/office/drawing/2014/chart" uri="{C3380CC4-5D6E-409C-BE32-E72D297353CC}">
              <c16:uniqueId val="{0000001A-BE8D-9440-8408-23E11C36EA0A}"/>
            </c:ext>
          </c:extLst>
        </c:ser>
        <c:ser>
          <c:idx val="44"/>
          <c:order val="44"/>
          <c:tx>
            <c:strRef>
              <c:f>'All Data Pivot 2'!$AT$1:$AT$2</c:f>
              <c:strCache>
                <c:ptCount val="1"/>
                <c:pt idx="0">
                  <c:v>toxic securities abuses</c:v>
                </c:pt>
              </c:strCache>
            </c:strRef>
          </c:tx>
          <c:spPr>
            <a:noFill/>
            <a:ln w="25400" cap="flat" cmpd="sng" algn="ctr">
              <a:solidFill>
                <a:schemeClr val="accent3">
                  <a:shade val="53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2'!$AT$3:$AT$326</c:f>
              <c:numCache>
                <c:formatCode>0</c:formatCode>
                <c:ptCount val="323"/>
                <c:pt idx="12">
                  <c:v>1</c:v>
                </c:pt>
                <c:pt idx="14">
                  <c:v>1</c:v>
                </c:pt>
                <c:pt idx="45">
                  <c:v>11</c:v>
                </c:pt>
                <c:pt idx="50">
                  <c:v>6</c:v>
                </c:pt>
                <c:pt idx="77">
                  <c:v>10</c:v>
                </c:pt>
                <c:pt idx="83">
                  <c:v>1</c:v>
                </c:pt>
                <c:pt idx="90">
                  <c:v>5</c:v>
                </c:pt>
                <c:pt idx="98">
                  <c:v>7</c:v>
                </c:pt>
                <c:pt idx="116">
                  <c:v>1</c:v>
                </c:pt>
                <c:pt idx="124">
                  <c:v>1</c:v>
                </c:pt>
                <c:pt idx="138">
                  <c:v>6</c:v>
                </c:pt>
                <c:pt idx="157">
                  <c:v>4</c:v>
                </c:pt>
                <c:pt idx="174">
                  <c:v>7</c:v>
                </c:pt>
                <c:pt idx="203">
                  <c:v>11</c:v>
                </c:pt>
                <c:pt idx="212">
                  <c:v>15</c:v>
                </c:pt>
                <c:pt idx="219">
                  <c:v>1</c:v>
                </c:pt>
                <c:pt idx="224">
                  <c:v>1</c:v>
                </c:pt>
                <c:pt idx="250">
                  <c:v>2</c:v>
                </c:pt>
                <c:pt idx="267">
                  <c:v>2</c:v>
                </c:pt>
                <c:pt idx="288">
                  <c:v>1</c:v>
                </c:pt>
                <c:pt idx="292">
                  <c:v>7</c:v>
                </c:pt>
                <c:pt idx="312">
                  <c:v>7</c:v>
                </c:pt>
              </c:numCache>
            </c:numRef>
          </c:val>
          <c:extLst>
            <c:ext xmlns:c16="http://schemas.microsoft.com/office/drawing/2014/chart" uri="{C3380CC4-5D6E-409C-BE32-E72D297353CC}">
              <c16:uniqueId val="{0000001B-BE8D-9440-8408-23E11C36EA0A}"/>
            </c:ext>
          </c:extLst>
        </c:ser>
        <c:ser>
          <c:idx val="45"/>
          <c:order val="45"/>
          <c:tx>
            <c:strRef>
              <c:f>'All Data Pivot 2'!$AU$1:$AU$2</c:f>
              <c:strCache>
                <c:ptCount val="1"/>
                <c:pt idx="0">
                  <c:v>utility administrative violation</c:v>
                </c:pt>
              </c:strCache>
            </c:strRef>
          </c:tx>
          <c:spPr>
            <a:noFill/>
            <a:ln w="25400" cap="flat" cmpd="sng" algn="ctr">
              <a:solidFill>
                <a:schemeClr val="accent3">
                  <a:shade val="50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2'!$AU$3:$AU$326</c:f>
              <c:numCache>
                <c:formatCode>0</c:formatCode>
                <c:ptCount val="323"/>
                <c:pt idx="174">
                  <c:v>1</c:v>
                </c:pt>
                <c:pt idx="187">
                  <c:v>1</c:v>
                </c:pt>
              </c:numCache>
            </c:numRef>
          </c:val>
          <c:extLst>
            <c:ext xmlns:c16="http://schemas.microsoft.com/office/drawing/2014/chart" uri="{C3380CC4-5D6E-409C-BE32-E72D297353CC}">
              <c16:uniqueId val="{0000001C-BE8D-9440-8408-23E11C36EA0A}"/>
            </c:ext>
          </c:extLst>
        </c:ser>
        <c:ser>
          <c:idx val="46"/>
          <c:order val="46"/>
          <c:tx>
            <c:strRef>
              <c:f>'All Data Pivot 2'!$AV$1:$AV$2</c:f>
              <c:strCache>
                <c:ptCount val="1"/>
                <c:pt idx="0">
                  <c:v>utility service violation</c:v>
                </c:pt>
              </c:strCache>
            </c:strRef>
          </c:tx>
          <c:spPr>
            <a:noFill/>
            <a:ln w="25400" cap="flat" cmpd="sng" algn="ctr">
              <a:solidFill>
                <a:schemeClr val="accent3">
                  <a:shade val="48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2'!$AV$3:$AV$326</c:f>
              <c:numCache>
                <c:formatCode>0</c:formatCode>
                <c:ptCount val="323"/>
                <c:pt idx="90">
                  <c:v>1</c:v>
                </c:pt>
                <c:pt idx="174">
                  <c:v>10</c:v>
                </c:pt>
                <c:pt idx="203">
                  <c:v>1</c:v>
                </c:pt>
              </c:numCache>
            </c:numRef>
          </c:val>
          <c:extLst>
            <c:ext xmlns:c16="http://schemas.microsoft.com/office/drawing/2014/chart" uri="{C3380CC4-5D6E-409C-BE32-E72D297353CC}">
              <c16:uniqueId val="{0000001D-BE8D-9440-8408-23E11C36EA0A}"/>
            </c:ext>
          </c:extLst>
        </c:ser>
        <c:ser>
          <c:idx val="47"/>
          <c:order val="47"/>
          <c:tx>
            <c:strRef>
              <c:f>'All Data Pivot 2'!$AW$1:$AW$2</c:f>
              <c:strCache>
                <c:ptCount val="1"/>
                <c:pt idx="0">
                  <c:v>wage and hour violation</c:v>
                </c:pt>
              </c:strCache>
            </c:strRef>
          </c:tx>
          <c:spPr>
            <a:noFill/>
            <a:ln w="25400" cap="flat" cmpd="sng" algn="ctr">
              <a:solidFill>
                <a:schemeClr val="accent3">
                  <a:shade val="45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2'!$AW$3:$AW$326</c:f>
              <c:numCache>
                <c:formatCode>0</c:formatCode>
                <c:ptCount val="323"/>
                <c:pt idx="3">
                  <c:v>4</c:v>
                </c:pt>
                <c:pt idx="5">
                  <c:v>1</c:v>
                </c:pt>
                <c:pt idx="11">
                  <c:v>4</c:v>
                </c:pt>
                <c:pt idx="12">
                  <c:v>4</c:v>
                </c:pt>
                <c:pt idx="13">
                  <c:v>1</c:v>
                </c:pt>
                <c:pt idx="15">
                  <c:v>1</c:v>
                </c:pt>
                <c:pt idx="16">
                  <c:v>1</c:v>
                </c:pt>
                <c:pt idx="17">
                  <c:v>2</c:v>
                </c:pt>
                <c:pt idx="18">
                  <c:v>1</c:v>
                </c:pt>
                <c:pt idx="20">
                  <c:v>5</c:v>
                </c:pt>
                <c:pt idx="21">
                  <c:v>1</c:v>
                </c:pt>
                <c:pt idx="23">
                  <c:v>1</c:v>
                </c:pt>
                <c:pt idx="25">
                  <c:v>6</c:v>
                </c:pt>
                <c:pt idx="29">
                  <c:v>1</c:v>
                </c:pt>
                <c:pt idx="31">
                  <c:v>1</c:v>
                </c:pt>
                <c:pt idx="40">
                  <c:v>1</c:v>
                </c:pt>
                <c:pt idx="41">
                  <c:v>1</c:v>
                </c:pt>
                <c:pt idx="42">
                  <c:v>2</c:v>
                </c:pt>
                <c:pt idx="45">
                  <c:v>35</c:v>
                </c:pt>
                <c:pt idx="47">
                  <c:v>1</c:v>
                </c:pt>
                <c:pt idx="48">
                  <c:v>2</c:v>
                </c:pt>
                <c:pt idx="50">
                  <c:v>1</c:v>
                </c:pt>
                <c:pt idx="56">
                  <c:v>1</c:v>
                </c:pt>
                <c:pt idx="68">
                  <c:v>2</c:v>
                </c:pt>
                <c:pt idx="69">
                  <c:v>1</c:v>
                </c:pt>
                <c:pt idx="73">
                  <c:v>2</c:v>
                </c:pt>
                <c:pt idx="74">
                  <c:v>2</c:v>
                </c:pt>
                <c:pt idx="75">
                  <c:v>1</c:v>
                </c:pt>
                <c:pt idx="77">
                  <c:v>9</c:v>
                </c:pt>
                <c:pt idx="78">
                  <c:v>3</c:v>
                </c:pt>
                <c:pt idx="81">
                  <c:v>2</c:v>
                </c:pt>
                <c:pt idx="101">
                  <c:v>2</c:v>
                </c:pt>
                <c:pt idx="103">
                  <c:v>1</c:v>
                </c:pt>
                <c:pt idx="105">
                  <c:v>5</c:v>
                </c:pt>
                <c:pt idx="112">
                  <c:v>5</c:v>
                </c:pt>
                <c:pt idx="114">
                  <c:v>1</c:v>
                </c:pt>
                <c:pt idx="115">
                  <c:v>5</c:v>
                </c:pt>
                <c:pt idx="116">
                  <c:v>5</c:v>
                </c:pt>
                <c:pt idx="117">
                  <c:v>1</c:v>
                </c:pt>
                <c:pt idx="118">
                  <c:v>2</c:v>
                </c:pt>
                <c:pt idx="124">
                  <c:v>1</c:v>
                </c:pt>
                <c:pt idx="126">
                  <c:v>1</c:v>
                </c:pt>
                <c:pt idx="127">
                  <c:v>1</c:v>
                </c:pt>
                <c:pt idx="129">
                  <c:v>1</c:v>
                </c:pt>
                <c:pt idx="130">
                  <c:v>3</c:v>
                </c:pt>
                <c:pt idx="135">
                  <c:v>1</c:v>
                </c:pt>
                <c:pt idx="136">
                  <c:v>2</c:v>
                </c:pt>
                <c:pt idx="137">
                  <c:v>1</c:v>
                </c:pt>
                <c:pt idx="138">
                  <c:v>2</c:v>
                </c:pt>
                <c:pt idx="140">
                  <c:v>3</c:v>
                </c:pt>
                <c:pt idx="143">
                  <c:v>7</c:v>
                </c:pt>
                <c:pt idx="147">
                  <c:v>3</c:v>
                </c:pt>
                <c:pt idx="153">
                  <c:v>2</c:v>
                </c:pt>
                <c:pt idx="157">
                  <c:v>10</c:v>
                </c:pt>
                <c:pt idx="158">
                  <c:v>4</c:v>
                </c:pt>
                <c:pt idx="159">
                  <c:v>1</c:v>
                </c:pt>
                <c:pt idx="173">
                  <c:v>2</c:v>
                </c:pt>
                <c:pt idx="174">
                  <c:v>26</c:v>
                </c:pt>
                <c:pt idx="177">
                  <c:v>6</c:v>
                </c:pt>
                <c:pt idx="180">
                  <c:v>1</c:v>
                </c:pt>
                <c:pt idx="181">
                  <c:v>4</c:v>
                </c:pt>
                <c:pt idx="182">
                  <c:v>1</c:v>
                </c:pt>
                <c:pt idx="186">
                  <c:v>1</c:v>
                </c:pt>
                <c:pt idx="187">
                  <c:v>1</c:v>
                </c:pt>
                <c:pt idx="189">
                  <c:v>1</c:v>
                </c:pt>
                <c:pt idx="191">
                  <c:v>1</c:v>
                </c:pt>
                <c:pt idx="195">
                  <c:v>7</c:v>
                </c:pt>
                <c:pt idx="203">
                  <c:v>6</c:v>
                </c:pt>
                <c:pt idx="209">
                  <c:v>1</c:v>
                </c:pt>
                <c:pt idx="211">
                  <c:v>6</c:v>
                </c:pt>
                <c:pt idx="217">
                  <c:v>3</c:v>
                </c:pt>
                <c:pt idx="218">
                  <c:v>1</c:v>
                </c:pt>
                <c:pt idx="225">
                  <c:v>1</c:v>
                </c:pt>
                <c:pt idx="226">
                  <c:v>2</c:v>
                </c:pt>
                <c:pt idx="229">
                  <c:v>2</c:v>
                </c:pt>
                <c:pt idx="230">
                  <c:v>1</c:v>
                </c:pt>
                <c:pt idx="236">
                  <c:v>1</c:v>
                </c:pt>
                <c:pt idx="239">
                  <c:v>11</c:v>
                </c:pt>
                <c:pt idx="240">
                  <c:v>6</c:v>
                </c:pt>
                <c:pt idx="241">
                  <c:v>1</c:v>
                </c:pt>
                <c:pt idx="243">
                  <c:v>2</c:v>
                </c:pt>
                <c:pt idx="245">
                  <c:v>1</c:v>
                </c:pt>
                <c:pt idx="246">
                  <c:v>3</c:v>
                </c:pt>
                <c:pt idx="248">
                  <c:v>1</c:v>
                </c:pt>
                <c:pt idx="251">
                  <c:v>1</c:v>
                </c:pt>
                <c:pt idx="264">
                  <c:v>1</c:v>
                </c:pt>
                <c:pt idx="269">
                  <c:v>2</c:v>
                </c:pt>
                <c:pt idx="274">
                  <c:v>2</c:v>
                </c:pt>
                <c:pt idx="281">
                  <c:v>6</c:v>
                </c:pt>
                <c:pt idx="282">
                  <c:v>2</c:v>
                </c:pt>
                <c:pt idx="284">
                  <c:v>5</c:v>
                </c:pt>
                <c:pt idx="285">
                  <c:v>1</c:v>
                </c:pt>
                <c:pt idx="286">
                  <c:v>1</c:v>
                </c:pt>
                <c:pt idx="287">
                  <c:v>8</c:v>
                </c:pt>
                <c:pt idx="288">
                  <c:v>6</c:v>
                </c:pt>
                <c:pt idx="290">
                  <c:v>9</c:v>
                </c:pt>
                <c:pt idx="292">
                  <c:v>8</c:v>
                </c:pt>
                <c:pt idx="302">
                  <c:v>1</c:v>
                </c:pt>
                <c:pt idx="307">
                  <c:v>1</c:v>
                </c:pt>
                <c:pt idx="312">
                  <c:v>34</c:v>
                </c:pt>
                <c:pt idx="313">
                  <c:v>1</c:v>
                </c:pt>
                <c:pt idx="316">
                  <c:v>3</c:v>
                </c:pt>
                <c:pt idx="319">
                  <c:v>2</c:v>
                </c:pt>
                <c:pt idx="321">
                  <c:v>1</c:v>
                </c:pt>
                <c:pt idx="322">
                  <c:v>7</c:v>
                </c:pt>
              </c:numCache>
            </c:numRef>
          </c:val>
          <c:extLst>
            <c:ext xmlns:c16="http://schemas.microsoft.com/office/drawing/2014/chart" uri="{C3380CC4-5D6E-409C-BE32-E72D297353CC}">
              <c16:uniqueId val="{0000001E-BE8D-9440-8408-23E11C36EA0A}"/>
            </c:ext>
          </c:extLst>
        </c:ser>
        <c:ser>
          <c:idx val="48"/>
          <c:order val="48"/>
          <c:tx>
            <c:strRef>
              <c:f>'All Data Pivot 2'!$AX$1:$AX$2</c:f>
              <c:strCache>
                <c:ptCount val="1"/>
                <c:pt idx="0">
                  <c:v>WARN Act violation</c:v>
                </c:pt>
              </c:strCache>
            </c:strRef>
          </c:tx>
          <c:spPr>
            <a:noFill/>
            <a:ln w="25400" cap="flat" cmpd="sng" algn="ctr">
              <a:solidFill>
                <a:schemeClr val="accent3">
                  <a:shade val="42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2'!$AX$3:$AX$326</c:f>
              <c:numCache>
                <c:formatCode>0</c:formatCode>
                <c:ptCount val="323"/>
                <c:pt idx="12">
                  <c:v>1</c:v>
                </c:pt>
                <c:pt idx="45">
                  <c:v>1</c:v>
                </c:pt>
              </c:numCache>
            </c:numRef>
          </c:val>
          <c:extLst>
            <c:ext xmlns:c16="http://schemas.microsoft.com/office/drawing/2014/chart" uri="{C3380CC4-5D6E-409C-BE32-E72D297353CC}">
              <c16:uniqueId val="{0000001F-BE8D-9440-8408-23E11C36EA0A}"/>
            </c:ext>
          </c:extLst>
        </c:ser>
        <c:ser>
          <c:idx val="49"/>
          <c:order val="49"/>
          <c:tx>
            <c:strRef>
              <c:f>'All Data Pivot 2'!$AY$1:$AY$2</c:f>
              <c:strCache>
                <c:ptCount val="1"/>
                <c:pt idx="0">
                  <c:v>work visa violations</c:v>
                </c:pt>
              </c:strCache>
            </c:strRef>
          </c:tx>
          <c:spPr>
            <a:noFill/>
            <a:ln w="25400" cap="flat" cmpd="sng" algn="ctr">
              <a:solidFill>
                <a:schemeClr val="accent3">
                  <a:shade val="40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2'!$AY$3:$AY$326</c:f>
              <c:numCache>
                <c:formatCode>0</c:formatCode>
                <c:ptCount val="323"/>
                <c:pt idx="287">
                  <c:v>1</c:v>
                </c:pt>
              </c:numCache>
            </c:numRef>
          </c:val>
          <c:extLst>
            <c:ext xmlns:c16="http://schemas.microsoft.com/office/drawing/2014/chart" uri="{C3380CC4-5D6E-409C-BE32-E72D297353CC}">
              <c16:uniqueId val="{00000020-BE8D-9440-8408-23E11C36EA0A}"/>
            </c:ext>
          </c:extLst>
        </c:ser>
        <c:ser>
          <c:idx val="50"/>
          <c:order val="50"/>
          <c:tx>
            <c:strRef>
              <c:f>'All Data Pivot 2'!$AZ$1:$AZ$2</c:f>
              <c:strCache>
                <c:ptCount val="1"/>
                <c:pt idx="0">
                  <c:v>workplace safety or health violation</c:v>
                </c:pt>
              </c:strCache>
            </c:strRef>
          </c:tx>
          <c:spPr>
            <a:noFill/>
            <a:ln w="25400" cap="flat" cmpd="sng" algn="ctr">
              <a:solidFill>
                <a:schemeClr val="accent3">
                  <a:shade val="37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2'!$AZ$3:$AZ$326</c:f>
              <c:numCache>
                <c:formatCode>0</c:formatCode>
                <c:ptCount val="323"/>
                <c:pt idx="7">
                  <c:v>1</c:v>
                </c:pt>
                <c:pt idx="11">
                  <c:v>1</c:v>
                </c:pt>
                <c:pt idx="16">
                  <c:v>1</c:v>
                </c:pt>
                <c:pt idx="18">
                  <c:v>1</c:v>
                </c:pt>
                <c:pt idx="33">
                  <c:v>1</c:v>
                </c:pt>
                <c:pt idx="45">
                  <c:v>2</c:v>
                </c:pt>
                <c:pt idx="60">
                  <c:v>2</c:v>
                </c:pt>
                <c:pt idx="74">
                  <c:v>37</c:v>
                </c:pt>
                <c:pt idx="77">
                  <c:v>3</c:v>
                </c:pt>
                <c:pt idx="78">
                  <c:v>1</c:v>
                </c:pt>
                <c:pt idx="87">
                  <c:v>1</c:v>
                </c:pt>
                <c:pt idx="97">
                  <c:v>1</c:v>
                </c:pt>
                <c:pt idx="98">
                  <c:v>1</c:v>
                </c:pt>
                <c:pt idx="101">
                  <c:v>1</c:v>
                </c:pt>
                <c:pt idx="112">
                  <c:v>2</c:v>
                </c:pt>
                <c:pt idx="114">
                  <c:v>1</c:v>
                </c:pt>
                <c:pt idx="115">
                  <c:v>1</c:v>
                </c:pt>
                <c:pt idx="127">
                  <c:v>1</c:v>
                </c:pt>
                <c:pt idx="138">
                  <c:v>11</c:v>
                </c:pt>
                <c:pt idx="147">
                  <c:v>1</c:v>
                </c:pt>
                <c:pt idx="150">
                  <c:v>1</c:v>
                </c:pt>
                <c:pt idx="159">
                  <c:v>4</c:v>
                </c:pt>
                <c:pt idx="167">
                  <c:v>21</c:v>
                </c:pt>
                <c:pt idx="174">
                  <c:v>4</c:v>
                </c:pt>
                <c:pt idx="176">
                  <c:v>1</c:v>
                </c:pt>
                <c:pt idx="177">
                  <c:v>1</c:v>
                </c:pt>
                <c:pt idx="184">
                  <c:v>7</c:v>
                </c:pt>
                <c:pt idx="187">
                  <c:v>16</c:v>
                </c:pt>
                <c:pt idx="190">
                  <c:v>1</c:v>
                </c:pt>
                <c:pt idx="243">
                  <c:v>1</c:v>
                </c:pt>
                <c:pt idx="269">
                  <c:v>1</c:v>
                </c:pt>
                <c:pt idx="277">
                  <c:v>1</c:v>
                </c:pt>
                <c:pt idx="285">
                  <c:v>64</c:v>
                </c:pt>
                <c:pt idx="287">
                  <c:v>26</c:v>
                </c:pt>
                <c:pt idx="290">
                  <c:v>1</c:v>
                </c:pt>
                <c:pt idx="301">
                  <c:v>1</c:v>
                </c:pt>
                <c:pt idx="308">
                  <c:v>1</c:v>
                </c:pt>
                <c:pt idx="312">
                  <c:v>3</c:v>
                </c:pt>
                <c:pt idx="314">
                  <c:v>1</c:v>
                </c:pt>
              </c:numCache>
            </c:numRef>
          </c:val>
          <c:extLst>
            <c:ext xmlns:c16="http://schemas.microsoft.com/office/drawing/2014/chart" uri="{C3380CC4-5D6E-409C-BE32-E72D297353CC}">
              <c16:uniqueId val="{00000021-BE8D-9440-8408-23E11C36EA0A}"/>
            </c:ext>
          </c:extLst>
        </c:ser>
        <c:ser>
          <c:idx val="51"/>
          <c:order val="51"/>
          <c:tx>
            <c:strRef>
              <c:f>'All Data Pivot 2'!$BA$1:$BA$2</c:f>
              <c:strCache>
                <c:ptCount val="1"/>
                <c:pt idx="0">
                  <c:v>workplace whistleblower retaliation</c:v>
                </c:pt>
              </c:strCache>
            </c:strRef>
          </c:tx>
          <c:spPr>
            <a:noFill/>
            <a:ln w="25400" cap="flat" cmpd="sng" algn="ctr">
              <a:solidFill>
                <a:schemeClr val="accent3">
                  <a:shade val="35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2'!$BA$3:$BA$326</c:f>
              <c:numCache>
                <c:formatCode>0</c:formatCode>
                <c:ptCount val="323"/>
                <c:pt idx="45">
                  <c:v>1</c:v>
                </c:pt>
                <c:pt idx="50">
                  <c:v>1</c:v>
                </c:pt>
                <c:pt idx="174">
                  <c:v>1</c:v>
                </c:pt>
                <c:pt idx="312">
                  <c:v>3</c:v>
                </c:pt>
              </c:numCache>
            </c:numRef>
          </c:val>
          <c:extLst>
            <c:ext xmlns:c16="http://schemas.microsoft.com/office/drawing/2014/chart" uri="{C3380CC4-5D6E-409C-BE32-E72D297353CC}">
              <c16:uniqueId val="{00000022-BE8D-9440-8408-23E11C36EA0A}"/>
            </c:ext>
          </c:extLst>
        </c:ser>
        <c:ser>
          <c:idx val="52"/>
          <c:order val="52"/>
          <c:tx>
            <c:strRef>
              <c:f>'All Data Pivot 2'!$BB$1:$BB$2</c:f>
              <c:strCache>
                <c:ptCount val="1"/>
                <c:pt idx="0">
                  <c:v>zoning violation</c:v>
                </c:pt>
              </c:strCache>
            </c:strRef>
          </c:tx>
          <c:spPr>
            <a:noFill/>
            <a:ln w="25400" cap="flat" cmpd="sng" algn="ctr">
              <a:solidFill>
                <a:schemeClr val="accent3">
                  <a:shade val="32000"/>
                </a:schemeClr>
              </a:solidFill>
              <a:miter lim="800000"/>
            </a:ln>
            <a:effectLst/>
          </c:spPr>
          <c:invertIfNegative val="0"/>
          <c:cat>
            <c:strRef>
              <c:f>'All Data Pivot 2'!$A$3:$A$326</c:f>
              <c:strCache>
                <c:ptCount val="323"/>
                <c:pt idx="0">
                  <c:v>1st Financial Bank USA</c:v>
                </c:pt>
                <c:pt idx="1">
                  <c:v>ABN AMRO</c:v>
                </c:pt>
                <c:pt idx="2">
                  <c:v>Academy Mortgage Corp.</c:v>
                </c:pt>
                <c:pt idx="3">
                  <c:v>Ace Cash Express</c:v>
                </c:pt>
                <c:pt idx="4">
                  <c:v>Admiral Group</c:v>
                </c:pt>
                <c:pt idx="5">
                  <c:v>Aegon</c:v>
                </c:pt>
                <c:pt idx="6">
                  <c:v>AF Group</c:v>
                </c:pt>
                <c:pt idx="7">
                  <c:v>Aflac</c:v>
                </c:pt>
                <c:pt idx="8">
                  <c:v>Agricultural Bank of China</c:v>
                </c:pt>
                <c:pt idx="9">
                  <c:v>Alger Associates</c:v>
                </c:pt>
                <c:pt idx="10">
                  <c:v>Allianz</c:v>
                </c:pt>
                <c:pt idx="11">
                  <c:v>Allstate</c:v>
                </c:pt>
                <c:pt idx="12">
                  <c:v>Ally Financial</c:v>
                </c:pt>
                <c:pt idx="13">
                  <c:v>Altisource Portfolio Solutions</c:v>
                </c:pt>
                <c:pt idx="14">
                  <c:v>Ambac Financial</c:v>
                </c:pt>
                <c:pt idx="15">
                  <c:v>American Express</c:v>
                </c:pt>
                <c:pt idx="16">
                  <c:v>American Family Insurance</c:v>
                </c:pt>
                <c:pt idx="17">
                  <c:v>American Financial Group</c:v>
                </c:pt>
                <c:pt idx="18">
                  <c:v>American International Group</c:v>
                </c:pt>
                <c:pt idx="19">
                  <c:v>American-Amicable Group</c:v>
                </c:pt>
                <c:pt idx="20">
                  <c:v>Americus Mortgage</c:v>
                </c:pt>
                <c:pt idx="21">
                  <c:v>Ameriprise Financial</c:v>
                </c:pt>
                <c:pt idx="22">
                  <c:v>AmeriSave Mortgage</c:v>
                </c:pt>
                <c:pt idx="23">
                  <c:v>Ameritas Mutual Holding Company</c:v>
                </c:pt>
                <c:pt idx="24">
                  <c:v>Amica Mutual Insurance</c:v>
                </c:pt>
                <c:pt idx="25">
                  <c:v>Aon</c:v>
                </c:pt>
                <c:pt idx="26">
                  <c:v>Arab Banking Corp.</c:v>
                </c:pt>
                <c:pt idx="27">
                  <c:v>Arch Capital</c:v>
                </c:pt>
                <c:pt idx="28">
                  <c:v>Arlington Asset Investment Corp.</c:v>
                </c:pt>
                <c:pt idx="29">
                  <c:v>Arthur J. Gallagher &amp; Co.</c:v>
                </c:pt>
                <c:pt idx="30">
                  <c:v>Assicurazioni Generali</c:v>
                </c:pt>
                <c:pt idx="31">
                  <c:v>Associated Banc-Corp</c:v>
                </c:pt>
                <c:pt idx="32">
                  <c:v>Assurant</c:v>
                </c:pt>
                <c:pt idx="33">
                  <c:v>Asurion</c:v>
                </c:pt>
                <c:pt idx="34">
                  <c:v>Atlantic Union Bankshares</c:v>
                </c:pt>
                <c:pt idx="35">
                  <c:v>Atlanticus Holdings</c:v>
                </c:pt>
                <c:pt idx="36">
                  <c:v>Atria Wealth Solutions</c:v>
                </c:pt>
                <c:pt idx="37">
                  <c:v>Auto-Owners Insurance</c:v>
                </c:pt>
                <c:pt idx="38">
                  <c:v>AXA</c:v>
                </c:pt>
                <c:pt idx="39">
                  <c:v>Balli Group</c:v>
                </c:pt>
                <c:pt idx="40">
                  <c:v>BancFirst</c:v>
                </c:pt>
                <c:pt idx="41">
                  <c:v>Banco Bilbao Vizcaya Argentaria</c:v>
                </c:pt>
                <c:pt idx="42">
                  <c:v>Banco Santander</c:v>
                </c:pt>
                <c:pt idx="43">
                  <c:v>Bank Hapoalim</c:v>
                </c:pt>
                <c:pt idx="44">
                  <c:v>Bank Leumi</c:v>
                </c:pt>
                <c:pt idx="45">
                  <c:v>Bank of America</c:v>
                </c:pt>
                <c:pt idx="46">
                  <c:v>Bank of China</c:v>
                </c:pt>
                <c:pt idx="47">
                  <c:v>Bank of Hawaii</c:v>
                </c:pt>
                <c:pt idx="48">
                  <c:v>Bank of Montreal</c:v>
                </c:pt>
                <c:pt idx="49">
                  <c:v>Bank of New York Mellon</c:v>
                </c:pt>
                <c:pt idx="50">
                  <c:v>Barclays</c:v>
                </c:pt>
                <c:pt idx="51">
                  <c:v>BCS Financial Corporation</c:v>
                </c:pt>
                <c:pt idx="52">
                  <c:v>Berthel Fisher</c:v>
                </c:pt>
                <c:pt idx="53">
                  <c:v>BGC Partners</c:v>
                </c:pt>
                <c:pt idx="54">
                  <c:v>BlackRock</c:v>
                </c:pt>
                <c:pt idx="55">
                  <c:v>BlueCross BlueShield of South Carolina</c:v>
                </c:pt>
                <c:pt idx="56">
                  <c:v>BNP Paribas</c:v>
                </c:pt>
                <c:pt idx="57">
                  <c:v>BOK Financial</c:v>
                </c:pt>
                <c:pt idx="58">
                  <c:v>Bread Financial Holdings</c:v>
                </c:pt>
                <c:pt idx="59">
                  <c:v>Brighthouse Financial</c:v>
                </c:pt>
                <c:pt idx="60">
                  <c:v>Broadridge Financial Solutions</c:v>
                </c:pt>
                <c:pt idx="61">
                  <c:v>Brown &amp; Brown</c:v>
                </c:pt>
                <c:pt idx="62">
                  <c:v>Brown Brothers Harriman</c:v>
                </c:pt>
                <c:pt idx="63">
                  <c:v>Cadence Bank</c:v>
                </c:pt>
                <c:pt idx="64">
                  <c:v>California Physicians' Service</c:v>
                </c:pt>
                <c:pt idx="65">
                  <c:v>Canadian Imperial Bank of Commerce</c:v>
                </c:pt>
                <c:pt idx="66">
                  <c:v>Cantor Fitzgerald</c:v>
                </c:pt>
                <c:pt idx="67">
                  <c:v>Capital City Bank Group</c:v>
                </c:pt>
                <c:pt idx="68">
                  <c:v>Capital One Financial</c:v>
                </c:pt>
                <c:pt idx="69">
                  <c:v>CareFirst of Maryland</c:v>
                </c:pt>
                <c:pt idx="70">
                  <c:v>CashCall Inc.</c:v>
                </c:pt>
                <c:pt idx="71">
                  <c:v>Cathay General Bancorp</c:v>
                </c:pt>
                <c:pt idx="72">
                  <c:v>CBOE Holdings</c:v>
                </c:pt>
                <c:pt idx="73">
                  <c:v>Charles Schwab Corp.</c:v>
                </c:pt>
                <c:pt idx="74">
                  <c:v>Chatham Asset Management</c:v>
                </c:pt>
                <c:pt idx="75">
                  <c:v>Chubb Limited</c:v>
                </c:pt>
                <c:pt idx="76">
                  <c:v>Cincinnati Financial</c:v>
                </c:pt>
                <c:pt idx="77">
                  <c:v>Citigroup</c:v>
                </c:pt>
                <c:pt idx="78">
                  <c:v>Citizens Financial Group</c:v>
                </c:pt>
                <c:pt idx="79">
                  <c:v>CME Group</c:v>
                </c:pt>
                <c:pt idx="80">
                  <c:v>CNG Financial</c:v>
                </c:pt>
                <c:pt idx="81">
                  <c:v>CNO Financial</c:v>
                </c:pt>
                <c:pt idx="82">
                  <c:v>Coinbase Global Inc.</c:v>
                </c:pt>
                <c:pt idx="83">
                  <c:v>Comerica</c:v>
                </c:pt>
                <c:pt idx="84">
                  <c:v>CommerceWest Bank</c:v>
                </c:pt>
                <c:pt idx="85">
                  <c:v>Commerzbank</c:v>
                </c:pt>
                <c:pt idx="86">
                  <c:v>Cowen Inc.</c:v>
                </c:pt>
                <c:pt idx="87">
                  <c:v>Crawford &amp; Co.</c:v>
                </c:pt>
                <c:pt idx="88">
                  <c:v>Credit Acceptance Corp.</c:v>
                </c:pt>
                <c:pt idx="89">
                  <c:v>Credit Agricole</c:v>
                </c:pt>
                <c:pt idx="90">
                  <c:v>Credit Suisse</c:v>
                </c:pt>
                <c:pt idx="91">
                  <c:v>Cremer</c:v>
                </c:pt>
                <c:pt idx="92">
                  <c:v>CUNA Mutual</c:v>
                </c:pt>
                <c:pt idx="93">
                  <c:v>Customers Bancorp</c:v>
                </c:pt>
                <c:pt idx="94">
                  <c:v>CVB Financial</c:v>
                </c:pt>
                <c:pt idx="95">
                  <c:v>Dai-ichi Life</c:v>
                </c:pt>
                <c:pt idx="96">
                  <c:v>Danske Bank</c:v>
                </c:pt>
                <c:pt idx="97">
                  <c:v>Depository Trust</c:v>
                </c:pt>
                <c:pt idx="98">
                  <c:v>Deutsche Bank</c:v>
                </c:pt>
                <c:pt idx="99">
                  <c:v>Deutsche Borse</c:v>
                </c:pt>
                <c:pt idx="100">
                  <c:v>Discover Financial Services</c:v>
                </c:pt>
                <c:pt idx="101">
                  <c:v>Ditech Holding Corporation</c:v>
                </c:pt>
                <c:pt idx="102">
                  <c:v>East West Bancorp</c:v>
                </c:pt>
                <c:pt idx="103">
                  <c:v>Encore Capital Group</c:v>
                </c:pt>
                <c:pt idx="104">
                  <c:v>Enova International</c:v>
                </c:pt>
                <c:pt idx="105">
                  <c:v>Equitable Holdings</c:v>
                </c:pt>
                <c:pt idx="106">
                  <c:v>Erie Indemnity</c:v>
                </c:pt>
                <c:pt idx="107">
                  <c:v>Everest Re Group</c:v>
                </c:pt>
                <c:pt idx="108">
                  <c:v>EZCORP Inc.</c:v>
                </c:pt>
                <c:pt idx="109">
                  <c:v>F.N.B. Corporation</c:v>
                </c:pt>
                <c:pt idx="110">
                  <c:v>Fairfax Financial Holdings</c:v>
                </c:pt>
                <c:pt idx="111">
                  <c:v>Fannie Mae</c:v>
                </c:pt>
                <c:pt idx="112">
                  <c:v>Farmers Insurance Exchange</c:v>
                </c:pt>
                <c:pt idx="113">
                  <c:v>Federated Hermes</c:v>
                </c:pt>
                <c:pt idx="114">
                  <c:v>Fidelity Investments</c:v>
                </c:pt>
                <c:pt idx="115">
                  <c:v>Fidelity National Financial</c:v>
                </c:pt>
                <c:pt idx="116">
                  <c:v>Fifth Third Bancorp</c:v>
                </c:pt>
                <c:pt idx="117">
                  <c:v>Financial Institutions Inc.</c:v>
                </c:pt>
                <c:pt idx="118">
                  <c:v>First American Financial</c:v>
                </c:pt>
                <c:pt idx="119">
                  <c:v>First Bancorp (North Carolina)</c:v>
                </c:pt>
                <c:pt idx="120">
                  <c:v>First Bancorp (Puerto Rico)</c:v>
                </c:pt>
                <c:pt idx="121">
                  <c:v>First Busey Corp.</c:v>
                </c:pt>
                <c:pt idx="122">
                  <c:v>First Citizens BancShares</c:v>
                </c:pt>
                <c:pt idx="123">
                  <c:v>First Financial Bancorp.</c:v>
                </c:pt>
                <c:pt idx="124">
                  <c:v>First Horizon National</c:v>
                </c:pt>
                <c:pt idx="125">
                  <c:v>First National of Nebraska</c:v>
                </c:pt>
                <c:pt idx="126">
                  <c:v>First Republic Bank</c:v>
                </c:pt>
                <c:pt idx="127">
                  <c:v>FirstCash</c:v>
                </c:pt>
                <c:pt idx="128">
                  <c:v>Franklin Resources</c:v>
                </c:pt>
                <c:pt idx="129">
                  <c:v>Freddie Mac (Federal Home Loan Mortgage Corporation)</c:v>
                </c:pt>
                <c:pt idx="130">
                  <c:v>Freedom Mortgage</c:v>
                </c:pt>
                <c:pt idx="131">
                  <c:v>Fulton Financial</c:v>
                </c:pt>
                <c:pt idx="132">
                  <c:v>Gamco Investors Inc.</c:v>
                </c:pt>
                <c:pt idx="133">
                  <c:v>Genworth Financial</c:v>
                </c:pt>
                <c:pt idx="134">
                  <c:v>German American Bancorp</c:v>
                </c:pt>
                <c:pt idx="135">
                  <c:v>Glencore</c:v>
                </c:pt>
                <c:pt idx="136">
                  <c:v>Global Payments Inc.</c:v>
                </c:pt>
                <c:pt idx="137">
                  <c:v>Globe Life Inc.</c:v>
                </c:pt>
                <c:pt idx="138">
                  <c:v>Goldman Sachs</c:v>
                </c:pt>
                <c:pt idx="139">
                  <c:v>Great Southern Bancorp</c:v>
                </c:pt>
                <c:pt idx="140">
                  <c:v>Guaranteed Rate Inc.</c:v>
                </c:pt>
                <c:pt idx="141">
                  <c:v>Guardian Life Insurance</c:v>
                </c:pt>
                <c:pt idx="142">
                  <c:v>Guggenheim Partners</c:v>
                </c:pt>
                <c:pt idx="143">
                  <c:v>H&amp;R Block</c:v>
                </c:pt>
                <c:pt idx="144">
                  <c:v>Hancock Whitney Corp.</c:v>
                </c:pt>
                <c:pt idx="145">
                  <c:v>Hanmi Financial Corp.</c:v>
                </c:pt>
                <c:pt idx="146">
                  <c:v>Hanover Insurance</c:v>
                </c:pt>
                <c:pt idx="147">
                  <c:v>Hartford Financial Services</c:v>
                </c:pt>
                <c:pt idx="148">
                  <c:v>Haven Holdings</c:v>
                </c:pt>
                <c:pt idx="149">
                  <c:v>Heritage Commerce Corp.</c:v>
                </c:pt>
                <c:pt idx="150">
                  <c:v>Highmark Inc.</c:v>
                </c:pt>
                <c:pt idx="151">
                  <c:v>Hilltop Holdings</c:v>
                </c:pt>
                <c:pt idx="152">
                  <c:v>Home Point Capital</c:v>
                </c:pt>
                <c:pt idx="153">
                  <c:v>Homebridge Financial Services</c:v>
                </c:pt>
                <c:pt idx="154">
                  <c:v>HomeStreet Inc.</c:v>
                </c:pt>
                <c:pt idx="155">
                  <c:v>HorAce Mann Educators Corp.</c:v>
                </c:pt>
                <c:pt idx="156">
                  <c:v>Horizon Healthcare Services</c:v>
                </c:pt>
                <c:pt idx="157">
                  <c:v>HSBC</c:v>
                </c:pt>
                <c:pt idx="158">
                  <c:v>Huntington Bancshares</c:v>
                </c:pt>
                <c:pt idx="159">
                  <c:v>IFM Investors</c:v>
                </c:pt>
                <c:pt idx="160">
                  <c:v>Independent Bank Corp. (Michigan)</c:v>
                </c:pt>
                <c:pt idx="161">
                  <c:v>Industrial and Commercial Bank of China</c:v>
                </c:pt>
                <c:pt idx="162">
                  <c:v>Industrial Bank of Korea</c:v>
                </c:pt>
                <c:pt idx="163">
                  <c:v>ING</c:v>
                </c:pt>
                <c:pt idx="164">
                  <c:v>Interactive Brokers Group</c:v>
                </c:pt>
                <c:pt idx="165">
                  <c:v>IntercontinentalExchange Group</c:v>
                </c:pt>
                <c:pt idx="166">
                  <c:v>Intesa Sanpaolo</c:v>
                </c:pt>
                <c:pt idx="167">
                  <c:v>Invesco</c:v>
                </c:pt>
                <c:pt idx="168">
                  <c:v>Israel Discount Bank</c:v>
                </c:pt>
                <c:pt idx="169">
                  <c:v>Jackson Financial</c:v>
                </c:pt>
                <c:pt idx="170">
                  <c:v>Jackson Hewitt</c:v>
                </c:pt>
                <c:pt idx="171">
                  <c:v>James B. Nutter &amp; Company</c:v>
                </c:pt>
                <c:pt idx="172">
                  <c:v>Janus Henderson</c:v>
                </c:pt>
                <c:pt idx="173">
                  <c:v>Jones Financial</c:v>
                </c:pt>
                <c:pt idx="174">
                  <c:v>JPMorgan Chase</c:v>
                </c:pt>
                <c:pt idx="175">
                  <c:v>Julius Baer Group</c:v>
                </c:pt>
                <c:pt idx="176">
                  <c:v>Kemper</c:v>
                </c:pt>
                <c:pt idx="177">
                  <c:v>KeyCorp</c:v>
                </c:pt>
                <c:pt idx="178">
                  <c:v>Legal &amp; General Group PLC</c:v>
                </c:pt>
                <c:pt idx="179">
                  <c:v>LendingClub Corp.</c:v>
                </c:pt>
                <c:pt idx="180">
                  <c:v>LendingTree</c:v>
                </c:pt>
                <c:pt idx="181">
                  <c:v>Liberty Mutual Insurance</c:v>
                </c:pt>
                <c:pt idx="182">
                  <c:v>Lincoln National</c:v>
                </c:pt>
                <c:pt idx="183">
                  <c:v>Lloyds Banking Group</c:v>
                </c:pt>
                <c:pt idx="184">
                  <c:v>Louis Dreyfus</c:v>
                </c:pt>
                <c:pt idx="185">
                  <c:v>LPL Financial</c:v>
                </c:pt>
                <c:pt idx="186">
                  <c:v>M&amp;T Bank</c:v>
                </c:pt>
                <c:pt idx="187">
                  <c:v>Macquarie</c:v>
                </c:pt>
                <c:pt idx="188">
                  <c:v>Manulife Financial</c:v>
                </c:pt>
                <c:pt idx="189">
                  <c:v>Marsh &amp; McLennan</c:v>
                </c:pt>
                <c:pt idx="190">
                  <c:v>Massachusetts Mutual Life Insurance</c:v>
                </c:pt>
                <c:pt idx="191">
                  <c:v>MasterCard</c:v>
                </c:pt>
                <c:pt idx="192">
                  <c:v>MBIA</c:v>
                </c:pt>
                <c:pt idx="193">
                  <c:v>Meiji Yasuda Life Insurance</c:v>
                </c:pt>
                <c:pt idx="194">
                  <c:v>Mercury General Corporation</c:v>
                </c:pt>
                <c:pt idx="195">
                  <c:v>MetLife</c:v>
                </c:pt>
                <c:pt idx="196">
                  <c:v>MGIC Investment Corp.</c:v>
                </c:pt>
                <c:pt idx="197">
                  <c:v>MidFirst Bank</c:v>
                </c:pt>
                <c:pt idx="198">
                  <c:v>Midland States Bancorp</c:v>
                </c:pt>
                <c:pt idx="199">
                  <c:v>Mitsubishi UFJ Financial Group</c:v>
                </c:pt>
                <c:pt idx="200">
                  <c:v>Mizuho Financial</c:v>
                </c:pt>
                <c:pt idx="201">
                  <c:v>MLD Mortgage Inc. dba The Money Store</c:v>
                </c:pt>
                <c:pt idx="202">
                  <c:v>MoneyGram International</c:v>
                </c:pt>
                <c:pt idx="203">
                  <c:v>Morgan Stanley</c:v>
                </c:pt>
                <c:pt idx="204">
                  <c:v>Mr. Cooper Group</c:v>
                </c:pt>
                <c:pt idx="205">
                  <c:v>Munich Re</c:v>
                </c:pt>
                <c:pt idx="206">
                  <c:v>Mutual of Omaha</c:v>
                </c:pt>
                <c:pt idx="207">
                  <c:v>Nasdaq Inc.</c:v>
                </c:pt>
                <c:pt idx="208">
                  <c:v>National Australia Bank</c:v>
                </c:pt>
                <c:pt idx="209">
                  <c:v>National Life Group</c:v>
                </c:pt>
                <c:pt idx="210">
                  <c:v>National Western Life</c:v>
                </c:pt>
                <c:pt idx="211">
                  <c:v>Nationwide</c:v>
                </c:pt>
                <c:pt idx="212">
                  <c:v>NatWest Group PLC</c:v>
                </c:pt>
                <c:pt idx="213">
                  <c:v>Navient</c:v>
                </c:pt>
                <c:pt idx="214">
                  <c:v>Navy Federal Credit Union</c:v>
                </c:pt>
                <c:pt idx="215">
                  <c:v>Nelnet</c:v>
                </c:pt>
                <c:pt idx="216">
                  <c:v>New Day Financial LLC</c:v>
                </c:pt>
                <c:pt idx="217">
                  <c:v>New York Community Bancorp</c:v>
                </c:pt>
                <c:pt idx="218">
                  <c:v>New York Life Insurance</c:v>
                </c:pt>
                <c:pt idx="219">
                  <c:v>Nomura</c:v>
                </c:pt>
                <c:pt idx="220">
                  <c:v>Norddeutsche Landesbank</c:v>
                </c:pt>
                <c:pt idx="221">
                  <c:v>Northern Trust</c:v>
                </c:pt>
                <c:pt idx="222">
                  <c:v>Northwestern Mutual</c:v>
                </c:pt>
                <c:pt idx="223">
                  <c:v>OceanFirst Financial</c:v>
                </c:pt>
                <c:pt idx="224">
                  <c:v>Ocwen Financial</c:v>
                </c:pt>
                <c:pt idx="225">
                  <c:v>Old National Bancorp</c:v>
                </c:pt>
                <c:pt idx="226">
                  <c:v>Old Republic International</c:v>
                </c:pt>
                <c:pt idx="227">
                  <c:v>Old Second Bancorp</c:v>
                </c:pt>
                <c:pt idx="228">
                  <c:v>Omega Advisors</c:v>
                </c:pt>
                <c:pt idx="229">
                  <c:v>OneMain Holdings</c:v>
                </c:pt>
                <c:pt idx="230">
                  <c:v>Oppenheimer Holdings</c:v>
                </c:pt>
                <c:pt idx="231">
                  <c:v>Oscar Health Inc.</c:v>
                </c:pt>
                <c:pt idx="232">
                  <c:v>Pacific Life</c:v>
                </c:pt>
                <c:pt idx="233">
                  <c:v>PacWest Bancorp</c:v>
                </c:pt>
                <c:pt idx="234">
                  <c:v>Park National Corp.</c:v>
                </c:pt>
                <c:pt idx="235">
                  <c:v>PayPal Holdings</c:v>
                </c:pt>
                <c:pt idx="236">
                  <c:v>Penn Mutual</c:v>
                </c:pt>
                <c:pt idx="237">
                  <c:v>PennyMac Financial Services</c:v>
                </c:pt>
                <c:pt idx="238">
                  <c:v>Piper Sandler</c:v>
                </c:pt>
                <c:pt idx="239">
                  <c:v>PNC Financial Services</c:v>
                </c:pt>
                <c:pt idx="240">
                  <c:v>Popular Inc.</c:v>
                </c:pt>
                <c:pt idx="241">
                  <c:v>Premera Blue Cross</c:v>
                </c:pt>
                <c:pt idx="242">
                  <c:v>Principal Financial</c:v>
                </c:pt>
                <c:pt idx="243">
                  <c:v>Progressive</c:v>
                </c:pt>
                <c:pt idx="244">
                  <c:v>Prosper MarketplAce</c:v>
                </c:pt>
                <c:pt idx="245">
                  <c:v>Provident Funding Associates</c:v>
                </c:pt>
                <c:pt idx="246">
                  <c:v>Prudential Financial</c:v>
                </c:pt>
                <c:pt idx="247">
                  <c:v>Prudential PLC</c:v>
                </c:pt>
                <c:pt idx="248">
                  <c:v>QBE Insurance</c:v>
                </c:pt>
                <c:pt idx="249">
                  <c:v>Rabobank</c:v>
                </c:pt>
                <c:pt idx="250">
                  <c:v>Raymond James Financial</c:v>
                </c:pt>
                <c:pt idx="251">
                  <c:v>Regions Financial</c:v>
                </c:pt>
                <c:pt idx="252">
                  <c:v>RenaissanceRe Holdings</c:v>
                </c:pt>
                <c:pt idx="253">
                  <c:v>Republic Bancorp</c:v>
                </c:pt>
                <c:pt idx="254">
                  <c:v>Robinhood Markets</c:v>
                </c:pt>
                <c:pt idx="255">
                  <c:v>Rocket Companies Inc.</c:v>
                </c:pt>
                <c:pt idx="256">
                  <c:v>Royal Bank of Canada</c:v>
                </c:pt>
                <c:pt idx="257">
                  <c:v>Schupp &amp; Grochmal</c:v>
                </c:pt>
                <c:pt idx="258">
                  <c:v>SCOR</c:v>
                </c:pt>
                <c:pt idx="259">
                  <c:v>Scotiabank</c:v>
                </c:pt>
                <c:pt idx="260">
                  <c:v>Sculptor Capital Management</c:v>
                </c:pt>
                <c:pt idx="261">
                  <c:v>Seacoast Banking Corporation of Florida</c:v>
                </c:pt>
                <c:pt idx="262">
                  <c:v>Securian Financial</c:v>
                </c:pt>
                <c:pt idx="263">
                  <c:v>Selective Insurance Group</c:v>
                </c:pt>
                <c:pt idx="264">
                  <c:v>Sentry Insurance</c:v>
                </c:pt>
                <c:pt idx="265">
                  <c:v>Simmons First National Corp.</c:v>
                </c:pt>
                <c:pt idx="266">
                  <c:v>SLM Corp.</c:v>
                </c:pt>
                <c:pt idx="267">
                  <c:v>Societe Generale</c:v>
                </c:pt>
                <c:pt idx="268">
                  <c:v>Standard Chartered</c:v>
                </c:pt>
                <c:pt idx="269">
                  <c:v>State Farm Insurance</c:v>
                </c:pt>
                <c:pt idx="270">
                  <c:v>State Street Corp.</c:v>
                </c:pt>
                <c:pt idx="271">
                  <c:v>Stewart Information Services</c:v>
                </c:pt>
                <c:pt idx="272">
                  <c:v>Stifel Financial</c:v>
                </c:pt>
                <c:pt idx="273">
                  <c:v>StoneX Group</c:v>
                </c:pt>
                <c:pt idx="274">
                  <c:v>Sun Life Financial</c:v>
                </c:pt>
                <c:pt idx="275">
                  <c:v>Swiss Life Group</c:v>
                </c:pt>
                <c:pt idx="276">
                  <c:v>Swiss Re</c:v>
                </c:pt>
                <c:pt idx="277">
                  <c:v>Synchrony Financial</c:v>
                </c:pt>
                <c:pt idx="278">
                  <c:v>Synovus Financial</c:v>
                </c:pt>
                <c:pt idx="279">
                  <c:v>T. Rowe Price</c:v>
                </c:pt>
                <c:pt idx="280">
                  <c:v>Thrivent Financial</c:v>
                </c:pt>
                <c:pt idx="281">
                  <c:v>TIAA</c:v>
                </c:pt>
                <c:pt idx="282">
                  <c:v>TMX Finance</c:v>
                </c:pt>
                <c:pt idx="283">
                  <c:v>Tokio Marine</c:v>
                </c:pt>
                <c:pt idx="284">
                  <c:v>Toronto-Dominion Bank</c:v>
                </c:pt>
                <c:pt idx="285">
                  <c:v>Trafigura</c:v>
                </c:pt>
                <c:pt idx="286">
                  <c:v>Travelers</c:v>
                </c:pt>
                <c:pt idx="287">
                  <c:v>Triton Investments Advisers</c:v>
                </c:pt>
                <c:pt idx="288">
                  <c:v>Truist Financial</c:v>
                </c:pt>
                <c:pt idx="289">
                  <c:v>Trustmark</c:v>
                </c:pt>
                <c:pt idx="290">
                  <c:v>U.S. Bancorp</c:v>
                </c:pt>
                <c:pt idx="291">
                  <c:v>U.S. Pension Trust Corp.</c:v>
                </c:pt>
                <c:pt idx="292">
                  <c:v>UBS</c:v>
                </c:pt>
                <c:pt idx="293">
                  <c:v>UMB Financial Corp.</c:v>
                </c:pt>
                <c:pt idx="294">
                  <c:v>Umpqua Holdings</c:v>
                </c:pt>
                <c:pt idx="295">
                  <c:v>UniCredit</c:v>
                </c:pt>
                <c:pt idx="296">
                  <c:v>Union Bancaire Privee</c:v>
                </c:pt>
                <c:pt idx="297">
                  <c:v>Union Savings Bank</c:v>
                </c:pt>
                <c:pt idx="298">
                  <c:v>United Community Banks Inc.</c:v>
                </c:pt>
                <c:pt idx="299">
                  <c:v>Universal Insurance Holdings</c:v>
                </c:pt>
                <c:pt idx="300">
                  <c:v>Univest Financial</c:v>
                </c:pt>
                <c:pt idx="301">
                  <c:v>Unum</c:v>
                </c:pt>
                <c:pt idx="302">
                  <c:v>USAA</c:v>
                </c:pt>
                <c:pt idx="303">
                  <c:v>Vanguard Group</c:v>
                </c:pt>
                <c:pt idx="304">
                  <c:v>Virtu Financial</c:v>
                </c:pt>
                <c:pt idx="305">
                  <c:v>Visa</c:v>
                </c:pt>
                <c:pt idx="306">
                  <c:v>Vitol</c:v>
                </c:pt>
                <c:pt idx="307">
                  <c:v>Voya Financial</c:v>
                </c:pt>
                <c:pt idx="308">
                  <c:v>W.R. Berkley</c:v>
                </c:pt>
                <c:pt idx="309">
                  <c:v>Washington Federal Inc.</c:v>
                </c:pt>
                <c:pt idx="310">
                  <c:v>Wedbush Securities</c:v>
                </c:pt>
                <c:pt idx="311">
                  <c:v>Weichert Financial Services</c:v>
                </c:pt>
                <c:pt idx="312">
                  <c:v>Wells Fargo</c:v>
                </c:pt>
                <c:pt idx="313">
                  <c:v>Western &amp; Southern Financial Group</c:v>
                </c:pt>
                <c:pt idx="314">
                  <c:v>Western Union</c:v>
                </c:pt>
                <c:pt idx="315">
                  <c:v>WEX Inc.</c:v>
                </c:pt>
                <c:pt idx="316">
                  <c:v>Willis Towers Watson</c:v>
                </c:pt>
                <c:pt idx="317">
                  <c:v>Wintrust Financial Corp.</c:v>
                </c:pt>
                <c:pt idx="318">
                  <c:v>Woodforest National Bank</c:v>
                </c:pt>
                <c:pt idx="319">
                  <c:v>World Acceptance Corporation</c:v>
                </c:pt>
                <c:pt idx="320">
                  <c:v>WSFS Financial Corp.</c:v>
                </c:pt>
                <c:pt idx="321">
                  <c:v>Zions Bancorporation</c:v>
                </c:pt>
                <c:pt idx="322">
                  <c:v>Zurich Insurance</c:v>
                </c:pt>
              </c:strCache>
            </c:strRef>
          </c:cat>
          <c:val>
            <c:numRef>
              <c:f>'All Data Pivot 2'!$BB$3:$BB$326</c:f>
              <c:numCache>
                <c:formatCode>0</c:formatCode>
                <c:ptCount val="323"/>
                <c:pt idx="224">
                  <c:v>1</c:v>
                </c:pt>
              </c:numCache>
            </c:numRef>
          </c:val>
          <c:extLst>
            <c:ext xmlns:c16="http://schemas.microsoft.com/office/drawing/2014/chart" uri="{C3380CC4-5D6E-409C-BE32-E72D297353CC}">
              <c16:uniqueId val="{00000023-BE8D-9440-8408-23E11C36EA0A}"/>
            </c:ext>
          </c:extLst>
        </c:ser>
        <c:dLbls>
          <c:showLegendKey val="0"/>
          <c:showVal val="0"/>
          <c:showCatName val="0"/>
          <c:showSerName val="0"/>
          <c:showPercent val="0"/>
          <c:showBubbleSize val="0"/>
        </c:dLbls>
        <c:gapWidth val="164"/>
        <c:overlap val="-35"/>
        <c:axId val="1757430591"/>
        <c:axId val="1757475887"/>
      </c:barChart>
      <c:catAx>
        <c:axId val="17574305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Verdana" panose="020B0604030504040204" pitchFamily="34" charset="0"/>
                <a:ea typeface="Verdana" panose="020B0604030504040204" pitchFamily="34" charset="0"/>
                <a:cs typeface="Verdana" panose="020B0604030504040204" pitchFamily="34" charset="0"/>
              </a:defRPr>
            </a:pPr>
            <a:endParaRPr lang="en-NO"/>
          </a:p>
        </c:txPr>
        <c:crossAx val="1757475887"/>
        <c:crosses val="autoZero"/>
        <c:auto val="1"/>
        <c:lblAlgn val="ctr"/>
        <c:lblOffset val="100"/>
        <c:noMultiLvlLbl val="0"/>
      </c:catAx>
      <c:valAx>
        <c:axId val="1757475887"/>
        <c:scaling>
          <c:orientation val="minMax"/>
        </c:scaling>
        <c:delete val="0"/>
        <c:axPos val="l"/>
        <c:majorGridlines>
          <c:spPr>
            <a:ln w="6350" cap="flat" cmpd="sng" algn="ctr">
              <a:solidFill>
                <a:schemeClr val="dk1"/>
              </a:solidFill>
              <a:prstDash val="solid"/>
              <a:miter lim="800000"/>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Verdana" panose="020B0604030504040204" pitchFamily="34" charset="0"/>
                <a:ea typeface="Verdana" panose="020B0604030504040204" pitchFamily="34" charset="0"/>
                <a:cs typeface="Verdana" panose="020B0604030504040204" pitchFamily="34" charset="0"/>
              </a:defRPr>
            </a:pPr>
            <a:endParaRPr lang="en-NO"/>
          </a:p>
        </c:txPr>
        <c:crossAx val="1757430591"/>
        <c:crosses val="autoZero"/>
        <c:crossBetween val="between"/>
      </c:valAx>
      <c:spPr>
        <a:noFill/>
        <a:ln>
          <a:noFill/>
        </a:ln>
        <a:effectLst/>
      </c:spPr>
    </c:plotArea>
    <c:legend>
      <c:legendPos val="r"/>
      <c:layout>
        <c:manualLayout>
          <c:xMode val="edge"/>
          <c:yMode val="edge"/>
          <c:x val="0.82878140738805328"/>
          <c:y val="9.427780511811025E-2"/>
          <c:w val="0.17121867017553605"/>
          <c:h val="0.8383417111923509"/>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Verdana" panose="020B0604030504040204" pitchFamily="34" charset="0"/>
              <a:ea typeface="Verdana" panose="020B0604030504040204" pitchFamily="34" charset="0"/>
              <a:cs typeface="Verdana" panose="020B0604030504040204" pitchFamily="34" charset="0"/>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FE8D1"/>
    </a:solidFill>
    <a:ln w="12700" cap="flat" cmpd="sng" algn="ctr">
      <a:solidFill>
        <a:schemeClr val="tx1"/>
      </a:solidFill>
      <a:round/>
    </a:ln>
    <a:effectLst/>
  </c:spPr>
  <c:txPr>
    <a:bodyPr/>
    <a:lstStyle/>
    <a:p>
      <a:pPr>
        <a:defRPr/>
      </a:pPr>
      <a:endParaRPr lang="en-N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pivotSource>
    <c:name>[Fines for US Financial Institutions 2000-2022.xlsx]All Data Pivot 1!PivotTable1</c:name>
    <c:fmtId val="4"/>
  </c:pivotSource>
  <c:chart>
    <c:title>
      <c:tx>
        <c:rich>
          <a:bodyPr rot="0" spcFirstLastPara="1" vertOverflow="ellipsis" vert="horz" wrap="square" anchor="ctr" anchorCtr="1"/>
          <a:lstStyle/>
          <a:p>
            <a:pPr>
              <a:defRPr sz="1200" b="0" i="0" u="none" strike="noStrike" kern="1200" spc="0" baseline="0">
                <a:solidFill>
                  <a:schemeClr val="tx1"/>
                </a:solidFill>
                <a:latin typeface="Verdana" panose="020B0604030504040204" pitchFamily="34" charset="0"/>
                <a:ea typeface="Verdana" panose="020B0604030504040204" pitchFamily="34" charset="0"/>
                <a:cs typeface="Verdana" panose="020B0604030504040204" pitchFamily="34" charset="0"/>
              </a:defRPr>
            </a:pPr>
            <a:r>
              <a:rPr lang="en-GB" sz="1200" b="1">
                <a:solidFill>
                  <a:schemeClr val="tx1"/>
                </a:solidFill>
                <a:latin typeface="Verdana" panose="020B0604030504040204" pitchFamily="34" charset="0"/>
                <a:ea typeface="Verdana" panose="020B0604030504040204" pitchFamily="34" charset="0"/>
                <a:cs typeface="Verdana" panose="020B0604030504040204" pitchFamily="34" charset="0"/>
              </a:rPr>
              <a:t>Sum of yearly fines for US financial institutions from 2000–2022 (log.</a:t>
            </a:r>
            <a:r>
              <a:rPr lang="en-GB" sz="1200" b="1" baseline="0">
                <a:solidFill>
                  <a:schemeClr val="tx1"/>
                </a:solidFill>
                <a:latin typeface="Verdana" panose="020B0604030504040204" pitchFamily="34" charset="0"/>
                <a:ea typeface="Verdana" panose="020B0604030504040204" pitchFamily="34" charset="0"/>
                <a:cs typeface="Verdana" panose="020B0604030504040204" pitchFamily="34" charset="0"/>
              </a:rPr>
              <a:t> scale)</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Verdana" panose="020B0604030504040204" pitchFamily="34" charset="0"/>
              <a:ea typeface="Verdana" panose="020B0604030504040204" pitchFamily="34" charset="0"/>
              <a:cs typeface="Verdana" panose="020B0604030504040204" pitchFamily="34" charset="0"/>
            </a:defRPr>
          </a:pPr>
          <a:endParaRPr lang="en-NO"/>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'All Data Pivot 1'!$B$1</c:f>
              <c:strCache>
                <c:ptCount val="1"/>
                <c:pt idx="0">
                  <c:v>Total</c:v>
                </c:pt>
              </c:strCache>
            </c:strRef>
          </c:tx>
          <c:spPr>
            <a:solidFill>
              <a:schemeClr val="accent3"/>
            </a:solidFill>
            <a:ln>
              <a:noFill/>
            </a:ln>
            <a:effectLst/>
          </c:spPr>
          <c:invertIfNegative val="0"/>
          <c:cat>
            <c:strRef>
              <c:f>'All Data Pivot 1'!$A$2:$A$325</c:f>
              <c:strCache>
                <c:ptCount val="323"/>
                <c:pt idx="0">
                  <c:v>Bank of America</c:v>
                </c:pt>
                <c:pt idx="1">
                  <c:v>JPMorgan Chase</c:v>
                </c:pt>
                <c:pt idx="2">
                  <c:v>Citigroup</c:v>
                </c:pt>
                <c:pt idx="3">
                  <c:v>Wells Fargo</c:v>
                </c:pt>
                <c:pt idx="4">
                  <c:v>Deutsche Bank</c:v>
                </c:pt>
                <c:pt idx="5">
                  <c:v>Goldman Sachs</c:v>
                </c:pt>
                <c:pt idx="6">
                  <c:v>UBS</c:v>
                </c:pt>
                <c:pt idx="7">
                  <c:v>BNP Paribas</c:v>
                </c:pt>
                <c:pt idx="8">
                  <c:v>NatWest Group PLC</c:v>
                </c:pt>
                <c:pt idx="9">
                  <c:v>Credit Suisse</c:v>
                </c:pt>
                <c:pt idx="10">
                  <c:v>Morgan Stanley</c:v>
                </c:pt>
                <c:pt idx="11">
                  <c:v>Allianz</c:v>
                </c:pt>
                <c:pt idx="12">
                  <c:v>HSBC</c:v>
                </c:pt>
                <c:pt idx="13">
                  <c:v>Barclays</c:v>
                </c:pt>
                <c:pt idx="14">
                  <c:v>American International Group</c:v>
                </c:pt>
                <c:pt idx="15">
                  <c:v>Standard Chartered</c:v>
                </c:pt>
                <c:pt idx="16">
                  <c:v>Ocwen Financial</c:v>
                </c:pt>
                <c:pt idx="17">
                  <c:v>Danske Bank</c:v>
                </c:pt>
                <c:pt idx="18">
                  <c:v>Glencore</c:v>
                </c:pt>
                <c:pt idx="19">
                  <c:v>Societe Generale</c:v>
                </c:pt>
                <c:pt idx="20">
                  <c:v>UniCredit</c:v>
                </c:pt>
                <c:pt idx="21">
                  <c:v>Commerzbank</c:v>
                </c:pt>
                <c:pt idx="22">
                  <c:v>Navient</c:v>
                </c:pt>
                <c:pt idx="23">
                  <c:v>Marsh &amp; McLennan</c:v>
                </c:pt>
                <c:pt idx="24">
                  <c:v>Truist Financial</c:v>
                </c:pt>
                <c:pt idx="25">
                  <c:v>State Street Corp.</c:v>
                </c:pt>
                <c:pt idx="26">
                  <c:v>ING</c:v>
                </c:pt>
                <c:pt idx="27">
                  <c:v>Bank of New York Mellon</c:v>
                </c:pt>
                <c:pt idx="28">
                  <c:v>Prudential Financial</c:v>
                </c:pt>
                <c:pt idx="29">
                  <c:v>U.S. Bancorp</c:v>
                </c:pt>
                <c:pt idx="30">
                  <c:v>Credit Agricole</c:v>
                </c:pt>
                <c:pt idx="31">
                  <c:v>Rabobank</c:v>
                </c:pt>
                <c:pt idx="32">
                  <c:v>Invesco</c:v>
                </c:pt>
                <c:pt idx="33">
                  <c:v>Royal Bank of Canada</c:v>
                </c:pt>
                <c:pt idx="34">
                  <c:v>Equitable Holdings</c:v>
                </c:pt>
                <c:pt idx="35">
                  <c:v>Bank Hapoalim</c:v>
                </c:pt>
                <c:pt idx="36">
                  <c:v>MetLife</c:v>
                </c:pt>
                <c:pt idx="37">
                  <c:v>Capital One Financial</c:v>
                </c:pt>
                <c:pt idx="38">
                  <c:v>Charles Schwab Corp.</c:v>
                </c:pt>
                <c:pt idx="39">
                  <c:v>Ally Financial</c:v>
                </c:pt>
                <c:pt idx="40">
                  <c:v>Western Union</c:v>
                </c:pt>
                <c:pt idx="41">
                  <c:v>Banco Santander</c:v>
                </c:pt>
                <c:pt idx="42">
                  <c:v>State Farm Insurance</c:v>
                </c:pt>
                <c:pt idx="43">
                  <c:v>Sun Life Financial</c:v>
                </c:pt>
                <c:pt idx="44">
                  <c:v>Julius Baer Group</c:v>
                </c:pt>
                <c:pt idx="45">
                  <c:v>ABN AMRO</c:v>
                </c:pt>
                <c:pt idx="46">
                  <c:v>Mitsubishi UFJ Financial Group</c:v>
                </c:pt>
                <c:pt idx="47">
                  <c:v>PNC Financial Services</c:v>
                </c:pt>
                <c:pt idx="48">
                  <c:v>Lloyds Banking Group</c:v>
                </c:pt>
                <c:pt idx="49">
                  <c:v>Macquarie</c:v>
                </c:pt>
                <c:pt idx="50">
                  <c:v>Fannie Mae</c:v>
                </c:pt>
                <c:pt idx="51">
                  <c:v>Sculptor Capital Management</c:v>
                </c:pt>
                <c:pt idx="52">
                  <c:v>Bank Leumi</c:v>
                </c:pt>
                <c:pt idx="53">
                  <c:v>Regions Financial</c:v>
                </c:pt>
                <c:pt idx="54">
                  <c:v>Raymond James Financial</c:v>
                </c:pt>
                <c:pt idx="55">
                  <c:v>Zurich Insurance</c:v>
                </c:pt>
                <c:pt idx="56">
                  <c:v>American Express</c:v>
                </c:pt>
                <c:pt idx="57">
                  <c:v>First Horizon National</c:v>
                </c:pt>
                <c:pt idx="58">
                  <c:v>Ameriprise Financial</c:v>
                </c:pt>
                <c:pt idx="59">
                  <c:v>Canadian Imperial Bank of Commerce</c:v>
                </c:pt>
                <c:pt idx="60">
                  <c:v>Janus Henderson</c:v>
                </c:pt>
                <c:pt idx="61">
                  <c:v>Americus Mortgage</c:v>
                </c:pt>
                <c:pt idx="62">
                  <c:v>Allstate</c:v>
                </c:pt>
                <c:pt idx="63">
                  <c:v>TIAA</c:v>
                </c:pt>
                <c:pt idx="64">
                  <c:v>Discover Financial Services</c:v>
                </c:pt>
                <c:pt idx="65">
                  <c:v>Intesa Sanpaolo</c:v>
                </c:pt>
                <c:pt idx="66">
                  <c:v>MoneyGram International</c:v>
                </c:pt>
                <c:pt idx="67">
                  <c:v>Synchrony Financial</c:v>
                </c:pt>
                <c:pt idx="68">
                  <c:v>Vitol</c:v>
                </c:pt>
                <c:pt idx="69">
                  <c:v>USAA</c:v>
                </c:pt>
                <c:pt idx="70">
                  <c:v>M&amp;T Bank</c:v>
                </c:pt>
                <c:pt idx="71">
                  <c:v>Nationwide</c:v>
                </c:pt>
                <c:pt idx="72">
                  <c:v>Hartford Financial Services</c:v>
                </c:pt>
                <c:pt idx="73">
                  <c:v>AXA</c:v>
                </c:pt>
                <c:pt idx="74">
                  <c:v>Franklin Resources</c:v>
                </c:pt>
                <c:pt idx="75">
                  <c:v>Farmers Insurance Exchange</c:v>
                </c:pt>
                <c:pt idx="76">
                  <c:v>Atlanticus Holdings</c:v>
                </c:pt>
                <c:pt idx="77">
                  <c:v>Mr. Cooper Group</c:v>
                </c:pt>
                <c:pt idx="78">
                  <c:v>Aon</c:v>
                </c:pt>
                <c:pt idx="79">
                  <c:v>Jones Financial</c:v>
                </c:pt>
                <c:pt idx="80">
                  <c:v>Travelers</c:v>
                </c:pt>
                <c:pt idx="81">
                  <c:v>Agricultural Bank of China</c:v>
                </c:pt>
                <c:pt idx="82">
                  <c:v>Chubb Limited</c:v>
                </c:pt>
                <c:pt idx="83">
                  <c:v>Associated Banc-Corp</c:v>
                </c:pt>
                <c:pt idx="84">
                  <c:v>Union Bancaire Privee</c:v>
                </c:pt>
                <c:pt idx="85">
                  <c:v>Toronto-Dominion Bank</c:v>
                </c:pt>
                <c:pt idx="86">
                  <c:v>Aegon</c:v>
                </c:pt>
                <c:pt idx="87">
                  <c:v>H&amp;R Block</c:v>
                </c:pt>
                <c:pt idx="88">
                  <c:v>Fifth Third Bancorp</c:v>
                </c:pt>
                <c:pt idx="89">
                  <c:v>Scotiabank</c:v>
                </c:pt>
                <c:pt idx="90">
                  <c:v>New York Community Bancorp</c:v>
                </c:pt>
                <c:pt idx="91">
                  <c:v>Federated Hermes</c:v>
                </c:pt>
                <c:pt idx="92">
                  <c:v>CashCall Inc.</c:v>
                </c:pt>
                <c:pt idx="93">
                  <c:v>Cowen Inc.</c:v>
                </c:pt>
                <c:pt idx="94">
                  <c:v>SLM Corp.</c:v>
                </c:pt>
                <c:pt idx="95">
                  <c:v>First Citizens BancShares</c:v>
                </c:pt>
                <c:pt idx="96">
                  <c:v>Deutsche Borse</c:v>
                </c:pt>
                <c:pt idx="97">
                  <c:v>Citizens Financial Group</c:v>
                </c:pt>
                <c:pt idx="98">
                  <c:v>Robinhood Markets</c:v>
                </c:pt>
                <c:pt idx="99">
                  <c:v>Fidelity National Financial</c:v>
                </c:pt>
                <c:pt idx="100">
                  <c:v>Assurant</c:v>
                </c:pt>
                <c:pt idx="101">
                  <c:v>Interactive Brokers Group</c:v>
                </c:pt>
                <c:pt idx="102">
                  <c:v>Mizuho Financial</c:v>
                </c:pt>
                <c:pt idx="103">
                  <c:v>Nomura</c:v>
                </c:pt>
                <c:pt idx="104">
                  <c:v>Freedom Mortgage</c:v>
                </c:pt>
                <c:pt idx="105">
                  <c:v>Voya Financial</c:v>
                </c:pt>
                <c:pt idx="106">
                  <c:v>LPL Financial</c:v>
                </c:pt>
                <c:pt idx="107">
                  <c:v>U.S. Pension Trust Corp.</c:v>
                </c:pt>
                <c:pt idx="108">
                  <c:v>Manulife Financial</c:v>
                </c:pt>
                <c:pt idx="109">
                  <c:v>Ambac Financial</c:v>
                </c:pt>
                <c:pt idx="110">
                  <c:v>Ditech Holding Corporation</c:v>
                </c:pt>
                <c:pt idx="111">
                  <c:v>Massachusetts Mutual Life Insurance</c:v>
                </c:pt>
                <c:pt idx="112">
                  <c:v>Virtu Financial</c:v>
                </c:pt>
                <c:pt idx="113">
                  <c:v>Oppenheimer Holdings</c:v>
                </c:pt>
                <c:pt idx="114">
                  <c:v>Encore Capital Group</c:v>
                </c:pt>
                <c:pt idx="115">
                  <c:v>Premera Blue Cross</c:v>
                </c:pt>
                <c:pt idx="116">
                  <c:v>Willis Towers Watson</c:v>
                </c:pt>
                <c:pt idx="117">
                  <c:v>Industrial Bank of Korea</c:v>
                </c:pt>
                <c:pt idx="118">
                  <c:v>Alger Associates</c:v>
                </c:pt>
                <c:pt idx="119">
                  <c:v>CME Group</c:v>
                </c:pt>
                <c:pt idx="120">
                  <c:v>Swiss Life Group</c:v>
                </c:pt>
                <c:pt idx="121">
                  <c:v>CNO Financial</c:v>
                </c:pt>
                <c:pt idx="122">
                  <c:v>Northern Trust</c:v>
                </c:pt>
                <c:pt idx="123">
                  <c:v>MBIA</c:v>
                </c:pt>
                <c:pt idx="124">
                  <c:v>Lincoln National</c:v>
                </c:pt>
                <c:pt idx="125">
                  <c:v>Stifel Financial</c:v>
                </c:pt>
                <c:pt idx="126">
                  <c:v>Bread Financial Holdings</c:v>
                </c:pt>
                <c:pt idx="127">
                  <c:v>Freddie Mac (Federal Home Loan Mortgage Corporation)</c:v>
                </c:pt>
                <c:pt idx="128">
                  <c:v>American-Amicable Group</c:v>
                </c:pt>
                <c:pt idx="129">
                  <c:v>Bank of Montreal</c:v>
                </c:pt>
                <c:pt idx="130">
                  <c:v>Piper Sandler</c:v>
                </c:pt>
                <c:pt idx="131">
                  <c:v>Huntington Bancshares</c:v>
                </c:pt>
                <c:pt idx="132">
                  <c:v>New York Life Insurance</c:v>
                </c:pt>
                <c:pt idx="133">
                  <c:v>Industrial and Commercial Bank of China</c:v>
                </c:pt>
                <c:pt idx="134">
                  <c:v>Unum</c:v>
                </c:pt>
                <c:pt idx="135">
                  <c:v>Kemper</c:v>
                </c:pt>
                <c:pt idx="136">
                  <c:v>Fidelity Investments</c:v>
                </c:pt>
                <c:pt idx="137">
                  <c:v>Liberty Mutual Insurance</c:v>
                </c:pt>
                <c:pt idx="138">
                  <c:v>Nelnet</c:v>
                </c:pt>
                <c:pt idx="139">
                  <c:v>IntercontinentalExchange Group</c:v>
                </c:pt>
                <c:pt idx="140">
                  <c:v>BGC Partners</c:v>
                </c:pt>
                <c:pt idx="141">
                  <c:v>Popular Inc.</c:v>
                </c:pt>
                <c:pt idx="142">
                  <c:v>Horizon Healthcare Services</c:v>
                </c:pt>
                <c:pt idx="143">
                  <c:v>Mercury General Corporation</c:v>
                </c:pt>
                <c:pt idx="144">
                  <c:v>QBE Insurance</c:v>
                </c:pt>
                <c:pt idx="145">
                  <c:v>Academy Mortgage Corp.</c:v>
                </c:pt>
                <c:pt idx="146">
                  <c:v>Banco Bilbao Vizcaya Argentaria</c:v>
                </c:pt>
                <c:pt idx="147">
                  <c:v>Chatham Asset Management</c:v>
                </c:pt>
                <c:pt idx="148">
                  <c:v>First National of Nebraska</c:v>
                </c:pt>
                <c:pt idx="149">
                  <c:v>WEX Inc.</c:v>
                </c:pt>
                <c:pt idx="150">
                  <c:v>PayPal Holdings</c:v>
                </c:pt>
                <c:pt idx="151">
                  <c:v>Progressive</c:v>
                </c:pt>
                <c:pt idx="152">
                  <c:v>Woodforest National Bank</c:v>
                </c:pt>
                <c:pt idx="153">
                  <c:v>Cantor Fitzgerald</c:v>
                </c:pt>
                <c:pt idx="154">
                  <c:v>Arthur J. Gallagher &amp; Co.</c:v>
                </c:pt>
                <c:pt idx="155">
                  <c:v>IFM Investors</c:v>
                </c:pt>
                <c:pt idx="156">
                  <c:v>LendingClub Corp.</c:v>
                </c:pt>
                <c:pt idx="157">
                  <c:v>Triton Investments Advisers</c:v>
                </c:pt>
                <c:pt idx="158">
                  <c:v>Navy Federal Credit Union</c:v>
                </c:pt>
                <c:pt idx="159">
                  <c:v>AmeriSave Mortgage</c:v>
                </c:pt>
                <c:pt idx="160">
                  <c:v>Louis Dreyfus</c:v>
                </c:pt>
                <c:pt idx="161">
                  <c:v>BlackRock</c:v>
                </c:pt>
                <c:pt idx="162">
                  <c:v>Credit Acceptance Corp.</c:v>
                </c:pt>
                <c:pt idx="163">
                  <c:v>Israel Discount Bank</c:v>
                </c:pt>
                <c:pt idx="164">
                  <c:v>Jackson Financial</c:v>
                </c:pt>
                <c:pt idx="165">
                  <c:v>Bank of China</c:v>
                </c:pt>
                <c:pt idx="166">
                  <c:v>Homebridge Financial Services</c:v>
                </c:pt>
                <c:pt idx="167">
                  <c:v>Globe Life Inc.</c:v>
                </c:pt>
                <c:pt idx="168">
                  <c:v>World Acceptance Corporation</c:v>
                </c:pt>
                <c:pt idx="169">
                  <c:v>Ace Cash Express</c:v>
                </c:pt>
                <c:pt idx="170">
                  <c:v>Old Republic International</c:v>
                </c:pt>
                <c:pt idx="171">
                  <c:v>MasterCard</c:v>
                </c:pt>
                <c:pt idx="172">
                  <c:v>Guggenheim Partners</c:v>
                </c:pt>
                <c:pt idx="173">
                  <c:v>KeyCorp</c:v>
                </c:pt>
                <c:pt idx="174">
                  <c:v>FirstCash</c:v>
                </c:pt>
                <c:pt idx="175">
                  <c:v>Principal Financial</c:v>
                </c:pt>
                <c:pt idx="176">
                  <c:v>Wedbush Securities</c:v>
                </c:pt>
                <c:pt idx="177">
                  <c:v>Hilltop Holdings</c:v>
                </c:pt>
                <c:pt idx="178">
                  <c:v>Balli Group</c:v>
                </c:pt>
                <c:pt idx="179">
                  <c:v>Gamco Investors Inc.</c:v>
                </c:pt>
                <c:pt idx="180">
                  <c:v>First American Financial</c:v>
                </c:pt>
                <c:pt idx="181">
                  <c:v>Midland States Bancorp</c:v>
                </c:pt>
                <c:pt idx="182">
                  <c:v>Guaranteed Rate Inc.</c:v>
                </c:pt>
                <c:pt idx="183">
                  <c:v>RenaissanceRe Holdings</c:v>
                </c:pt>
                <c:pt idx="184">
                  <c:v>Comerica</c:v>
                </c:pt>
                <c:pt idx="185">
                  <c:v>California Physicians' Service</c:v>
                </c:pt>
                <c:pt idx="186">
                  <c:v>Nasdaq Inc.</c:v>
                </c:pt>
                <c:pt idx="187">
                  <c:v>Penn Mutual</c:v>
                </c:pt>
                <c:pt idx="188">
                  <c:v>Zions Bancorporation</c:v>
                </c:pt>
                <c:pt idx="189">
                  <c:v>CareFirst of Maryland</c:v>
                </c:pt>
                <c:pt idx="190">
                  <c:v>Ameritas Mutual Holding Company</c:v>
                </c:pt>
                <c:pt idx="191">
                  <c:v>EZCORP Inc.</c:v>
                </c:pt>
                <c:pt idx="192">
                  <c:v>Cadence Bank</c:v>
                </c:pt>
                <c:pt idx="193">
                  <c:v>Munich Re</c:v>
                </c:pt>
                <c:pt idx="194">
                  <c:v>1st Financial Bank USA</c:v>
                </c:pt>
                <c:pt idx="195">
                  <c:v>Legal &amp; General Group PLC</c:v>
                </c:pt>
                <c:pt idx="196">
                  <c:v>Stewart Information Services</c:v>
                </c:pt>
                <c:pt idx="197">
                  <c:v>Crawford &amp; Co.</c:v>
                </c:pt>
                <c:pt idx="198">
                  <c:v>Trustmark</c:v>
                </c:pt>
                <c:pt idx="199">
                  <c:v>Tokio Marine</c:v>
                </c:pt>
                <c:pt idx="200">
                  <c:v>Highmark Inc.</c:v>
                </c:pt>
                <c:pt idx="201">
                  <c:v>TMX Finance</c:v>
                </c:pt>
                <c:pt idx="202">
                  <c:v>Provident Funding Associates</c:v>
                </c:pt>
                <c:pt idx="203">
                  <c:v>Union Savings Bank</c:v>
                </c:pt>
                <c:pt idx="204">
                  <c:v>First Bancorp (Puerto Rico)</c:v>
                </c:pt>
                <c:pt idx="205">
                  <c:v>Visa</c:v>
                </c:pt>
                <c:pt idx="206">
                  <c:v>Arch Capital</c:v>
                </c:pt>
                <c:pt idx="207">
                  <c:v>BlueCross BlueShield of South Carolina</c:v>
                </c:pt>
                <c:pt idx="208">
                  <c:v>Brown Brothers Harriman</c:v>
                </c:pt>
                <c:pt idx="209">
                  <c:v>Arlington Asset Investment Corp.</c:v>
                </c:pt>
                <c:pt idx="210">
                  <c:v>Old Second Bancorp</c:v>
                </c:pt>
                <c:pt idx="211">
                  <c:v>W.R. Berkley</c:v>
                </c:pt>
                <c:pt idx="212">
                  <c:v>Western &amp; Southern Financial Group</c:v>
                </c:pt>
                <c:pt idx="213">
                  <c:v>T. Rowe Price</c:v>
                </c:pt>
                <c:pt idx="214">
                  <c:v>Dai-ichi Life</c:v>
                </c:pt>
                <c:pt idx="215">
                  <c:v>New Day Financial LLC</c:v>
                </c:pt>
                <c:pt idx="216">
                  <c:v>Trafigura</c:v>
                </c:pt>
                <c:pt idx="217">
                  <c:v>Aflac</c:v>
                </c:pt>
                <c:pt idx="218">
                  <c:v>Coinbase Global Inc.</c:v>
                </c:pt>
                <c:pt idx="219">
                  <c:v>Atria Wealth Solutions</c:v>
                </c:pt>
                <c:pt idx="220">
                  <c:v>American Family Insurance</c:v>
                </c:pt>
                <c:pt idx="221">
                  <c:v>OneMain Holdings</c:v>
                </c:pt>
                <c:pt idx="222">
                  <c:v>Haven Holdings</c:v>
                </c:pt>
                <c:pt idx="223">
                  <c:v>Fairfax Financial Holdings</c:v>
                </c:pt>
                <c:pt idx="224">
                  <c:v>Pacific Life</c:v>
                </c:pt>
                <c:pt idx="225">
                  <c:v>CBOE Holdings</c:v>
                </c:pt>
                <c:pt idx="226">
                  <c:v>Brown &amp; Brown</c:v>
                </c:pt>
                <c:pt idx="227">
                  <c:v>Selective Insurance Group</c:v>
                </c:pt>
                <c:pt idx="228">
                  <c:v>Jackson Hewitt</c:v>
                </c:pt>
                <c:pt idx="229">
                  <c:v>Umpqua Holdings</c:v>
                </c:pt>
                <c:pt idx="230">
                  <c:v>CommerceWest Bank</c:v>
                </c:pt>
                <c:pt idx="231">
                  <c:v>Prudential PLC</c:v>
                </c:pt>
                <c:pt idx="232">
                  <c:v>Asurion</c:v>
                </c:pt>
                <c:pt idx="233">
                  <c:v>CNG Financial</c:v>
                </c:pt>
                <c:pt idx="234">
                  <c:v>First Republic Bank</c:v>
                </c:pt>
                <c:pt idx="235">
                  <c:v>LendingTree</c:v>
                </c:pt>
                <c:pt idx="236">
                  <c:v>Hanover Insurance</c:v>
                </c:pt>
                <c:pt idx="237">
                  <c:v>National Western Life</c:v>
                </c:pt>
                <c:pt idx="238">
                  <c:v>Guardian Life Insurance</c:v>
                </c:pt>
                <c:pt idx="239">
                  <c:v>United Community Banks Inc.</c:v>
                </c:pt>
                <c:pt idx="240">
                  <c:v>Enova International</c:v>
                </c:pt>
                <c:pt idx="241">
                  <c:v>Washington Federal Inc.</c:v>
                </c:pt>
                <c:pt idx="242">
                  <c:v>StoneX Group</c:v>
                </c:pt>
                <c:pt idx="243">
                  <c:v>Weichert Financial Services</c:v>
                </c:pt>
                <c:pt idx="244">
                  <c:v>Mutual of Omaha</c:v>
                </c:pt>
                <c:pt idx="245">
                  <c:v>American Financial Group</c:v>
                </c:pt>
                <c:pt idx="246">
                  <c:v>Genworth Financial</c:v>
                </c:pt>
                <c:pt idx="247">
                  <c:v>Norddeutsche Landesbank</c:v>
                </c:pt>
                <c:pt idx="248">
                  <c:v>Oscar Health Inc.</c:v>
                </c:pt>
                <c:pt idx="249">
                  <c:v>Bank of Hawaii</c:v>
                </c:pt>
                <c:pt idx="250">
                  <c:v>Erie Indemnity</c:v>
                </c:pt>
                <c:pt idx="251">
                  <c:v>Global Payments Inc.</c:v>
                </c:pt>
                <c:pt idx="252">
                  <c:v>CUNA Mutual</c:v>
                </c:pt>
                <c:pt idx="253">
                  <c:v>Cincinnati Financial</c:v>
                </c:pt>
                <c:pt idx="254">
                  <c:v>BOK Financial</c:v>
                </c:pt>
                <c:pt idx="255">
                  <c:v>Rocket Companies Inc.</c:v>
                </c:pt>
                <c:pt idx="256">
                  <c:v>Berthel Fisher</c:v>
                </c:pt>
                <c:pt idx="257">
                  <c:v>UMB Financial Corp.</c:v>
                </c:pt>
                <c:pt idx="258">
                  <c:v>HomeStreet Inc.</c:v>
                </c:pt>
                <c:pt idx="259">
                  <c:v>Universal Insurance Holdings</c:v>
                </c:pt>
                <c:pt idx="260">
                  <c:v>Fulton Financial</c:v>
                </c:pt>
                <c:pt idx="261">
                  <c:v>MLD Mortgage Inc. dba The Money Store</c:v>
                </c:pt>
                <c:pt idx="262">
                  <c:v>Republic Bancorp</c:v>
                </c:pt>
                <c:pt idx="263">
                  <c:v>Prosper MarketplAce</c:v>
                </c:pt>
                <c:pt idx="264">
                  <c:v>HorAce Mann Educators Corp.</c:v>
                </c:pt>
                <c:pt idx="265">
                  <c:v>Amica Mutual Insurance</c:v>
                </c:pt>
                <c:pt idx="266">
                  <c:v>BCS Financial Corporation</c:v>
                </c:pt>
                <c:pt idx="267">
                  <c:v>Independent Bank Corp. (Michigan)</c:v>
                </c:pt>
                <c:pt idx="268">
                  <c:v>Wintrust Financial Corp.</c:v>
                </c:pt>
                <c:pt idx="269">
                  <c:v>Customers Bancorp</c:v>
                </c:pt>
                <c:pt idx="270">
                  <c:v>AF Group</c:v>
                </c:pt>
                <c:pt idx="271">
                  <c:v>Sentry Insurance</c:v>
                </c:pt>
                <c:pt idx="272">
                  <c:v>First Financial Bancorp.</c:v>
                </c:pt>
                <c:pt idx="273">
                  <c:v>Securian Financial</c:v>
                </c:pt>
                <c:pt idx="274">
                  <c:v>Northwestern Mutual</c:v>
                </c:pt>
                <c:pt idx="275">
                  <c:v>Capital City Bank Group</c:v>
                </c:pt>
                <c:pt idx="276">
                  <c:v>Vanguard Group</c:v>
                </c:pt>
                <c:pt idx="277">
                  <c:v>Old National Bancorp</c:v>
                </c:pt>
                <c:pt idx="278">
                  <c:v>Synovus Financial</c:v>
                </c:pt>
                <c:pt idx="279">
                  <c:v>PacWest Bancorp</c:v>
                </c:pt>
                <c:pt idx="280">
                  <c:v>Heritage Commerce Corp.</c:v>
                </c:pt>
                <c:pt idx="281">
                  <c:v>Auto-Owners Insurance</c:v>
                </c:pt>
                <c:pt idx="282">
                  <c:v>Omega Advisors</c:v>
                </c:pt>
                <c:pt idx="283">
                  <c:v>Park National Corp.</c:v>
                </c:pt>
                <c:pt idx="284">
                  <c:v>Cathay General Bancorp</c:v>
                </c:pt>
                <c:pt idx="285">
                  <c:v>MGIC Investment Corp.</c:v>
                </c:pt>
                <c:pt idx="286">
                  <c:v>Atlantic Union Bankshares</c:v>
                </c:pt>
                <c:pt idx="287">
                  <c:v>Meiji Yasuda Life Insurance</c:v>
                </c:pt>
                <c:pt idx="288">
                  <c:v>Assicurazioni Generali</c:v>
                </c:pt>
                <c:pt idx="289">
                  <c:v>Thrivent Financial</c:v>
                </c:pt>
                <c:pt idx="290">
                  <c:v>Simmons First National Corp.</c:v>
                </c:pt>
                <c:pt idx="291">
                  <c:v>Admiral Group</c:v>
                </c:pt>
                <c:pt idx="292">
                  <c:v>First Bancorp (North Carolina)</c:v>
                </c:pt>
                <c:pt idx="293">
                  <c:v>National Life Group</c:v>
                </c:pt>
                <c:pt idx="294">
                  <c:v>Everest Re Group</c:v>
                </c:pt>
                <c:pt idx="295">
                  <c:v>SCOR</c:v>
                </c:pt>
                <c:pt idx="296">
                  <c:v>WSFS Financial Corp.</c:v>
                </c:pt>
                <c:pt idx="297">
                  <c:v>Seacoast Banking Corporation of Florida</c:v>
                </c:pt>
                <c:pt idx="298">
                  <c:v>CVB Financial</c:v>
                </c:pt>
                <c:pt idx="299">
                  <c:v>Financial Institutions Inc.</c:v>
                </c:pt>
                <c:pt idx="300">
                  <c:v>East West Bancorp</c:v>
                </c:pt>
                <c:pt idx="301">
                  <c:v>Cremer</c:v>
                </c:pt>
                <c:pt idx="302">
                  <c:v>National Australia Bank</c:v>
                </c:pt>
                <c:pt idx="303">
                  <c:v>Swiss Re</c:v>
                </c:pt>
                <c:pt idx="304">
                  <c:v>Broadridge Financial Solutions</c:v>
                </c:pt>
                <c:pt idx="305">
                  <c:v>German American Bancorp</c:v>
                </c:pt>
                <c:pt idx="306">
                  <c:v>Schupp &amp; Grochmal</c:v>
                </c:pt>
                <c:pt idx="307">
                  <c:v>James B. Nutter &amp; Company</c:v>
                </c:pt>
                <c:pt idx="308">
                  <c:v>Altisource Portfolio Solutions</c:v>
                </c:pt>
                <c:pt idx="309">
                  <c:v>First Busey Corp.</c:v>
                </c:pt>
                <c:pt idx="310">
                  <c:v>Arab Banking Corp.</c:v>
                </c:pt>
                <c:pt idx="311">
                  <c:v>Brighthouse Financial</c:v>
                </c:pt>
                <c:pt idx="312">
                  <c:v>MidFirst Bank</c:v>
                </c:pt>
                <c:pt idx="313">
                  <c:v>OceanFirst Financial</c:v>
                </c:pt>
                <c:pt idx="314">
                  <c:v>Great Southern Bancorp</c:v>
                </c:pt>
                <c:pt idx="315">
                  <c:v>BancFirst</c:v>
                </c:pt>
                <c:pt idx="316">
                  <c:v>PennyMac Financial Services</c:v>
                </c:pt>
                <c:pt idx="317">
                  <c:v>F.N.B. Corporation</c:v>
                </c:pt>
                <c:pt idx="318">
                  <c:v>Hanmi Financial Corp.</c:v>
                </c:pt>
                <c:pt idx="319">
                  <c:v>Depository Trust</c:v>
                </c:pt>
                <c:pt idx="320">
                  <c:v>Hancock Whitney Corp.</c:v>
                </c:pt>
                <c:pt idx="321">
                  <c:v>Univest Financial</c:v>
                </c:pt>
                <c:pt idx="322">
                  <c:v>Home Point Capital</c:v>
                </c:pt>
              </c:strCache>
            </c:strRef>
          </c:cat>
          <c:val>
            <c:numRef>
              <c:f>'All Data Pivot 1'!$B$2:$B$325</c:f>
              <c:numCache>
                <c:formatCode>_-[$USD]\ * #\ ##0_-;\-[$USD]\ * #\ ##0_-;_-[$USD]\ * "-"??_-;_-@_-</c:formatCode>
                <c:ptCount val="323"/>
                <c:pt idx="0">
                  <c:v>87550211295</c:v>
                </c:pt>
                <c:pt idx="1">
                  <c:v>39652801957</c:v>
                </c:pt>
                <c:pt idx="2">
                  <c:v>26696174244</c:v>
                </c:pt>
                <c:pt idx="3">
                  <c:v>23275854519</c:v>
                </c:pt>
                <c:pt idx="4">
                  <c:v>18622776983</c:v>
                </c:pt>
                <c:pt idx="5">
                  <c:v>18004241629</c:v>
                </c:pt>
                <c:pt idx="6">
                  <c:v>17428801122</c:v>
                </c:pt>
                <c:pt idx="7">
                  <c:v>14398349783</c:v>
                </c:pt>
                <c:pt idx="8">
                  <c:v>13515546857</c:v>
                </c:pt>
                <c:pt idx="9">
                  <c:v>11757467626</c:v>
                </c:pt>
                <c:pt idx="10">
                  <c:v>10807201895</c:v>
                </c:pt>
                <c:pt idx="11">
                  <c:v>6971883808</c:v>
                </c:pt>
                <c:pt idx="12">
                  <c:v>6759846595</c:v>
                </c:pt>
                <c:pt idx="13">
                  <c:v>6702304558</c:v>
                </c:pt>
                <c:pt idx="14">
                  <c:v>4022244455</c:v>
                </c:pt>
                <c:pt idx="15">
                  <c:v>2844087193</c:v>
                </c:pt>
                <c:pt idx="16">
                  <c:v>2689438930</c:v>
                </c:pt>
                <c:pt idx="17">
                  <c:v>2413000000</c:v>
                </c:pt>
                <c:pt idx="18">
                  <c:v>2398212548</c:v>
                </c:pt>
                <c:pt idx="19">
                  <c:v>2153909200</c:v>
                </c:pt>
                <c:pt idx="20">
                  <c:v>1923560053</c:v>
                </c:pt>
                <c:pt idx="21">
                  <c:v>1893715796</c:v>
                </c:pt>
                <c:pt idx="22">
                  <c:v>1891129559</c:v>
                </c:pt>
                <c:pt idx="23">
                  <c:v>1825999158</c:v>
                </c:pt>
                <c:pt idx="24">
                  <c:v>1754371107</c:v>
                </c:pt>
                <c:pt idx="25">
                  <c:v>1590769174</c:v>
                </c:pt>
                <c:pt idx="26">
                  <c:v>1547500000</c:v>
                </c:pt>
                <c:pt idx="27">
                  <c:v>1523516189</c:v>
                </c:pt>
                <c:pt idx="28">
                  <c:v>1402705362</c:v>
                </c:pt>
                <c:pt idx="29">
                  <c:v>1389026086</c:v>
                </c:pt>
                <c:pt idx="30">
                  <c:v>1329269585</c:v>
                </c:pt>
                <c:pt idx="31">
                  <c:v>1220536259</c:v>
                </c:pt>
                <c:pt idx="32">
                  <c:v>1039925389</c:v>
                </c:pt>
                <c:pt idx="33">
                  <c:v>1002949269</c:v>
                </c:pt>
                <c:pt idx="34">
                  <c:v>951121465</c:v>
                </c:pt>
                <c:pt idx="35">
                  <c:v>904323317</c:v>
                </c:pt>
                <c:pt idx="36">
                  <c:v>899266425</c:v>
                </c:pt>
                <c:pt idx="37">
                  <c:v>869978760</c:v>
                </c:pt>
                <c:pt idx="38">
                  <c:v>834633408</c:v>
                </c:pt>
                <c:pt idx="39">
                  <c:v>788829328</c:v>
                </c:pt>
                <c:pt idx="40">
                  <c:v>763959508</c:v>
                </c:pt>
                <c:pt idx="41">
                  <c:v>670896458</c:v>
                </c:pt>
                <c:pt idx="42">
                  <c:v>648984736</c:v>
                </c:pt>
                <c:pt idx="43">
                  <c:v>631281603</c:v>
                </c:pt>
                <c:pt idx="44">
                  <c:v>626000000</c:v>
                </c:pt>
                <c:pt idx="45">
                  <c:v>608739255</c:v>
                </c:pt>
                <c:pt idx="46">
                  <c:v>574191634</c:v>
                </c:pt>
                <c:pt idx="47">
                  <c:v>545389027</c:v>
                </c:pt>
                <c:pt idx="48">
                  <c:v>541000000</c:v>
                </c:pt>
                <c:pt idx="49">
                  <c:v>487317357</c:v>
                </c:pt>
                <c:pt idx="50">
                  <c:v>419260000</c:v>
                </c:pt>
                <c:pt idx="51">
                  <c:v>416295167</c:v>
                </c:pt>
                <c:pt idx="52">
                  <c:v>401600000</c:v>
                </c:pt>
                <c:pt idx="53">
                  <c:v>389821635</c:v>
                </c:pt>
                <c:pt idx="54">
                  <c:v>383080357</c:v>
                </c:pt>
                <c:pt idx="55">
                  <c:v>376804023</c:v>
                </c:pt>
                <c:pt idx="56">
                  <c:v>359487847</c:v>
                </c:pt>
                <c:pt idx="57">
                  <c:v>343520706</c:v>
                </c:pt>
                <c:pt idx="58">
                  <c:v>339777472</c:v>
                </c:pt>
                <c:pt idx="59">
                  <c:v>331086598</c:v>
                </c:pt>
                <c:pt idx="60">
                  <c:v>325150000</c:v>
                </c:pt>
                <c:pt idx="61">
                  <c:v>300228051</c:v>
                </c:pt>
                <c:pt idx="62">
                  <c:v>297522808</c:v>
                </c:pt>
                <c:pt idx="63">
                  <c:v>285452826</c:v>
                </c:pt>
                <c:pt idx="64">
                  <c:v>275912000</c:v>
                </c:pt>
                <c:pt idx="65">
                  <c:v>275249030</c:v>
                </c:pt>
                <c:pt idx="66">
                  <c:v>270119953</c:v>
                </c:pt>
                <c:pt idx="67">
                  <c:v>263159000</c:v>
                </c:pt>
                <c:pt idx="68">
                  <c:v>258661070</c:v>
                </c:pt>
                <c:pt idx="69">
                  <c:v>257761071</c:v>
                </c:pt>
                <c:pt idx="70">
                  <c:v>249564250</c:v>
                </c:pt>
                <c:pt idx="71">
                  <c:v>246971620</c:v>
                </c:pt>
                <c:pt idx="72">
                  <c:v>246731161</c:v>
                </c:pt>
                <c:pt idx="73">
                  <c:v>246091825</c:v>
                </c:pt>
                <c:pt idx="74">
                  <c:v>244763719</c:v>
                </c:pt>
                <c:pt idx="75">
                  <c:v>240388993</c:v>
                </c:pt>
                <c:pt idx="76">
                  <c:v>231764000</c:v>
                </c:pt>
                <c:pt idx="77">
                  <c:v>230968624</c:v>
                </c:pt>
                <c:pt idx="78">
                  <c:v>228991660</c:v>
                </c:pt>
                <c:pt idx="79">
                  <c:v>222163181</c:v>
                </c:pt>
                <c:pt idx="80">
                  <c:v>221480183</c:v>
                </c:pt>
                <c:pt idx="81">
                  <c:v>215000000</c:v>
                </c:pt>
                <c:pt idx="82">
                  <c:v>211814642</c:v>
                </c:pt>
                <c:pt idx="83">
                  <c:v>201275000</c:v>
                </c:pt>
                <c:pt idx="84">
                  <c:v>201000000</c:v>
                </c:pt>
                <c:pt idx="85">
                  <c:v>197719273</c:v>
                </c:pt>
                <c:pt idx="86">
                  <c:v>196893256</c:v>
                </c:pt>
                <c:pt idx="87">
                  <c:v>194908377</c:v>
                </c:pt>
                <c:pt idx="88">
                  <c:v>191683586</c:v>
                </c:pt>
                <c:pt idx="89">
                  <c:v>188850000</c:v>
                </c:pt>
                <c:pt idx="90">
                  <c:v>179484354</c:v>
                </c:pt>
                <c:pt idx="91">
                  <c:v>172000000</c:v>
                </c:pt>
                <c:pt idx="92">
                  <c:v>170465269</c:v>
                </c:pt>
                <c:pt idx="93">
                  <c:v>159899429</c:v>
                </c:pt>
                <c:pt idx="94">
                  <c:v>155300000</c:v>
                </c:pt>
                <c:pt idx="95">
                  <c:v>152110000</c:v>
                </c:pt>
                <c:pt idx="96">
                  <c:v>152000000</c:v>
                </c:pt>
                <c:pt idx="97">
                  <c:v>140638838</c:v>
                </c:pt>
                <c:pt idx="98">
                  <c:v>136490000</c:v>
                </c:pt>
                <c:pt idx="99">
                  <c:v>134045817</c:v>
                </c:pt>
                <c:pt idx="100">
                  <c:v>132553103</c:v>
                </c:pt>
                <c:pt idx="101">
                  <c:v>131494042</c:v>
                </c:pt>
                <c:pt idx="102">
                  <c:v>130675000</c:v>
                </c:pt>
                <c:pt idx="103">
                  <c:v>129400000</c:v>
                </c:pt>
                <c:pt idx="104">
                  <c:v>124056791</c:v>
                </c:pt>
                <c:pt idx="105">
                  <c:v>122820420</c:v>
                </c:pt>
                <c:pt idx="106">
                  <c:v>113663277</c:v>
                </c:pt>
                <c:pt idx="107">
                  <c:v>112600000</c:v>
                </c:pt>
                <c:pt idx="108">
                  <c:v>105500756</c:v>
                </c:pt>
                <c:pt idx="109">
                  <c:v>104450000</c:v>
                </c:pt>
                <c:pt idx="110">
                  <c:v>102151000</c:v>
                </c:pt>
                <c:pt idx="111">
                  <c:v>101345897</c:v>
                </c:pt>
                <c:pt idx="112">
                  <c:v>97170197</c:v>
                </c:pt>
                <c:pt idx="113">
                  <c:v>95757160</c:v>
                </c:pt>
                <c:pt idx="114">
                  <c:v>94756730</c:v>
                </c:pt>
                <c:pt idx="115">
                  <c:v>93653000</c:v>
                </c:pt>
                <c:pt idx="116">
                  <c:v>87710052</c:v>
                </c:pt>
                <c:pt idx="117">
                  <c:v>86000000</c:v>
                </c:pt>
                <c:pt idx="118">
                  <c:v>85060002</c:v>
                </c:pt>
                <c:pt idx="119">
                  <c:v>77800000</c:v>
                </c:pt>
                <c:pt idx="120">
                  <c:v>77374337</c:v>
                </c:pt>
                <c:pt idx="121">
                  <c:v>76575288</c:v>
                </c:pt>
                <c:pt idx="122">
                  <c:v>75470656</c:v>
                </c:pt>
                <c:pt idx="123">
                  <c:v>75000000</c:v>
                </c:pt>
                <c:pt idx="124">
                  <c:v>71860509</c:v>
                </c:pt>
                <c:pt idx="125">
                  <c:v>68922030</c:v>
                </c:pt>
                <c:pt idx="126">
                  <c:v>63950000</c:v>
                </c:pt>
                <c:pt idx="127">
                  <c:v>62079955</c:v>
                </c:pt>
                <c:pt idx="128">
                  <c:v>60000000</c:v>
                </c:pt>
                <c:pt idx="129">
                  <c:v>59037304</c:v>
                </c:pt>
                <c:pt idx="130">
                  <c:v>57801204</c:v>
                </c:pt>
                <c:pt idx="131">
                  <c:v>57536607</c:v>
                </c:pt>
                <c:pt idx="132">
                  <c:v>57371602</c:v>
                </c:pt>
                <c:pt idx="133">
                  <c:v>57310000</c:v>
                </c:pt>
                <c:pt idx="134">
                  <c:v>56564503</c:v>
                </c:pt>
                <c:pt idx="135">
                  <c:v>54170000</c:v>
                </c:pt>
                <c:pt idx="136">
                  <c:v>53385854</c:v>
                </c:pt>
                <c:pt idx="137">
                  <c:v>52273079</c:v>
                </c:pt>
                <c:pt idx="138">
                  <c:v>49200000</c:v>
                </c:pt>
                <c:pt idx="139">
                  <c:v>46500000</c:v>
                </c:pt>
                <c:pt idx="140">
                  <c:v>46200000</c:v>
                </c:pt>
                <c:pt idx="141">
                  <c:v>45050042</c:v>
                </c:pt>
                <c:pt idx="142">
                  <c:v>44264924</c:v>
                </c:pt>
                <c:pt idx="143">
                  <c:v>42991812</c:v>
                </c:pt>
                <c:pt idx="144">
                  <c:v>39770681</c:v>
                </c:pt>
                <c:pt idx="145">
                  <c:v>38726061</c:v>
                </c:pt>
                <c:pt idx="146">
                  <c:v>37421571</c:v>
                </c:pt>
                <c:pt idx="147">
                  <c:v>36716814</c:v>
                </c:pt>
                <c:pt idx="148">
                  <c:v>35395000</c:v>
                </c:pt>
                <c:pt idx="149">
                  <c:v>35330000</c:v>
                </c:pt>
                <c:pt idx="150">
                  <c:v>35048300</c:v>
                </c:pt>
                <c:pt idx="151">
                  <c:v>34757270</c:v>
                </c:pt>
                <c:pt idx="152">
                  <c:v>33000000</c:v>
                </c:pt>
                <c:pt idx="153">
                  <c:v>31197000</c:v>
                </c:pt>
                <c:pt idx="154">
                  <c:v>31024700</c:v>
                </c:pt>
                <c:pt idx="155">
                  <c:v>30290263</c:v>
                </c:pt>
                <c:pt idx="156">
                  <c:v>29796000</c:v>
                </c:pt>
                <c:pt idx="157">
                  <c:v>29319436</c:v>
                </c:pt>
                <c:pt idx="158">
                  <c:v>28507426</c:v>
                </c:pt>
                <c:pt idx="159">
                  <c:v>27998000</c:v>
                </c:pt>
                <c:pt idx="160">
                  <c:v>27825731</c:v>
                </c:pt>
                <c:pt idx="161">
                  <c:v>27501093</c:v>
                </c:pt>
                <c:pt idx="162">
                  <c:v>27355000</c:v>
                </c:pt>
                <c:pt idx="163">
                  <c:v>26500000</c:v>
                </c:pt>
                <c:pt idx="164">
                  <c:v>25525000</c:v>
                </c:pt>
                <c:pt idx="165">
                  <c:v>24850991</c:v>
                </c:pt>
                <c:pt idx="166">
                  <c:v>24829605</c:v>
                </c:pt>
                <c:pt idx="167">
                  <c:v>22825166</c:v>
                </c:pt>
                <c:pt idx="168">
                  <c:v>21712131</c:v>
                </c:pt>
                <c:pt idx="169">
                  <c:v>21334650</c:v>
                </c:pt>
                <c:pt idx="170">
                  <c:v>21013602</c:v>
                </c:pt>
                <c:pt idx="171">
                  <c:v>20530777</c:v>
                </c:pt>
                <c:pt idx="172">
                  <c:v>20000000</c:v>
                </c:pt>
                <c:pt idx="173">
                  <c:v>19894697</c:v>
                </c:pt>
                <c:pt idx="174">
                  <c:v>19595871</c:v>
                </c:pt>
                <c:pt idx="175">
                  <c:v>18543404</c:v>
                </c:pt>
                <c:pt idx="176">
                  <c:v>18178737</c:v>
                </c:pt>
                <c:pt idx="177">
                  <c:v>17362619</c:v>
                </c:pt>
                <c:pt idx="178">
                  <c:v>17000000</c:v>
                </c:pt>
                <c:pt idx="179">
                  <c:v>16450000</c:v>
                </c:pt>
                <c:pt idx="180">
                  <c:v>16313601</c:v>
                </c:pt>
                <c:pt idx="181">
                  <c:v>15955645</c:v>
                </c:pt>
                <c:pt idx="182">
                  <c:v>15339262</c:v>
                </c:pt>
                <c:pt idx="183">
                  <c:v>15000000</c:v>
                </c:pt>
                <c:pt idx="184">
                  <c:v>14474134</c:v>
                </c:pt>
                <c:pt idx="185">
                  <c:v>14163788</c:v>
                </c:pt>
                <c:pt idx="186">
                  <c:v>12245000</c:v>
                </c:pt>
                <c:pt idx="187">
                  <c:v>11968947</c:v>
                </c:pt>
                <c:pt idx="188">
                  <c:v>11840347</c:v>
                </c:pt>
                <c:pt idx="189">
                  <c:v>11762586</c:v>
                </c:pt>
                <c:pt idx="190">
                  <c:v>11631864</c:v>
                </c:pt>
                <c:pt idx="191">
                  <c:v>11100000</c:v>
                </c:pt>
                <c:pt idx="192">
                  <c:v>11065000</c:v>
                </c:pt>
                <c:pt idx="193">
                  <c:v>10378000</c:v>
                </c:pt>
                <c:pt idx="194">
                  <c:v>10323142</c:v>
                </c:pt>
                <c:pt idx="195">
                  <c:v>10117000</c:v>
                </c:pt>
                <c:pt idx="196">
                  <c:v>9710010</c:v>
                </c:pt>
                <c:pt idx="197">
                  <c:v>9698204</c:v>
                </c:pt>
                <c:pt idx="198">
                  <c:v>9625000</c:v>
                </c:pt>
                <c:pt idx="199">
                  <c:v>9484270</c:v>
                </c:pt>
                <c:pt idx="200">
                  <c:v>9448020</c:v>
                </c:pt>
                <c:pt idx="201">
                  <c:v>9231911</c:v>
                </c:pt>
                <c:pt idx="202">
                  <c:v>9074453</c:v>
                </c:pt>
                <c:pt idx="203">
                  <c:v>9000000</c:v>
                </c:pt>
                <c:pt idx="204">
                  <c:v>8677000</c:v>
                </c:pt>
                <c:pt idx="205">
                  <c:v>8670000</c:v>
                </c:pt>
                <c:pt idx="206">
                  <c:v>8569665</c:v>
                </c:pt>
                <c:pt idx="207">
                  <c:v>8500382</c:v>
                </c:pt>
                <c:pt idx="208">
                  <c:v>8120000</c:v>
                </c:pt>
                <c:pt idx="209">
                  <c:v>7930839</c:v>
                </c:pt>
                <c:pt idx="210">
                  <c:v>7500000</c:v>
                </c:pt>
                <c:pt idx="211">
                  <c:v>7232842</c:v>
                </c:pt>
                <c:pt idx="212">
                  <c:v>7153239</c:v>
                </c:pt>
                <c:pt idx="213">
                  <c:v>7000000</c:v>
                </c:pt>
                <c:pt idx="214">
                  <c:v>6923911</c:v>
                </c:pt>
                <c:pt idx="215">
                  <c:v>6855000</c:v>
                </c:pt>
                <c:pt idx="216">
                  <c:v>6750825</c:v>
                </c:pt>
                <c:pt idx="217">
                  <c:v>6649250</c:v>
                </c:pt>
                <c:pt idx="218">
                  <c:v>6565000</c:v>
                </c:pt>
                <c:pt idx="219">
                  <c:v>6510380</c:v>
                </c:pt>
                <c:pt idx="220">
                  <c:v>6317182</c:v>
                </c:pt>
                <c:pt idx="221">
                  <c:v>6247984</c:v>
                </c:pt>
                <c:pt idx="222">
                  <c:v>6210948</c:v>
                </c:pt>
                <c:pt idx="223">
                  <c:v>6192609</c:v>
                </c:pt>
                <c:pt idx="224">
                  <c:v>6036533</c:v>
                </c:pt>
                <c:pt idx="225">
                  <c:v>6000000</c:v>
                </c:pt>
                <c:pt idx="226">
                  <c:v>5989000</c:v>
                </c:pt>
                <c:pt idx="227">
                  <c:v>5397738</c:v>
                </c:pt>
                <c:pt idx="228">
                  <c:v>5312000</c:v>
                </c:pt>
                <c:pt idx="229">
                  <c:v>5159024</c:v>
                </c:pt>
                <c:pt idx="230">
                  <c:v>4900000</c:v>
                </c:pt>
                <c:pt idx="231">
                  <c:v>4361000</c:v>
                </c:pt>
                <c:pt idx="232">
                  <c:v>4060783</c:v>
                </c:pt>
                <c:pt idx="233">
                  <c:v>3942709</c:v>
                </c:pt>
                <c:pt idx="234">
                  <c:v>3840791</c:v>
                </c:pt>
                <c:pt idx="235">
                  <c:v>3784000</c:v>
                </c:pt>
                <c:pt idx="236">
                  <c:v>3784000</c:v>
                </c:pt>
                <c:pt idx="237">
                  <c:v>3548656</c:v>
                </c:pt>
                <c:pt idx="238">
                  <c:v>3546589</c:v>
                </c:pt>
                <c:pt idx="239">
                  <c:v>3500000</c:v>
                </c:pt>
                <c:pt idx="240">
                  <c:v>3200000</c:v>
                </c:pt>
                <c:pt idx="241">
                  <c:v>3139000</c:v>
                </c:pt>
                <c:pt idx="242">
                  <c:v>3030000</c:v>
                </c:pt>
                <c:pt idx="243">
                  <c:v>3005000</c:v>
                </c:pt>
                <c:pt idx="244">
                  <c:v>2909000</c:v>
                </c:pt>
                <c:pt idx="245">
                  <c:v>2708273</c:v>
                </c:pt>
                <c:pt idx="246">
                  <c:v>2682000</c:v>
                </c:pt>
                <c:pt idx="247">
                  <c:v>2618600</c:v>
                </c:pt>
                <c:pt idx="248">
                  <c:v>2513495</c:v>
                </c:pt>
                <c:pt idx="249">
                  <c:v>2507631</c:v>
                </c:pt>
                <c:pt idx="250">
                  <c:v>2224993</c:v>
                </c:pt>
                <c:pt idx="251">
                  <c:v>2221729</c:v>
                </c:pt>
                <c:pt idx="252">
                  <c:v>2189622</c:v>
                </c:pt>
                <c:pt idx="253">
                  <c:v>2141223</c:v>
                </c:pt>
                <c:pt idx="254">
                  <c:v>2100521</c:v>
                </c:pt>
                <c:pt idx="255">
                  <c:v>1996000</c:v>
                </c:pt>
                <c:pt idx="256">
                  <c:v>1950604</c:v>
                </c:pt>
                <c:pt idx="257">
                  <c:v>1920000</c:v>
                </c:pt>
                <c:pt idx="258">
                  <c:v>1850000</c:v>
                </c:pt>
                <c:pt idx="259">
                  <c:v>1844000</c:v>
                </c:pt>
                <c:pt idx="260">
                  <c:v>1507000</c:v>
                </c:pt>
                <c:pt idx="261">
                  <c:v>1497103</c:v>
                </c:pt>
                <c:pt idx="262">
                  <c:v>1222000</c:v>
                </c:pt>
                <c:pt idx="263">
                  <c:v>1219265</c:v>
                </c:pt>
                <c:pt idx="264">
                  <c:v>1206008</c:v>
                </c:pt>
                <c:pt idx="265">
                  <c:v>1121263</c:v>
                </c:pt>
                <c:pt idx="266">
                  <c:v>1100000</c:v>
                </c:pt>
                <c:pt idx="267">
                  <c:v>1013205</c:v>
                </c:pt>
                <c:pt idx="268">
                  <c:v>1012500</c:v>
                </c:pt>
                <c:pt idx="269">
                  <c:v>960000</c:v>
                </c:pt>
                <c:pt idx="270">
                  <c:v>925000</c:v>
                </c:pt>
                <c:pt idx="271">
                  <c:v>913942</c:v>
                </c:pt>
                <c:pt idx="272">
                  <c:v>883609</c:v>
                </c:pt>
                <c:pt idx="273">
                  <c:v>858445</c:v>
                </c:pt>
                <c:pt idx="274">
                  <c:v>854937</c:v>
                </c:pt>
                <c:pt idx="275">
                  <c:v>835045</c:v>
                </c:pt>
                <c:pt idx="276">
                  <c:v>800000</c:v>
                </c:pt>
                <c:pt idx="277">
                  <c:v>771000</c:v>
                </c:pt>
                <c:pt idx="278">
                  <c:v>731505</c:v>
                </c:pt>
                <c:pt idx="279">
                  <c:v>725000</c:v>
                </c:pt>
                <c:pt idx="280">
                  <c:v>684000</c:v>
                </c:pt>
                <c:pt idx="281">
                  <c:v>667152</c:v>
                </c:pt>
                <c:pt idx="282">
                  <c:v>634026</c:v>
                </c:pt>
                <c:pt idx="283">
                  <c:v>611000</c:v>
                </c:pt>
                <c:pt idx="284">
                  <c:v>555000</c:v>
                </c:pt>
                <c:pt idx="285">
                  <c:v>550000</c:v>
                </c:pt>
                <c:pt idx="286">
                  <c:v>536000</c:v>
                </c:pt>
                <c:pt idx="287">
                  <c:v>513505</c:v>
                </c:pt>
                <c:pt idx="288">
                  <c:v>502000</c:v>
                </c:pt>
                <c:pt idx="289">
                  <c:v>413000</c:v>
                </c:pt>
                <c:pt idx="290">
                  <c:v>360187</c:v>
                </c:pt>
                <c:pt idx="291">
                  <c:v>322499</c:v>
                </c:pt>
                <c:pt idx="292">
                  <c:v>287000</c:v>
                </c:pt>
                <c:pt idx="293">
                  <c:v>284087</c:v>
                </c:pt>
                <c:pt idx="294">
                  <c:v>223000</c:v>
                </c:pt>
                <c:pt idx="295">
                  <c:v>194000</c:v>
                </c:pt>
                <c:pt idx="296">
                  <c:v>190265</c:v>
                </c:pt>
                <c:pt idx="297">
                  <c:v>165000</c:v>
                </c:pt>
                <c:pt idx="298">
                  <c:v>162000</c:v>
                </c:pt>
                <c:pt idx="299">
                  <c:v>155495</c:v>
                </c:pt>
                <c:pt idx="300">
                  <c:v>145353</c:v>
                </c:pt>
                <c:pt idx="301">
                  <c:v>111000</c:v>
                </c:pt>
                <c:pt idx="302">
                  <c:v>100000</c:v>
                </c:pt>
                <c:pt idx="303">
                  <c:v>95000</c:v>
                </c:pt>
                <c:pt idx="304">
                  <c:v>88857</c:v>
                </c:pt>
                <c:pt idx="305">
                  <c:v>85000</c:v>
                </c:pt>
                <c:pt idx="306">
                  <c:v>75000</c:v>
                </c:pt>
                <c:pt idx="307">
                  <c:v>73205</c:v>
                </c:pt>
                <c:pt idx="308">
                  <c:v>68433</c:v>
                </c:pt>
                <c:pt idx="309">
                  <c:v>59445</c:v>
                </c:pt>
                <c:pt idx="310">
                  <c:v>55000</c:v>
                </c:pt>
                <c:pt idx="311">
                  <c:v>54000</c:v>
                </c:pt>
                <c:pt idx="312">
                  <c:v>35000</c:v>
                </c:pt>
                <c:pt idx="313">
                  <c:v>25000</c:v>
                </c:pt>
                <c:pt idx="314">
                  <c:v>21935</c:v>
                </c:pt>
                <c:pt idx="315">
                  <c:v>20229</c:v>
                </c:pt>
                <c:pt idx="316">
                  <c:v>20000</c:v>
                </c:pt>
                <c:pt idx="317">
                  <c:v>18072</c:v>
                </c:pt>
                <c:pt idx="318">
                  <c:v>15835</c:v>
                </c:pt>
                <c:pt idx="319">
                  <c:v>13000</c:v>
                </c:pt>
                <c:pt idx="320">
                  <c:v>10001</c:v>
                </c:pt>
                <c:pt idx="321">
                  <c:v>5076</c:v>
                </c:pt>
                <c:pt idx="322">
                  <c:v>5000</c:v>
                </c:pt>
              </c:numCache>
            </c:numRef>
          </c:val>
          <c:extLst>
            <c:ext xmlns:c16="http://schemas.microsoft.com/office/drawing/2014/chart" uri="{C3380CC4-5D6E-409C-BE32-E72D297353CC}">
              <c16:uniqueId val="{00000000-4E68-0443-A44A-832A4EF6FFAF}"/>
            </c:ext>
          </c:extLst>
        </c:ser>
        <c:dLbls>
          <c:showLegendKey val="0"/>
          <c:showVal val="0"/>
          <c:showCatName val="0"/>
          <c:showSerName val="0"/>
          <c:showPercent val="0"/>
          <c:showBubbleSize val="0"/>
        </c:dLbls>
        <c:gapWidth val="219"/>
        <c:overlap val="-27"/>
        <c:axId val="400297712"/>
        <c:axId val="400299360"/>
      </c:barChart>
      <c:catAx>
        <c:axId val="40029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Verdana" panose="020B0604030504040204" pitchFamily="34" charset="0"/>
                <a:ea typeface="Verdana" panose="020B0604030504040204" pitchFamily="34" charset="0"/>
                <a:cs typeface="Verdana" panose="020B0604030504040204" pitchFamily="34" charset="0"/>
              </a:defRPr>
            </a:pPr>
            <a:endParaRPr lang="en-NO"/>
          </a:p>
        </c:txPr>
        <c:crossAx val="400299360"/>
        <c:crosses val="autoZero"/>
        <c:auto val="1"/>
        <c:lblAlgn val="ctr"/>
        <c:lblOffset val="100"/>
        <c:noMultiLvlLbl val="0"/>
      </c:catAx>
      <c:valAx>
        <c:axId val="400299360"/>
        <c:scaling>
          <c:logBase val="10"/>
          <c:orientation val="minMax"/>
        </c:scaling>
        <c:delete val="0"/>
        <c:axPos val="l"/>
        <c:majorGridlines>
          <c:spPr>
            <a:ln w="6350" cap="flat" cmpd="sng" algn="ctr">
              <a:solidFill>
                <a:schemeClr val="dk1"/>
              </a:solidFill>
              <a:prstDash val="solid"/>
              <a:miter lim="800000"/>
            </a:ln>
            <a:effectLst/>
          </c:spPr>
        </c:majorGridlines>
        <c:numFmt formatCode="[$USD]\ #,##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Verdana" panose="020B0604030504040204" pitchFamily="34" charset="0"/>
                <a:ea typeface="Verdana" panose="020B0604030504040204" pitchFamily="34" charset="0"/>
                <a:cs typeface="Verdana" panose="020B0604030504040204" pitchFamily="34" charset="0"/>
              </a:defRPr>
            </a:pPr>
            <a:endParaRPr lang="en-NO"/>
          </a:p>
        </c:txPr>
        <c:crossAx val="400297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FE8D1"/>
    </a:solidFill>
    <a:ln w="12700" cap="flat" cmpd="sng" algn="ctr">
      <a:solidFill>
        <a:schemeClr val="tx1"/>
      </a:solidFill>
      <a:round/>
    </a:ln>
    <a:effectLst/>
  </c:spPr>
  <c:txPr>
    <a:bodyPr/>
    <a:lstStyle/>
    <a:p>
      <a:pPr>
        <a:defRPr/>
      </a:pPr>
      <a:endParaRPr lang="en-N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3">
  <a:schemeClr val="accent3"/>
</cs:colorStyle>
</file>

<file path=xl/charts/colors4.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violationtracker.goodjobsfirst.org/?major_industry=financial%20services&amp;order=penalty&amp;sort=asc" TargetMode="Externa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123370</xdr:rowOff>
    </xdr:from>
    <xdr:to>
      <xdr:col>23</xdr:col>
      <xdr:colOff>4232</xdr:colOff>
      <xdr:row>25</xdr:row>
      <xdr:rowOff>0</xdr:rowOff>
    </xdr:to>
    <xdr:graphicFrame macro="">
      <xdr:nvGraphicFramePr>
        <xdr:cNvPr id="2" name="Chart 1">
          <a:extLst>
            <a:ext uri="{FF2B5EF4-FFF2-40B4-BE49-F238E27FC236}">
              <a16:creationId xmlns:a16="http://schemas.microsoft.com/office/drawing/2014/main" id="{F91D06E1-98FD-93DD-2977-6220E3A319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24</xdr:row>
      <xdr:rowOff>202747</xdr:rowOff>
    </xdr:from>
    <xdr:to>
      <xdr:col>23</xdr:col>
      <xdr:colOff>10380</xdr:colOff>
      <xdr:row>50</xdr:row>
      <xdr:rowOff>1</xdr:rowOff>
    </xdr:to>
    <xdr:graphicFrame macro="">
      <xdr:nvGraphicFramePr>
        <xdr:cNvPr id="3" name="Chart 2">
          <a:extLst>
            <a:ext uri="{FF2B5EF4-FFF2-40B4-BE49-F238E27FC236}">
              <a16:creationId xmlns:a16="http://schemas.microsoft.com/office/drawing/2014/main" id="{F3B35730-E2A5-DDC8-8B0E-CA71DF6719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0</xdr:colOff>
      <xdr:row>1</xdr:row>
      <xdr:rowOff>466</xdr:rowOff>
    </xdr:from>
    <xdr:to>
      <xdr:col>23</xdr:col>
      <xdr:colOff>9524</xdr:colOff>
      <xdr:row>3</xdr:row>
      <xdr:rowOff>127000</xdr:rowOff>
    </xdr:to>
    <xdr:sp macro="" textlink="">
      <xdr:nvSpPr>
        <xdr:cNvPr id="9" name="TextBox 8">
          <a:extLst>
            <a:ext uri="{FF2B5EF4-FFF2-40B4-BE49-F238E27FC236}">
              <a16:creationId xmlns:a16="http://schemas.microsoft.com/office/drawing/2014/main" id="{2E73A898-9274-7942-AFF5-D1460B11A159}"/>
            </a:ext>
          </a:extLst>
        </xdr:cNvPr>
        <xdr:cNvSpPr txBox="1"/>
      </xdr:nvSpPr>
      <xdr:spPr>
        <a:xfrm>
          <a:off x="16807656" y="119529"/>
          <a:ext cx="1676399" cy="523409"/>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900" b="1">
              <a:solidFill>
                <a:schemeClr val="tx1"/>
              </a:solidFill>
              <a:latin typeface="Verdana" panose="020B0604030504040204" pitchFamily="34" charset="0"/>
              <a:ea typeface="Verdana" panose="020B0604030504040204" pitchFamily="34" charset="0"/>
              <a:cs typeface="Verdana" panose="020B0604030504040204" pitchFamily="34" charset="0"/>
            </a:rPr>
            <a:t>Data gathered from Violation Tracker</a:t>
          </a:r>
        </a:p>
      </xdr:txBody>
    </xdr:sp>
    <xdr:clientData/>
  </xdr:twoCellAnchor>
  <xdr:twoCellAnchor>
    <xdr:from>
      <xdr:col>21</xdr:col>
      <xdr:colOff>0</xdr:colOff>
      <xdr:row>25</xdr:row>
      <xdr:rowOff>0</xdr:rowOff>
    </xdr:from>
    <xdr:to>
      <xdr:col>23</xdr:col>
      <xdr:colOff>11766</xdr:colOff>
      <xdr:row>27</xdr:row>
      <xdr:rowOff>93133</xdr:rowOff>
    </xdr:to>
    <xdr:sp macro="" textlink="">
      <xdr:nvSpPr>
        <xdr:cNvPr id="10" name="TextBox 9">
          <a:extLst>
            <a:ext uri="{FF2B5EF4-FFF2-40B4-BE49-F238E27FC236}">
              <a16:creationId xmlns:a16="http://schemas.microsoft.com/office/drawing/2014/main" id="{8C9A04A0-7585-D34B-96BA-AF9A6F4437C0}"/>
            </a:ext>
          </a:extLst>
        </xdr:cNvPr>
        <xdr:cNvSpPr txBox="1"/>
      </xdr:nvSpPr>
      <xdr:spPr>
        <a:xfrm>
          <a:off x="16807656" y="4881563"/>
          <a:ext cx="1678641" cy="490008"/>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900" b="1">
              <a:solidFill>
                <a:schemeClr val="tx1"/>
              </a:solidFill>
              <a:latin typeface="Verdana" panose="020B0604030504040204" pitchFamily="34" charset="0"/>
              <a:ea typeface="Verdana" panose="020B0604030504040204" pitchFamily="34" charset="0"/>
              <a:cs typeface="Verdana" panose="020B0604030504040204" pitchFamily="34" charset="0"/>
            </a:rPr>
            <a:t>Data gathered from Violation Tracker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xdr:colOff>
      <xdr:row>1</xdr:row>
      <xdr:rowOff>0</xdr:rowOff>
    </xdr:from>
    <xdr:to>
      <xdr:col>15</xdr:col>
      <xdr:colOff>0</xdr:colOff>
      <xdr:row>29</xdr:row>
      <xdr:rowOff>0</xdr:rowOff>
    </xdr:to>
    <xdr:graphicFrame macro="">
      <xdr:nvGraphicFramePr>
        <xdr:cNvPr id="3" name="Chart 1">
          <a:extLst>
            <a:ext uri="{FF2B5EF4-FFF2-40B4-BE49-F238E27FC236}">
              <a16:creationId xmlns:a16="http://schemas.microsoft.com/office/drawing/2014/main" id="{209DDD17-0B96-F1DB-D049-6450D1081F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0</xdr:colOff>
      <xdr:row>0</xdr:row>
      <xdr:rowOff>126999</xdr:rowOff>
    </xdr:from>
    <xdr:to>
      <xdr:col>21</xdr:col>
      <xdr:colOff>1</xdr:colOff>
      <xdr:row>18</xdr:row>
      <xdr:rowOff>0</xdr:rowOff>
    </xdr:to>
    <mc:AlternateContent xmlns:mc="http://schemas.openxmlformats.org/markup-compatibility/2006" xmlns:a14="http://schemas.microsoft.com/office/drawing/2010/main">
      <mc:Choice Requires="a14">
        <xdr:graphicFrame macro="">
          <xdr:nvGraphicFramePr>
            <xdr:cNvPr id="7" name="Current Parent Company">
              <a:extLst>
                <a:ext uri="{FF2B5EF4-FFF2-40B4-BE49-F238E27FC236}">
                  <a16:creationId xmlns:a16="http://schemas.microsoft.com/office/drawing/2014/main" id="{B332F9EC-05C7-24B0-41A9-4BE12360D3C3}"/>
                </a:ext>
              </a:extLst>
            </xdr:cNvPr>
            <xdr:cNvGraphicFramePr/>
          </xdr:nvGraphicFramePr>
          <xdr:xfrm>
            <a:off x="0" y="0"/>
            <a:ext cx="0" cy="0"/>
          </xdr:xfrm>
          <a:graphic>
            <a:graphicData uri="http://schemas.microsoft.com/office/drawing/2010/slicer">
              <sle:slicer xmlns:sle="http://schemas.microsoft.com/office/drawing/2010/slicer" name="Current Parent Company"/>
            </a:graphicData>
          </a:graphic>
        </xdr:graphicFrame>
      </mc:Choice>
      <mc:Fallback xmlns="">
        <xdr:sp macro="" textlink="">
          <xdr:nvSpPr>
            <xdr:cNvPr id="0" name=""/>
            <xdr:cNvSpPr>
              <a:spLocks noTextEdit="1"/>
            </xdr:cNvSpPr>
          </xdr:nvSpPr>
          <xdr:spPr>
            <a:xfrm>
              <a:off x="14173200" y="126999"/>
              <a:ext cx="2476501" cy="34544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819855</xdr:colOff>
      <xdr:row>18</xdr:row>
      <xdr:rowOff>0</xdr:rowOff>
    </xdr:from>
    <xdr:to>
      <xdr:col>21</xdr:col>
      <xdr:colOff>0</xdr:colOff>
      <xdr:row>35</xdr:row>
      <xdr:rowOff>0</xdr:rowOff>
    </xdr:to>
    <mc:AlternateContent xmlns:mc="http://schemas.openxmlformats.org/markup-compatibility/2006" xmlns:a14="http://schemas.microsoft.com/office/drawing/2010/main">
      <mc:Choice Requires="a14">
        <xdr:graphicFrame macro="">
          <xdr:nvGraphicFramePr>
            <xdr:cNvPr id="8" name="Primary Offense Type">
              <a:extLst>
                <a:ext uri="{FF2B5EF4-FFF2-40B4-BE49-F238E27FC236}">
                  <a16:creationId xmlns:a16="http://schemas.microsoft.com/office/drawing/2014/main" id="{9BB3072E-1462-EE81-6A54-D36AB8F9346B}"/>
                </a:ext>
              </a:extLst>
            </xdr:cNvPr>
            <xdr:cNvGraphicFramePr/>
          </xdr:nvGraphicFramePr>
          <xdr:xfrm>
            <a:off x="0" y="0"/>
            <a:ext cx="0" cy="0"/>
          </xdr:xfrm>
          <a:graphic>
            <a:graphicData uri="http://schemas.microsoft.com/office/drawing/2010/slicer">
              <sle:slicer xmlns:sle="http://schemas.microsoft.com/office/drawing/2010/slicer" name="Primary Offense Type"/>
            </a:graphicData>
          </a:graphic>
        </xdr:graphicFrame>
      </mc:Choice>
      <mc:Fallback xmlns="">
        <xdr:sp macro="" textlink="">
          <xdr:nvSpPr>
            <xdr:cNvPr id="0" name=""/>
            <xdr:cNvSpPr>
              <a:spLocks noTextEdit="1"/>
            </xdr:cNvSpPr>
          </xdr:nvSpPr>
          <xdr:spPr>
            <a:xfrm>
              <a:off x="14167555" y="3581400"/>
              <a:ext cx="2482145" cy="3454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xdr:colOff>
      <xdr:row>0</xdr:row>
      <xdr:rowOff>126998</xdr:rowOff>
    </xdr:from>
    <xdr:to>
      <xdr:col>18</xdr:col>
      <xdr:colOff>0</xdr:colOff>
      <xdr:row>35</xdr:row>
      <xdr:rowOff>0</xdr:rowOff>
    </xdr:to>
    <mc:AlternateContent xmlns:mc="http://schemas.openxmlformats.org/markup-compatibility/2006">
      <mc:Choice xmlns:a14="http://schemas.microsoft.com/office/drawing/2010/main" Requires="a14">
        <xdr:graphicFrame macro="">
          <xdr:nvGraphicFramePr>
            <xdr:cNvPr id="10" name="Penalty Amount 2">
              <a:extLst>
                <a:ext uri="{FF2B5EF4-FFF2-40B4-BE49-F238E27FC236}">
                  <a16:creationId xmlns:a16="http://schemas.microsoft.com/office/drawing/2014/main" id="{9DB079EA-D6BE-04D3-A7B0-F8FA3D51C867}"/>
                </a:ext>
              </a:extLst>
            </xdr:cNvPr>
            <xdr:cNvGraphicFramePr/>
          </xdr:nvGraphicFramePr>
          <xdr:xfrm>
            <a:off x="0" y="0"/>
            <a:ext cx="0" cy="0"/>
          </xdr:xfrm>
          <a:graphic>
            <a:graphicData uri="http://schemas.microsoft.com/office/drawing/2010/slicer">
              <sle:slicer xmlns:sle="http://schemas.microsoft.com/office/drawing/2010/slicer" name="Penalty Amount 2"/>
            </a:graphicData>
          </a:graphic>
        </xdr:graphicFrame>
      </mc:Choice>
      <mc:Fallback>
        <xdr:sp macro="" textlink="">
          <xdr:nvSpPr>
            <xdr:cNvPr id="0" name=""/>
            <xdr:cNvSpPr>
              <a:spLocks noTextEdit="1"/>
            </xdr:cNvSpPr>
          </xdr:nvSpPr>
          <xdr:spPr>
            <a:xfrm>
              <a:off x="11696701" y="126998"/>
              <a:ext cx="2476499" cy="69088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4517</xdr:colOff>
      <xdr:row>29</xdr:row>
      <xdr:rowOff>0</xdr:rowOff>
    </xdr:from>
    <xdr:to>
      <xdr:col>15</xdr:col>
      <xdr:colOff>0</xdr:colOff>
      <xdr:row>35</xdr:row>
      <xdr:rowOff>0</xdr:rowOff>
    </xdr:to>
    <mc:AlternateContent xmlns:mc="http://schemas.openxmlformats.org/markup-compatibility/2006">
      <mc:Choice xmlns:tsle="http://schemas.microsoft.com/office/drawing/2012/timeslicer" Requires="tsle">
        <xdr:graphicFrame macro="">
          <xdr:nvGraphicFramePr>
            <xdr:cNvPr id="11" name="Year 1">
              <a:extLst>
                <a:ext uri="{FF2B5EF4-FFF2-40B4-BE49-F238E27FC236}">
                  <a16:creationId xmlns:a16="http://schemas.microsoft.com/office/drawing/2014/main" id="{4F1F675D-7038-BF67-C141-EA0B794BE885}"/>
                </a:ext>
              </a:extLst>
            </xdr:cNvPr>
            <xdr:cNvGraphicFramePr/>
          </xdr:nvGraphicFramePr>
          <xdr:xfrm>
            <a:off x="0" y="0"/>
            <a:ext cx="0" cy="0"/>
          </xdr:xfrm>
          <a:graphic>
            <a:graphicData uri="http://schemas.microsoft.com/office/drawing/2012/timeslicer">
              <tsle:timeslicer xmlns:tsle="http://schemas.microsoft.com/office/drawing/2012/timeslicer" name="Year 1"/>
            </a:graphicData>
          </a:graphic>
        </xdr:graphicFrame>
      </mc:Choice>
      <mc:Fallback>
        <xdr:sp macro="" textlink="">
          <xdr:nvSpPr>
            <xdr:cNvPr id="0" name=""/>
            <xdr:cNvSpPr>
              <a:spLocks noTextEdit="1"/>
            </xdr:cNvSpPr>
          </xdr:nvSpPr>
          <xdr:spPr>
            <a:xfrm>
              <a:off x="144217" y="5816600"/>
              <a:ext cx="11552483" cy="12192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13</xdr:col>
      <xdr:colOff>269654</xdr:colOff>
      <xdr:row>0</xdr:row>
      <xdr:rowOff>126998</xdr:rowOff>
    </xdr:from>
    <xdr:to>
      <xdr:col>15</xdr:col>
      <xdr:colOff>1</xdr:colOff>
      <xdr:row>2</xdr:row>
      <xdr:rowOff>202460</xdr:rowOff>
    </xdr:to>
    <xdr:sp macro="" textlink="">
      <xdr:nvSpPr>
        <xdr:cNvPr id="2" name="TextBox 1">
          <a:extLst>
            <a:ext uri="{FF2B5EF4-FFF2-40B4-BE49-F238E27FC236}">
              <a16:creationId xmlns:a16="http://schemas.microsoft.com/office/drawing/2014/main" id="{6E30F7C7-8BE3-9546-999E-D796AAD956EA}"/>
            </a:ext>
          </a:extLst>
        </xdr:cNvPr>
        <xdr:cNvSpPr txBox="1"/>
      </xdr:nvSpPr>
      <xdr:spPr>
        <a:xfrm>
          <a:off x="10315354" y="126998"/>
          <a:ext cx="1381347" cy="405662"/>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800" b="1">
              <a:solidFill>
                <a:schemeClr val="tx1"/>
              </a:solidFill>
              <a:latin typeface="Verdana" panose="020B0604030504040204" pitchFamily="34" charset="0"/>
              <a:ea typeface="Verdana" panose="020B0604030504040204" pitchFamily="34" charset="0"/>
              <a:cs typeface="Verdana" panose="020B0604030504040204" pitchFamily="34" charset="0"/>
            </a:rPr>
            <a:t>Data gathered from Violation Tracker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12700</xdr:rowOff>
    </xdr:from>
    <xdr:to>
      <xdr:col>14</xdr:col>
      <xdr:colOff>820858</xdr:colOff>
      <xdr:row>29</xdr:row>
      <xdr:rowOff>0</xdr:rowOff>
    </xdr:to>
    <xdr:graphicFrame macro="">
      <xdr:nvGraphicFramePr>
        <xdr:cNvPr id="3" name="Chart 2" descr="Data from Violation Tracker.&#10;&#10;">
          <a:extLst>
            <a:ext uri="{FF2B5EF4-FFF2-40B4-BE49-F238E27FC236}">
              <a16:creationId xmlns:a16="http://schemas.microsoft.com/office/drawing/2014/main" id="{8F229A2D-EA41-DF69-38C3-4B91C155E811}"/>
            </a:ext>
            <a:ext uri="{C183D7F6-B498-43B3-948B-1728B52AA6E4}">
              <adec:decorative xmlns:adec="http://schemas.microsoft.com/office/drawing/2017/decorative" val="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820858</xdr:colOff>
      <xdr:row>0</xdr:row>
      <xdr:rowOff>126529</xdr:rowOff>
    </xdr:from>
    <xdr:to>
      <xdr:col>17</xdr:col>
      <xdr:colOff>822998</xdr:colOff>
      <xdr:row>35</xdr:row>
      <xdr:rowOff>1</xdr:rowOff>
    </xdr:to>
    <mc:AlternateContent xmlns:mc="http://schemas.openxmlformats.org/markup-compatibility/2006" xmlns:a14="http://schemas.microsoft.com/office/drawing/2010/main">
      <mc:Choice Requires="a14">
        <xdr:graphicFrame macro="">
          <xdr:nvGraphicFramePr>
            <xdr:cNvPr id="4" name="Penalty Amount">
              <a:extLst>
                <a:ext uri="{FF2B5EF4-FFF2-40B4-BE49-F238E27FC236}">
                  <a16:creationId xmlns:a16="http://schemas.microsoft.com/office/drawing/2014/main" id="{5EC435C8-C0E7-46F3-3040-5BE97B6624A1}"/>
                </a:ext>
              </a:extLst>
            </xdr:cNvPr>
            <xdr:cNvGraphicFramePr/>
          </xdr:nvGraphicFramePr>
          <xdr:xfrm>
            <a:off x="0" y="0"/>
            <a:ext cx="0" cy="0"/>
          </xdr:xfrm>
          <a:graphic>
            <a:graphicData uri="http://schemas.microsoft.com/office/drawing/2010/slicer">
              <sle:slicer xmlns:sle="http://schemas.microsoft.com/office/drawing/2010/slicer" name="Penalty Amount"/>
            </a:graphicData>
          </a:graphic>
        </xdr:graphicFrame>
      </mc:Choice>
      <mc:Fallback xmlns="">
        <xdr:sp macro="" textlink="">
          <xdr:nvSpPr>
            <xdr:cNvPr id="0" name=""/>
            <xdr:cNvSpPr>
              <a:spLocks noTextEdit="1"/>
            </xdr:cNvSpPr>
          </xdr:nvSpPr>
          <xdr:spPr>
            <a:xfrm>
              <a:off x="11692058" y="126529"/>
              <a:ext cx="2478640" cy="69092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29</xdr:row>
      <xdr:rowOff>0</xdr:rowOff>
    </xdr:from>
    <xdr:to>
      <xdr:col>15</xdr:col>
      <xdr:colOff>0</xdr:colOff>
      <xdr:row>34</xdr:row>
      <xdr:rowOff>203198</xdr:rowOff>
    </xdr:to>
    <mc:AlternateContent xmlns:mc="http://schemas.openxmlformats.org/markup-compatibility/2006" xmlns:tsle="http://schemas.microsoft.com/office/drawing/2012/timeslicer">
      <mc:Choice Requires="tsle">
        <xdr:graphicFrame macro="">
          <xdr:nvGraphicFramePr>
            <xdr:cNvPr id="5" name="Year">
              <a:extLst>
                <a:ext uri="{FF2B5EF4-FFF2-40B4-BE49-F238E27FC236}">
                  <a16:creationId xmlns:a16="http://schemas.microsoft.com/office/drawing/2014/main" id="{3F6DEF6E-B00A-9869-570B-A090317794BD}"/>
                </a:ext>
              </a:extLst>
            </xdr:cNvPr>
            <xdr:cNvGraphicFramePr/>
          </xdr:nvGraphicFramePr>
          <xdr:xfrm>
            <a:off x="0" y="0"/>
            <a:ext cx="0" cy="0"/>
          </xdr:xfrm>
          <a:graphic>
            <a:graphicData uri="http://schemas.microsoft.com/office/drawing/2012/timeslicer">
              <tsle:timeslicer name="Year"/>
            </a:graphicData>
          </a:graphic>
        </xdr:graphicFrame>
      </mc:Choice>
      <mc:Fallback xmlns="">
        <xdr:sp macro="" textlink="">
          <xdr:nvSpPr>
            <xdr:cNvPr id="0" name=""/>
            <xdr:cNvSpPr>
              <a:spLocks noTextEdit="1"/>
            </xdr:cNvSpPr>
          </xdr:nvSpPr>
          <xdr:spPr>
            <a:xfrm>
              <a:off x="139700" y="5816600"/>
              <a:ext cx="11557000" cy="1219198"/>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17</xdr:col>
      <xdr:colOff>820858</xdr:colOff>
      <xdr:row>0</xdr:row>
      <xdr:rowOff>126530</xdr:rowOff>
    </xdr:from>
    <xdr:to>
      <xdr:col>21</xdr:col>
      <xdr:colOff>0</xdr:colOff>
      <xdr:row>18</xdr:row>
      <xdr:rowOff>1</xdr:rowOff>
    </xdr:to>
    <mc:AlternateContent xmlns:mc="http://schemas.openxmlformats.org/markup-compatibility/2006" xmlns:a14="http://schemas.microsoft.com/office/drawing/2010/main">
      <mc:Choice Requires="a14">
        <xdr:graphicFrame macro="">
          <xdr:nvGraphicFramePr>
            <xdr:cNvPr id="6" name="Current Parent Company 1">
              <a:extLst>
                <a:ext uri="{FF2B5EF4-FFF2-40B4-BE49-F238E27FC236}">
                  <a16:creationId xmlns:a16="http://schemas.microsoft.com/office/drawing/2014/main" id="{7FA7856B-E969-CD60-6FEC-98D557527423}"/>
                </a:ext>
              </a:extLst>
            </xdr:cNvPr>
            <xdr:cNvGraphicFramePr/>
          </xdr:nvGraphicFramePr>
          <xdr:xfrm>
            <a:off x="0" y="0"/>
            <a:ext cx="0" cy="0"/>
          </xdr:xfrm>
          <a:graphic>
            <a:graphicData uri="http://schemas.microsoft.com/office/drawing/2010/slicer">
              <sle:slicer xmlns:sle="http://schemas.microsoft.com/office/drawing/2010/slicer" name="Current Parent Company 1"/>
            </a:graphicData>
          </a:graphic>
        </xdr:graphicFrame>
      </mc:Choice>
      <mc:Fallback xmlns="">
        <xdr:sp macro="" textlink="">
          <xdr:nvSpPr>
            <xdr:cNvPr id="0" name=""/>
            <xdr:cNvSpPr>
              <a:spLocks noTextEdit="1"/>
            </xdr:cNvSpPr>
          </xdr:nvSpPr>
          <xdr:spPr>
            <a:xfrm>
              <a:off x="14168558" y="126530"/>
              <a:ext cx="2481142" cy="345487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820858</xdr:colOff>
      <xdr:row>18</xdr:row>
      <xdr:rowOff>0</xdr:rowOff>
    </xdr:from>
    <xdr:to>
      <xdr:col>21</xdr:col>
      <xdr:colOff>0</xdr:colOff>
      <xdr:row>35</xdr:row>
      <xdr:rowOff>0</xdr:rowOff>
    </xdr:to>
    <mc:AlternateContent xmlns:mc="http://schemas.openxmlformats.org/markup-compatibility/2006" xmlns:a14="http://schemas.microsoft.com/office/drawing/2010/main">
      <mc:Choice Requires="a14">
        <xdr:graphicFrame macro="">
          <xdr:nvGraphicFramePr>
            <xdr:cNvPr id="7" name="Primary Offense Type 1">
              <a:extLst>
                <a:ext uri="{FF2B5EF4-FFF2-40B4-BE49-F238E27FC236}">
                  <a16:creationId xmlns:a16="http://schemas.microsoft.com/office/drawing/2014/main" id="{CBD2CCEA-0BFA-04B1-1E85-381A8624C37E}"/>
                </a:ext>
              </a:extLst>
            </xdr:cNvPr>
            <xdr:cNvGraphicFramePr/>
          </xdr:nvGraphicFramePr>
          <xdr:xfrm>
            <a:off x="0" y="0"/>
            <a:ext cx="0" cy="0"/>
          </xdr:xfrm>
          <a:graphic>
            <a:graphicData uri="http://schemas.microsoft.com/office/drawing/2010/slicer">
              <sle:slicer xmlns:sle="http://schemas.microsoft.com/office/drawing/2010/slicer" name="Primary Offense Type 1"/>
            </a:graphicData>
          </a:graphic>
        </xdr:graphicFrame>
      </mc:Choice>
      <mc:Fallback xmlns="">
        <xdr:sp macro="" textlink="">
          <xdr:nvSpPr>
            <xdr:cNvPr id="0" name=""/>
            <xdr:cNvSpPr>
              <a:spLocks noTextEdit="1"/>
            </xdr:cNvSpPr>
          </xdr:nvSpPr>
          <xdr:spPr>
            <a:xfrm>
              <a:off x="14168558" y="3581400"/>
              <a:ext cx="2481142" cy="3454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266701</xdr:colOff>
      <xdr:row>1</xdr:row>
      <xdr:rowOff>12700</xdr:rowOff>
    </xdr:from>
    <xdr:to>
      <xdr:col>15</xdr:col>
      <xdr:colOff>1</xdr:colOff>
      <xdr:row>3</xdr:row>
      <xdr:rowOff>50800</xdr:rowOff>
    </xdr:to>
    <xdr:sp macro="" textlink="">
      <xdr:nvSpPr>
        <xdr:cNvPr id="8" name="TextBox 7">
          <a:extLst>
            <a:ext uri="{FF2B5EF4-FFF2-40B4-BE49-F238E27FC236}">
              <a16:creationId xmlns:a16="http://schemas.microsoft.com/office/drawing/2014/main" id="{CDBB108F-4C1A-0E48-9503-203175CEB6C5}"/>
            </a:ext>
          </a:extLst>
        </xdr:cNvPr>
        <xdr:cNvSpPr txBox="1"/>
      </xdr:nvSpPr>
      <xdr:spPr>
        <a:xfrm>
          <a:off x="10312401" y="139700"/>
          <a:ext cx="1384300" cy="444500"/>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800" b="1">
              <a:solidFill>
                <a:schemeClr val="tx1"/>
              </a:solidFill>
              <a:latin typeface="Verdana" panose="020B0604030504040204" pitchFamily="34" charset="0"/>
              <a:ea typeface="Verdana" panose="020B0604030504040204" pitchFamily="34" charset="0"/>
              <a:cs typeface="Verdana" panose="020B0604030504040204" pitchFamily="34" charset="0"/>
            </a:rPr>
            <a:t>Data gathered from Violation Tracker</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0</xdr:row>
      <xdr:rowOff>0</xdr:rowOff>
    </xdr:from>
    <xdr:to>
      <xdr:col>5</xdr:col>
      <xdr:colOff>165100</xdr:colOff>
      <xdr:row>0</xdr:row>
      <xdr:rowOff>165100</xdr:rowOff>
    </xdr:to>
    <xdr:pic>
      <xdr:nvPicPr>
        <xdr:cNvPr id="8" name="Picture 7" descr="sort icon">
          <a:hlinkClick xmlns:r="http://schemas.openxmlformats.org/officeDocument/2006/relationships" r:id="rId1"/>
          <a:extLst>
            <a:ext uri="{FF2B5EF4-FFF2-40B4-BE49-F238E27FC236}">
              <a16:creationId xmlns:a16="http://schemas.microsoft.com/office/drawing/2014/main" id="{FB92748B-2751-571C-8EFB-AC0D7125E48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27500" y="0"/>
          <a:ext cx="1651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var Ulrik Daae Bjørndal" refreshedDate="44920.708045717591" createdVersion="8" refreshedVersion="8" minRefreshableVersion="3" recordCount="6851" xr:uid="{CDB9C199-DEBC-2B40-A4C7-EE5AA6F047DE}">
  <cacheSource type="worksheet">
    <worksheetSource name="Table1"/>
  </cacheSource>
  <cacheFields count="10">
    <cacheField name="Company" numFmtId="0">
      <sharedItems/>
    </cacheField>
    <cacheField name="Current Parent Company" numFmtId="0">
      <sharedItems count="326">
        <s v="Zurich Insurance"/>
        <s v="Zions Bancorporation"/>
        <s v="WSFS Financial Corp."/>
        <s v="World Acceptance Corporation"/>
        <s v="Woodforest National Bank"/>
        <s v="Wintrust Financial Corp."/>
        <s v="Willis Towers Watson"/>
        <s v="WEX Inc."/>
        <s v="Western Union"/>
        <s v="Western &amp; Southern Financial Group"/>
        <s v="Wells Fargo"/>
        <s v="Weichert Financial Services"/>
        <s v="Wedbush Securities"/>
        <s v="Washington Federal Inc."/>
        <s v="W.R. Berkley"/>
        <s v="Voya Financial"/>
        <s v="Vitol"/>
        <s v="Visa"/>
        <s v="Virtu Financial"/>
        <s v="Vanguard Group"/>
        <s v="USAA"/>
        <s v="Unum"/>
        <s v="Univest Financial"/>
        <s v="Universal Insurance Holdings"/>
        <s v="United Community Banks Inc."/>
        <s v="Union Savings Bank"/>
        <s v="Union Bancaire Privee"/>
        <s v="UniCredit"/>
        <s v="Umpqua Holdings"/>
        <s v="UMB Financial Corp."/>
        <s v="UBS"/>
        <s v="U.S. Pension Trust Corp."/>
        <s v="U.S. Bancorp"/>
        <s v="Trustmark"/>
        <s v="Truist Financial"/>
        <s v="Triton Investments Advisers"/>
        <s v="Travelers"/>
        <s v="Trafigura"/>
        <s v="Toronto-Dominion Bank"/>
        <s v="Tokio Marine"/>
        <s v="TMX Finance"/>
        <s v="TIAA"/>
        <s v="Thrivent Financial"/>
        <s v="T. Rowe Price"/>
        <s v="Synovus Financial"/>
        <s v="Synchrony Financial"/>
        <s v="Swiss Re"/>
        <s v="Swiss Life Group"/>
        <s v="Sun Life Financial"/>
        <s v="StoneX Group"/>
        <s v="Stifel Financial"/>
        <s v="Stewart Information Services"/>
        <s v="State Street Corp."/>
        <s v="State Farm Insurance"/>
        <s v="Standard Chartered"/>
        <s v="Societe Generale"/>
        <s v="SLM Corp."/>
        <s v="Simmons First National Corp."/>
        <s v="Sentry Insurance"/>
        <s v="Selective Insurance Group"/>
        <s v="Securian Financial"/>
        <s v="Seacoast Banking Corporation of Florida"/>
        <s v="Sculptor Capital Management"/>
        <s v="Scotiabank"/>
        <s v="SCOR"/>
        <s v="Schupp &amp; Grochmal"/>
        <s v="Royal Bank of Canada"/>
        <s v="Rocket Companies Inc."/>
        <s v="Robinhood Markets"/>
        <s v="Republic Bancorp"/>
        <s v="RenaissanceRe Holdings"/>
        <s v="Regions Financial"/>
        <s v="Raymond James Financial"/>
        <s v="Rabobank"/>
        <s v="QBE Insurance"/>
        <s v="Prudential PLC"/>
        <s v="Prudential Financial"/>
        <s v="Provident Funding Associates"/>
        <s v="Prosper MarketplAce"/>
        <s v="Progressive"/>
        <s v="Principal Financial"/>
        <s v="Premera Blue Cross"/>
        <s v="Popular Inc."/>
        <s v="PNC Financial Services"/>
        <s v="Piper Sandler"/>
        <s v="PennyMac Financial Services"/>
        <s v="Penn Mutual"/>
        <s v="PayPal Holdings"/>
        <s v="Park National Corp."/>
        <s v="PacWest Bancorp"/>
        <s v="Pacific Life"/>
        <s v="Oscar Health Inc."/>
        <s v="Oppenheimer Holdings"/>
        <s v="OneMain Holdings"/>
        <s v="Omega Advisors"/>
        <s v="Old Second Bancorp"/>
        <s v="Old Republic International"/>
        <s v="Old National Bancorp"/>
        <s v="Ocwen Financial"/>
        <s v="OceanFirst Financial"/>
        <s v="Northwestern Mutual"/>
        <s v="Northern Trust"/>
        <s v="Norddeutsche Landesbank"/>
        <s v="Nomura"/>
        <s v="New York Life Insurance"/>
        <s v="New York Community Bancorp"/>
        <s v="New Day Financial LLC"/>
        <s v="Nelnet"/>
        <s v="Navy Federal Credit Union"/>
        <s v="Navient"/>
        <s v="NatWest Group PLC"/>
        <s v="Nationwide"/>
        <s v="National Western Life"/>
        <s v="National Life Group"/>
        <s v="National Australia Bank"/>
        <s v="Nasdaq Inc."/>
        <s v="Mutual of Omaha"/>
        <s v="Munich Re"/>
        <s v="Mr. Cooper Group"/>
        <s v="Morgan Stanley"/>
        <s v="MoneyGram International"/>
        <s v="MLD Mortgage Inc. dba The Money Store"/>
        <s v="Mizuho Financial"/>
        <s v="Mitsubishi UFJ Financial Group"/>
        <s v="Midland States Bancorp"/>
        <s v="MidFirst Bank"/>
        <s v="MGIC Investment Corp."/>
        <s v="MetLife"/>
        <s v="Mercury General Corporation"/>
        <s v="Meiji Yasuda Life Insurance"/>
        <s v="MBIA"/>
        <s v="MasterCard"/>
        <s v="Massachusetts Mutual Life Insurance"/>
        <s v="Marsh &amp; McLennan"/>
        <s v="Manulife Financial"/>
        <s v="Macquarie"/>
        <s v="M&amp;T Bank"/>
        <s v="LPL Financial"/>
        <s v="Louis Dreyfus"/>
        <s v="Lloyds Banking Group"/>
        <s v="Lincoln National"/>
        <s v="Liberty Mutual Insurance"/>
        <s v="LendingTree"/>
        <s v="LendingClub Corp."/>
        <s v="Legal &amp; General Group PLC"/>
        <s v="KeyCorp"/>
        <s v="Kemper"/>
        <s v="Julius Baer Group"/>
        <s v="JPMorgan Chase"/>
        <s v="Jones Financial"/>
        <s v="Janus Henderson"/>
        <s v="James B. Nutter &amp; Company"/>
        <s v="Jackson Hewitt"/>
        <s v="Jackson Financial"/>
        <s v="Israel Discount Bank"/>
        <s v="Invesco"/>
        <s v="Intesa Sanpaolo"/>
        <s v="IntercontinentalExchange Group"/>
        <s v="Interactive Brokers Group"/>
        <s v="ING"/>
        <s v="Industrial Bank of Korea"/>
        <s v="Industrial and Commercial Bank of China"/>
        <s v="Independent Bank Corp. (Michigan)"/>
        <s v="IFM Investors"/>
        <s v="Huntington Bancshares"/>
        <s v="HSBC"/>
        <s v="Horizon Healthcare Services"/>
        <s v="HorAce Mann Educators Corp."/>
        <s v="HomeStreet Inc."/>
        <s v="Homebridge Financial Services"/>
        <s v="Hilltop Holdings"/>
        <s v="Highmark Inc."/>
        <s v="Heritage Commerce Corp."/>
        <s v="Haven Holdings"/>
        <s v="Hartford Financial Services"/>
        <s v="Hanover Insurance"/>
        <s v="Hanmi Financial Corp."/>
        <s v="Hancock Whitney Corp."/>
        <s v="H&amp;R Block"/>
        <s v="Guggenheim Partners"/>
        <s v="Guardian Life Insurance"/>
        <s v="Guaranteed Rate Inc."/>
        <s v="Great Southern Bancorp"/>
        <s v="Goldman Sachs"/>
        <s v="Globe Life Inc."/>
        <s v="Global Payments Inc."/>
        <s v="Glencore"/>
        <s v="German American Bancorp"/>
        <s v="Genworth Financial"/>
        <s v="Gamco Investors Inc."/>
        <s v="Fulton Financial"/>
        <s v="Freedom Mortgage"/>
        <s v="Freddie Mac (Federal Home Loan Mortgage Corporation)"/>
        <s v="Franklin Resources"/>
        <s v="FirstCash"/>
        <s v="First Republic Bank"/>
        <s v="First National of Nebraska"/>
        <s v="First Horizon National"/>
        <s v="First Financial Bancorp."/>
        <s v="First Citizens BancShares"/>
        <s v="First Busey Corp."/>
        <s v="First Bancorp (Puerto Rico)"/>
        <s v="First Bancorp (North Carolina)"/>
        <s v="First American Financial"/>
        <s v="Financial Institutions Inc."/>
        <s v="Fifth Third Bancorp"/>
        <s v="Fidelity National Financial"/>
        <s v="Fidelity Investments"/>
        <s v="Federated Hermes"/>
        <s v="Farmers Insurance Exchange"/>
        <s v="Fannie Mae"/>
        <s v="Home Point Capital"/>
        <s v="Fairfax Financial Holdings"/>
        <s v="F.N.B. Corporation"/>
        <s v="EZCORP Inc."/>
        <s v="Everest Re Group"/>
        <s v="Erie Indemnity"/>
        <s v="Equitable Holdings"/>
        <s v="Enova International"/>
        <s v="Encore Capital Group"/>
        <s v="East West Bancorp"/>
        <s v="Ditech Holding Corporation"/>
        <s v="Discover Financial Services"/>
        <s v="Deutsche Borse"/>
        <s v="Deutsche Bank"/>
        <s v="Depository Trust"/>
        <s v="Danske Bank"/>
        <s v="Dai-ichi Life"/>
        <s v="CVB Financial"/>
        <s v="Customers Bancorp"/>
        <s v="CUNA Mutual"/>
        <s v="Cremer"/>
        <s v="Credit Suisse"/>
        <s v="Credit Agricole"/>
        <s v="Credit Acceptance Corp."/>
        <s v="Crawford &amp; Co."/>
        <s v="Cowen Inc."/>
        <s v="Commerzbank"/>
        <s v="CommerceWest Bank"/>
        <s v="Comerica"/>
        <s v="Coinbase Global Inc."/>
        <s v="CNO Financial"/>
        <s v="CNG Financial"/>
        <s v="CME Group"/>
        <s v="Citizens Financial Group"/>
        <s v="Citigroup"/>
        <s v="Cincinnati Financial"/>
        <s v="Chubb Limited"/>
        <s v="Chatham Asset Management"/>
        <s v="Charles Schwab Corp."/>
        <s v="CBOE Holdings"/>
        <s v="Cathay General Bancorp"/>
        <s v="CashCall Inc."/>
        <s v="CareFirst of Maryland"/>
        <s v="Capital One Financial"/>
        <s v="Capital City Bank Group"/>
        <s v="Cantor Fitzgerald"/>
        <s v="Canadian Imperial Bank of Commerce"/>
        <s v="California Physicians' Service"/>
        <s v="Cadence Bank"/>
        <s v="Brown Brothers Harriman"/>
        <s v="Brown &amp; Brown"/>
        <s v="Broadridge Financial Solutions"/>
        <s v="Brighthouse Financial"/>
        <s v="Bread Financial Holdings"/>
        <s v="BOK Financial"/>
        <s v="BNP Paribas"/>
        <s v="BlueCross BlueShield of South Carolina"/>
        <s v="BlackRock"/>
        <s v="BGC Partners"/>
        <s v="Berthel Fisher"/>
        <s v="BCS Financial Corporation"/>
        <s v="Barclays"/>
        <s v="Bank of New York Mellon"/>
        <s v="Bank of Montreal"/>
        <s v="Bank of Hawaii"/>
        <s v="Bank of China"/>
        <s v="Bank of America"/>
        <s v="Bank Leumi"/>
        <s v="Bank Hapoalim"/>
        <s v="Banco Santander"/>
        <s v="Banco Bilbao Vizcaya Argentaria"/>
        <s v="BancFirst"/>
        <s v="Balli Group"/>
        <s v="AXA"/>
        <s v="Auto-Owners Insurance"/>
        <s v="Atria Wealth Solutions"/>
        <s v="Atlanticus Holdings"/>
        <s v="Atlantic Union Bankshares"/>
        <s v="Asurion"/>
        <s v="Assurant"/>
        <s v="Associated Banc-Corp"/>
        <s v="Assicurazioni Generali"/>
        <s v="Arthur J. Gallagher &amp; Co."/>
        <s v="Arlington Asset Investment Corp."/>
        <s v="Arch Capital"/>
        <s v="Arab Banking Corp."/>
        <s v="Aon"/>
        <s v="Amica Mutual Insurance"/>
        <s v="Ameritas Mutual Holding Company"/>
        <s v="AmeriSave Mortgage"/>
        <s v="Ameriprise Financial"/>
        <s v="Americus Mortgage"/>
        <s v="American-Amicable Group"/>
        <s v="American International Group"/>
        <s v="American Financial Group"/>
        <s v="American Family Insurance"/>
        <s v="American Express"/>
        <s v="Ambac Financial"/>
        <s v="Altisource Portfolio Solutions"/>
        <s v="Ally Financial"/>
        <s v="Allstate"/>
        <s v="Allianz"/>
        <s v="AF Group"/>
        <s v="Alger Associates"/>
        <s v="Agricultural Bank of China"/>
        <s v="Aflac"/>
        <s v="Aegon"/>
        <s v="Admiral Group"/>
        <s v="Ace Cash Express"/>
        <s v="Academy Mortgage Corp."/>
        <s v="ABN AMRO"/>
        <s v="1st Financial Bank USA"/>
        <s v="First Interstate Bancsystem" u="1"/>
        <s v="Glacier Bancorp" u="1"/>
        <s v="S&amp;T Bancorp" u="1"/>
      </sharedItems>
    </cacheField>
    <cacheField name="Primary Offense Type" numFmtId="0">
      <sharedItems count="53">
        <s v="insurance violation"/>
        <s v="wage and hour violation"/>
        <s v="consumer protection violation"/>
        <s v="discriminatory practices (non-employment)"/>
        <s v="tax violations"/>
        <s v="benefit plan administrator violation"/>
        <s v="price-fixing or anti-competitive practices"/>
        <s v="investor protection violation"/>
        <s v="accounting fraud or deficiencies"/>
        <s v="False Claims Act and related"/>
        <s v="banking violation"/>
        <s v="Foreign Corrupt Practices Act"/>
        <s v="labor relations violation"/>
        <s v="employment discrimination"/>
        <s v="economic sanction violation"/>
        <s v="workplace safety or health violation"/>
        <s v="anti-money-laundering deficiencies"/>
        <s v="Family and Medical Leave Act"/>
        <s v="workplace whistleblower retaliation"/>
        <s v="data submission deficiencies"/>
        <s v="mortgage abuses"/>
        <s v="toxic securities abuses"/>
        <s v="privacy violation"/>
        <s v="employment screening violation"/>
        <s v="Americans with Disabilities Act"/>
        <s v="bankruptcy professional violation"/>
        <s v="fraud"/>
        <s v="environmental violation"/>
        <s v="railroad safety violation"/>
        <s v="energy market violation"/>
        <s v="kickbacks and bribery"/>
        <s v="interest rate benchmark manipulation"/>
        <s v="housing code violation"/>
        <s v="campaign finance violation"/>
        <s v="work visa violations"/>
        <s v="aviation safety violation"/>
        <s v="illicit political contributions"/>
        <s v="foreign exchange market manipulation"/>
        <s v="zoning violation"/>
        <s v="Fair Credit Reporting Act violation"/>
        <s v="utility service violation"/>
        <s v="utility administrative violation"/>
        <s v="money laundering"/>
        <s v="export control violation"/>
        <s v="energy market manipulation"/>
        <s v="Medicare Parts C and D Enforcement Action"/>
        <s v="payday lending violation"/>
        <s v="telecommunications violation"/>
        <s v="gambling violation"/>
        <s v="housing program violation"/>
        <s v="insider trading"/>
        <s v="WARN Act violation"/>
        <s v="securities issuance or trading violation"/>
      </sharedItems>
    </cacheField>
    <cacheField name="Year" numFmtId="14">
      <sharedItems containsSemiMixedTypes="0" containsNonDate="0" containsDate="1" containsString="0" minDate="2000-01-01T00:00:00" maxDate="2022-01-02T00:00:00" count="22">
        <d v="2018-01-01T00:00:00"/>
        <d v="2015-01-01T00:00:00"/>
        <d v="2022-01-01T00:00:00"/>
        <d v="2017-01-01T00:00:00"/>
        <d v="2010-01-01T00:00:00"/>
        <d v="2002-01-01T00:00:00"/>
        <d v="2008-01-01T00:00:00"/>
        <d v="2014-01-01T00:00:00"/>
        <d v="2011-01-01T00:00:00"/>
        <d v="2020-01-01T00:00:00"/>
        <d v="2004-01-01T00:00:00"/>
        <d v="2007-01-01T00:00:00"/>
        <d v="2012-01-01T00:00:00"/>
        <d v="2003-01-01T00:00:00"/>
        <d v="2001-01-01T00:00:00"/>
        <d v="2005-01-01T00:00:00"/>
        <d v="2019-01-01T00:00:00"/>
        <d v="2021-01-01T00:00:00"/>
        <d v="2016-01-01T00:00:00"/>
        <d v="2006-01-01T00:00:00"/>
        <d v="2013-01-01T00:00:00"/>
        <d v="2000-01-01T00:00:00"/>
      </sharedItems>
      <fieldGroup par="9" base="3">
        <rangePr groupBy="months" startDate="2000-01-01T00:00:00" endDate="2022-01-02T00:00:00"/>
        <groupItems count="14">
          <s v="&lt;01/01/2000"/>
          <s v="Jan"/>
          <s v="Feb"/>
          <s v="Mar"/>
          <s v="Apr"/>
          <s v="May"/>
          <s v="Jun"/>
          <s v="Jul"/>
          <s v="Aug"/>
          <s v="Sep"/>
          <s v="Oct"/>
          <s v="Nov"/>
          <s v="Dec"/>
          <s v="&gt;02/01/2022"/>
        </groupItems>
      </fieldGroup>
    </cacheField>
    <cacheField name="Agency" numFmtId="0">
      <sharedItems/>
    </cacheField>
    <cacheField name="Penalty Amount" numFmtId="166">
      <sharedItems containsSemiMixedTypes="0" containsString="0" containsNumber="1" containsInteger="1" minValue="5" maxValue="16650000000" count="2736">
        <n v="5375"/>
        <n v="6000"/>
        <n v="7000"/>
        <n v="8000"/>
        <n v="9000"/>
        <n v="10000"/>
        <n v="11000"/>
        <n v="12000"/>
        <n v="13000"/>
        <n v="13571"/>
        <n v="13865"/>
        <n v="14000"/>
        <n v="15000"/>
        <n v="16514"/>
        <n v="17000"/>
        <n v="18000"/>
        <n v="20000"/>
        <n v="20122"/>
        <n v="20917"/>
        <n v="21000"/>
        <n v="22000"/>
        <n v="24000"/>
        <n v="25000"/>
        <n v="28125"/>
        <n v="30000"/>
        <n v="32000"/>
        <n v="35000"/>
        <n v="35012"/>
        <n v="38000"/>
        <n v="40000"/>
        <n v="42000"/>
        <n v="45000"/>
        <n v="47735"/>
        <n v="50000"/>
        <n v="55000"/>
        <n v="58000"/>
        <n v="64000"/>
        <n v="66000"/>
        <n v="70000"/>
        <n v="72000"/>
        <n v="75000"/>
        <n v="85000"/>
        <n v="87000"/>
        <n v="90000"/>
        <n v="91872"/>
        <n v="94824"/>
        <n v="95000"/>
        <n v="100000"/>
        <n v="108000"/>
        <n v="120000"/>
        <n v="125000"/>
        <n v="150000"/>
        <n v="152000"/>
        <n v="155000"/>
        <n v="200000"/>
        <n v="235000"/>
        <n v="250000"/>
        <n v="265000"/>
        <n v="275000"/>
        <n v="300000"/>
        <n v="315000"/>
        <n v="324000"/>
        <n v="365000"/>
        <n v="395000"/>
        <n v="445000"/>
        <n v="533000"/>
        <n v="565065"/>
        <n v="653000"/>
        <n v="750000"/>
        <n v="754000"/>
        <n v="754148"/>
        <n v="1520705"/>
        <n v="1840000"/>
        <n v="2200000"/>
        <n v="2400000"/>
        <n v="3167173"/>
        <n v="3500000"/>
        <n v="4300000"/>
        <n v="4560000"/>
        <n v="5115000"/>
        <n v="6850000"/>
        <n v="7000000"/>
        <n v="11000000"/>
        <n v="15000000"/>
        <n v="16800000"/>
        <n v="18000000"/>
        <n v="25000000"/>
        <n v="37500000"/>
        <n v="171700000"/>
        <n v="15347"/>
        <n v="225000"/>
        <n v="3600000"/>
        <n v="8000000"/>
        <n v="85265"/>
        <n v="105000"/>
        <n v="5549"/>
        <n v="6582"/>
        <n v="21700000"/>
        <n v="33000000"/>
        <n v="1012500"/>
        <n v="91000"/>
        <n v="105865"/>
        <n v="294279"/>
        <n v="376093"/>
        <n v="689828"/>
        <n v="2600000"/>
        <n v="9200000"/>
        <n v="11595038"/>
        <n v="12757949"/>
        <n v="50000000"/>
        <n v="350000"/>
        <n v="34980000"/>
        <n v="7811"/>
        <n v="401697"/>
        <n v="2000000"/>
        <n v="5000000"/>
        <n v="8529000"/>
        <n v="60000000"/>
        <n v="94000000"/>
        <n v="586000000"/>
        <n v="31775"/>
        <n v="172799"/>
        <n v="240000"/>
        <n v="276000"/>
        <n v="3635665"/>
        <n v="5152"/>
        <n v="5775"/>
        <n v="6572"/>
        <n v="8125"/>
        <n v="8495"/>
        <n v="9116"/>
        <n v="9795"/>
        <n v="11874"/>
        <n v="12399"/>
        <n v="23937"/>
        <n v="25672"/>
        <n v="37036"/>
        <n v="39486"/>
        <n v="42833"/>
        <n v="51205"/>
        <n v="57675"/>
        <n v="65000"/>
        <n v="100001"/>
        <n v="110000"/>
        <n v="115000"/>
        <n v="122358"/>
        <n v="129131"/>
        <n v="153245"/>
        <n v="205000"/>
        <n v="228209"/>
        <n v="258728"/>
        <n v="270000"/>
        <n v="280000"/>
        <n v="283697"/>
        <n v="290000"/>
        <n v="295000"/>
        <n v="309000"/>
        <n v="325000"/>
        <n v="335000"/>
        <n v="382000"/>
        <n v="387000"/>
        <n v="400000"/>
        <n v="402386"/>
        <n v="408931"/>
        <n v="440000"/>
        <n v="450000"/>
        <n v="575000"/>
        <n v="650000"/>
        <n v="675000"/>
        <n v="685000"/>
        <n v="741465"/>
        <n v="765993"/>
        <n v="800000"/>
        <n v="940056"/>
        <n v="1000000"/>
        <n v="1005000"/>
        <n v="1050000"/>
        <n v="1100000"/>
        <n v="1400000"/>
        <n v="1500000"/>
        <n v="1621010"/>
        <n v="1850000"/>
        <n v="1900000"/>
        <n v="1931488"/>
        <n v="2075000"/>
        <n v="2185927"/>
        <n v="2900000"/>
        <n v="2970000"/>
        <n v="3000000"/>
        <n v="3200000"/>
        <n v="3250000"/>
        <n v="3400000"/>
        <n v="3520000"/>
        <n v="3860000"/>
        <n v="3900000"/>
        <n v="4000000"/>
        <n v="4010000"/>
        <n v="4046786"/>
        <n v="4100000"/>
        <n v="4500000"/>
        <n v="4550000"/>
        <n v="4844465"/>
        <n v="5108441"/>
        <n v="5345816"/>
        <n v="5400000"/>
        <n v="5798744"/>
        <n v="5880000"/>
        <n v="5890000"/>
        <n v="6500000"/>
        <n v="6660000"/>
        <n v="6720000"/>
        <n v="6900000"/>
        <n v="7420000"/>
        <n v="7500000"/>
        <n v="7800000"/>
        <n v="8500000"/>
        <n v="9500000"/>
        <n v="10000000"/>
        <n v="10928870"/>
        <n v="12000000"/>
        <n v="12350000"/>
        <n v="12800000"/>
        <n v="13000000"/>
        <n v="13800000"/>
        <n v="14475000"/>
        <n v="16055000"/>
        <n v="17250000"/>
        <n v="17363847"/>
        <n v="17500000"/>
        <n v="18700000"/>
        <n v="20000000"/>
        <n v="22000000"/>
        <n v="23700000"/>
        <n v="24650000"/>
        <n v="25696122"/>
        <n v="27500000"/>
        <n v="28000000"/>
        <n v="30000000"/>
        <n v="30446022"/>
        <n v="32000000"/>
        <n v="32500000"/>
        <n v="33868615"/>
        <n v="34500000"/>
        <n v="34800000"/>
        <n v="35000000"/>
        <n v="35500000"/>
        <n v="37000000"/>
        <n v="39000000"/>
        <n v="40000000"/>
        <n v="53000000"/>
        <n v="58750000"/>
        <n v="62500000"/>
        <n v="65000000"/>
        <n v="70000000"/>
        <n v="72600000"/>
        <n v="79000000"/>
        <n v="80000000"/>
        <n v="81600000"/>
        <n v="85000000"/>
        <n v="87000000"/>
        <n v="95696122"/>
        <n v="100000000"/>
        <n v="110000000"/>
        <n v="115000000"/>
        <n v="145000000"/>
        <n v="148000000"/>
        <n v="168900000"/>
        <n v="234300000"/>
        <n v="250000000"/>
        <n v="500000000"/>
        <n v="575000000"/>
        <n v="591000000"/>
        <n v="869000000"/>
        <n v="1005233716"/>
        <n v="1200000000"/>
        <n v="1400000000"/>
        <n v="1991141181"/>
        <n v="2090000000"/>
        <n v="3000000000"/>
        <n v="5342200000"/>
        <n v="143000"/>
        <n v="672000"/>
        <n v="1207000"/>
        <n v="1304197"/>
        <n v="1852540"/>
        <n v="2440000"/>
        <n v="8100000"/>
        <n v="34000"/>
        <n v="405000"/>
        <n v="2500000"/>
        <n v="7708"/>
        <n v="9341"/>
        <n v="23000"/>
        <n v="91793"/>
        <n v="825000"/>
        <n v="1542500"/>
        <n v="3015000"/>
        <n v="21986"/>
        <n v="169000"/>
        <n v="1015000"/>
        <n v="1200000"/>
        <n v="1250000"/>
        <n v="3095953"/>
        <n v="4677326"/>
        <n v="5200000"/>
        <n v="10700000"/>
        <n v="14950000"/>
        <n v="22919155"/>
        <n v="9814"/>
        <n v="14047"/>
        <n v="17934"/>
        <n v="30394"/>
        <n v="130000"/>
        <n v="416000"/>
        <n v="625000"/>
        <n v="2742881"/>
        <n v="6000000"/>
        <n v="95700000"/>
        <n v="135000000"/>
        <n v="2270000"/>
        <n v="6400000"/>
        <n v="1055197"/>
        <n v="2040000"/>
        <n v="12500000"/>
        <n v="66500000"/>
        <n v="500000"/>
        <n v="62000"/>
        <n v="71358"/>
        <n v="125361"/>
        <n v="182209"/>
        <n v="738423"/>
        <n v="2300000"/>
        <n v="4396720"/>
        <n v="6200000"/>
        <n v="15500000"/>
        <n v="19000"/>
        <n v="54000"/>
        <n v="80000"/>
        <n v="700000"/>
        <n v="1800000"/>
        <n v="5550000"/>
        <n v="8598503"/>
        <n v="17400000"/>
        <n v="5076"/>
        <n v="99000"/>
        <n v="475000"/>
        <n v="1260000"/>
        <n v="9000000"/>
        <n v="14000000"/>
        <n v="187000000"/>
        <n v="20326340"/>
        <n v="37316322"/>
        <n v="158000000"/>
        <n v="316000000"/>
        <n v="405000000"/>
        <n v="413536632"/>
        <n v="553380759"/>
        <n v="9024"/>
        <n v="3025000"/>
        <n v="420000"/>
        <n v="6246"/>
        <n v="26351"/>
        <n v="27152"/>
        <n v="28897"/>
        <n v="64661"/>
        <n v="69721"/>
        <n v="70077"/>
        <n v="90902"/>
        <n v="170175"/>
        <n v="200666"/>
        <n v="268000"/>
        <n v="370000"/>
        <n v="480000"/>
        <n v="564000"/>
        <n v="677000"/>
        <n v="725000"/>
        <n v="733465"/>
        <n v="850000"/>
        <n v="925000"/>
        <n v="1312500"/>
        <n v="1700100"/>
        <n v="2354584"/>
        <n v="3790487"/>
        <n v="4503166"/>
        <n v="4580000"/>
        <n v="4600000"/>
        <n v="4621768"/>
        <n v="5297716"/>
        <n v="5493000"/>
        <n v="5500000"/>
        <n v="6640432"/>
        <n v="6680000"/>
        <n v="8112174"/>
        <n v="10750000"/>
        <n v="14400000"/>
        <n v="15025882"/>
        <n v="18500000"/>
        <n v="19500000"/>
        <n v="23300000"/>
        <n v="24750000"/>
        <n v="26200000"/>
        <n v="26600000"/>
        <n v="44000000"/>
        <n v="45000000"/>
        <n v="68000000"/>
        <n v="69800000"/>
        <n v="75000000"/>
        <n v="90800000"/>
        <n v="117000000"/>
        <n v="125000000"/>
        <n v="150000000"/>
        <n v="160000000"/>
        <n v="200000000"/>
        <n v="203000000"/>
        <n v="230000000"/>
        <n v="290000000"/>
        <n v="342000000"/>
        <n v="445000000"/>
        <n v="700000000"/>
        <n v="780000000"/>
        <n v="885000000"/>
        <n v="11150000000"/>
        <n v="112600000"/>
        <n v="8775"/>
        <n v="11489"/>
        <n v="14913"/>
        <n v="18392"/>
        <n v="60000"/>
        <n v="109667"/>
        <n v="131922"/>
        <n v="140787"/>
        <n v="140788"/>
        <n v="230000"/>
        <n v="1150000"/>
        <n v="2495000"/>
        <n v="2670336"/>
        <n v="3031075"/>
        <n v="4400000"/>
        <n v="6450000"/>
        <n v="9600000"/>
        <n v="13500000"/>
        <n v="15992441"/>
        <n v="21600000"/>
        <n v="29000000"/>
        <n v="51900000"/>
        <n v="208156501"/>
        <n v="453000000"/>
        <n v="10107"/>
        <n v="12314"/>
        <n v="19125"/>
        <n v="30415"/>
        <n v="36000"/>
        <n v="40423"/>
        <n v="43662"/>
        <n v="51518"/>
        <n v="72336"/>
        <n v="122408"/>
        <n v="159097"/>
        <n v="308000"/>
        <n v="349015"/>
        <n v="350875"/>
        <n v="376059"/>
        <n v="975000"/>
        <n v="1440000"/>
        <n v="1501000"/>
        <n v="1650000"/>
        <n v="4750000"/>
        <n v="5709753"/>
        <n v="21000000"/>
        <n v="24000000"/>
        <n v="27000000"/>
        <n v="83000000"/>
        <n v="320000000"/>
        <n v="418000000"/>
        <n v="550000000"/>
        <n v="5082"/>
        <n v="5226"/>
        <n v="7395"/>
        <n v="13073"/>
        <n v="13399"/>
        <n v="22377"/>
        <n v="23099"/>
        <n v="44000"/>
        <n v="82085"/>
        <n v="84459"/>
        <n v="91866"/>
        <n v="108261"/>
        <n v="111000"/>
        <n v="112000"/>
        <n v="135000"/>
        <n v="184000"/>
        <n v="185000"/>
        <n v="270379"/>
        <n v="294023"/>
        <n v="525000"/>
        <n v="555000"/>
        <n v="595000"/>
        <n v="704000"/>
        <n v="921000"/>
        <n v="945000"/>
        <n v="1712712"/>
        <n v="20700000"/>
        <n v="10628"/>
        <n v="13307"/>
        <n v="16000"/>
        <n v="17012"/>
        <n v="19442"/>
        <n v="21283"/>
        <n v="27855"/>
        <n v="86000"/>
        <n v="89000"/>
        <n v="96000"/>
        <n v="145000"/>
        <n v="167427"/>
        <n v="204000"/>
        <n v="495000"/>
        <n v="712000"/>
        <n v="2925000"/>
        <n v="4450000"/>
        <n v="5000386"/>
        <n v="7344048"/>
        <n v="10500000"/>
        <n v="10900000"/>
        <n v="67500000"/>
        <n v="77000000"/>
        <n v="5016"/>
        <n v="5332"/>
        <n v="5503"/>
        <n v="5645"/>
        <n v="5776"/>
        <n v="5903"/>
        <n v="5961"/>
        <n v="5997"/>
        <n v="6062"/>
        <n v="6159"/>
        <n v="6232"/>
        <n v="6351"/>
        <n v="6725"/>
        <n v="6996"/>
        <n v="7115"/>
        <n v="7176"/>
        <n v="7401"/>
        <n v="7578"/>
        <n v="8016"/>
        <n v="8209"/>
        <n v="8893"/>
        <n v="8947"/>
        <n v="9942"/>
        <n v="9951"/>
        <n v="10437"/>
        <n v="10473"/>
        <n v="11041"/>
        <n v="11839"/>
        <n v="12248"/>
        <n v="13268"/>
        <n v="14743"/>
        <n v="18271"/>
        <n v="22329"/>
        <n v="28916"/>
        <n v="36151"/>
        <n v="38925"/>
        <n v="45524"/>
        <n v="68000"/>
        <n v="73465"/>
        <n v="102000"/>
        <n v="144000"/>
        <n v="181482"/>
        <n v="311000"/>
        <n v="334000"/>
        <n v="508000"/>
        <n v="622389"/>
        <n v="726000"/>
        <n v="55208"/>
        <n v="115005"/>
        <n v="152955"/>
        <n v="375000"/>
        <n v="516105"/>
        <n v="9900000"/>
        <n v="122000000"/>
        <n v="345000"/>
        <n v="19295"/>
        <n v="39000"/>
        <n v="153000"/>
        <n v="30508"/>
        <n v="920000"/>
        <n v="120233"/>
        <n v="32109"/>
        <n v="6125"/>
        <n v="63000"/>
        <n v="170000"/>
        <n v="175000"/>
        <n v="425000"/>
        <n v="6353"/>
        <n v="10057"/>
        <n v="11648"/>
        <n v="36596"/>
        <n v="167257"/>
        <n v="9678"/>
        <n v="13994"/>
        <n v="27983"/>
        <n v="29325"/>
        <n v="304216"/>
        <n v="327168"/>
        <n v="468336"/>
        <n v="1171404"/>
        <n v="2395722"/>
        <n v="6630000"/>
        <n v="22800000"/>
        <n v="97000000"/>
        <n v="13505"/>
        <n v="223000"/>
        <n v="336000"/>
        <n v="34100000"/>
        <n v="225000000"/>
        <n v="77374337"/>
        <n v="6366"/>
        <n v="25744"/>
        <n v="31635"/>
        <n v="917858"/>
        <n v="350000000"/>
        <n v="140000"/>
        <n v="260000"/>
        <n v="5248"/>
        <n v="61000"/>
        <n v="80224"/>
        <n v="211617"/>
        <n v="1025000"/>
        <n v="1101385"/>
        <n v="1750000"/>
        <n v="2700000"/>
        <n v="3650000"/>
        <n v="5415381"/>
        <n v="6037175"/>
        <n v="24500000"/>
        <n v="47000"/>
        <n v="75087"/>
        <n v="123105"/>
        <n v="128000"/>
        <n v="165000"/>
        <n v="525418"/>
        <n v="594000"/>
        <n v="1000400"/>
        <n v="4492174"/>
        <n v="11700000"/>
        <n v="32300000"/>
        <n v="35300000"/>
        <n v="53500000"/>
        <n v="75500000"/>
        <n v="88780000"/>
        <n v="89750000"/>
        <n v="300000000"/>
        <n v="313300000"/>
        <n v="382400000"/>
        <n v="5472"/>
        <n v="8575"/>
        <n v="23863"/>
        <n v="27787"/>
        <n v="28000"/>
        <n v="38638"/>
        <n v="506000"/>
        <n v="816000"/>
        <n v="3100000"/>
        <n v="10443700"/>
        <n v="13335701"/>
        <n v="41000000"/>
        <n v="74000000"/>
        <n v="352500000"/>
        <n v="6337000"/>
        <n v="113500000"/>
        <n v="132000000"/>
        <n v="164000000"/>
        <n v="180000000"/>
        <n v="227000000"/>
        <n v="292000000"/>
        <n v="292210160"/>
        <n v="340000000"/>
        <n v="657040033"/>
        <n v="111259"/>
        <n v="860000"/>
        <n v="1011093"/>
        <n v="1363000"/>
        <n v="1550000"/>
        <n v="4478000"/>
        <n v="8384932"/>
        <n v="17807000"/>
        <n v="26750000"/>
        <n v="53966916"/>
        <n v="81300000"/>
        <n v="162800000"/>
        <n v="420000000"/>
        <n v="475000000"/>
        <n v="717200000"/>
        <n v="93300000"/>
        <n v="360187"/>
        <n v="5343"/>
        <n v="17731"/>
        <n v="37852"/>
        <n v="46524"/>
        <n v="52000"/>
        <n v="140492"/>
        <n v="10137"/>
        <n v="339333"/>
        <n v="4666268"/>
        <n v="79445"/>
        <n v="4250000"/>
        <n v="199045167"/>
        <n v="213000000"/>
        <n v="60400000"/>
        <n v="77400000"/>
        <n v="9375"/>
        <n v="22156"/>
        <n v="51724"/>
        <n v="186439"/>
        <n v="690000"/>
        <n v="800656"/>
        <n v="863326"/>
        <n v="1158000"/>
        <n v="1434000"/>
        <n v="1700000"/>
        <n v="2108000"/>
        <n v="2800000"/>
        <n v="3889007"/>
        <n v="9800000"/>
        <n v="10710000"/>
        <n v="11715395"/>
        <n v="12941191"/>
        <n v="30400000"/>
        <n v="859800000"/>
        <n v="875000"/>
        <n v="640000"/>
        <n v="69600000"/>
        <n v="900000"/>
        <n v="620634"/>
        <n v="721000"/>
        <n v="1000001"/>
        <n v="11400000"/>
        <n v="22500000"/>
        <n v="46000000"/>
        <n v="52400000"/>
        <n v="191000000"/>
        <n v="59659"/>
        <n v="523000"/>
        <n v="558806"/>
        <n v="600000"/>
        <n v="633715"/>
        <n v="888000"/>
        <n v="2115000"/>
        <n v="2595129"/>
        <n v="2750000"/>
        <n v="3410000"/>
        <n v="4200000"/>
        <n v="6877048"/>
        <n v="8700000"/>
        <n v="17000000"/>
        <n v="872000"/>
        <n v="325000000"/>
        <n v="368701259"/>
        <n v="14722"/>
        <n v="21565"/>
        <n v="75575"/>
        <n v="157000"/>
        <n v="177000"/>
        <n v="183819"/>
        <n v="592000"/>
        <n v="701000"/>
        <n v="21164000"/>
        <n v="116000"/>
        <n v="245000"/>
        <n v="7373"/>
        <n v="17306"/>
        <n v="17842"/>
        <n v="550000"/>
        <n v="950000"/>
        <n v="1016500"/>
        <n v="11250000"/>
        <n v="11500000"/>
        <n v="18252341"/>
        <n v="25100000"/>
        <n v="32600000"/>
        <n v="39100000"/>
        <n v="270000000"/>
        <n v="600000000"/>
        <n v="8453"/>
        <n v="12602"/>
        <n v="13957"/>
        <n v="28706"/>
        <n v="8152"/>
        <n v="10965"/>
        <n v="15147"/>
        <n v="27000"/>
        <n v="29000"/>
        <n v="41962"/>
        <n v="46000"/>
        <n v="52619"/>
        <n v="198000"/>
        <n v="221905"/>
        <n v="263479"/>
        <n v="565000"/>
        <n v="1818318"/>
        <n v="4876344"/>
        <n v="5750000"/>
        <n v="9839379"/>
        <n v="16095"/>
        <n v="144819"/>
        <n v="1764624"/>
        <n v="1997866"/>
        <n v="788000"/>
        <n v="1450000"/>
        <n v="17363"/>
        <n v="50243"/>
        <n v="122762"/>
        <n v="153736"/>
        <n v="255938"/>
        <n v="8200000"/>
        <n v="13600000"/>
        <n v="5105"/>
        <n v="6075"/>
        <n v="8177"/>
        <n v="24083"/>
        <n v="34265"/>
        <n v="49597"/>
        <n v="70625"/>
        <n v="76000"/>
        <n v="82000"/>
        <n v="207245"/>
        <n v="568000"/>
        <n v="615000"/>
        <n v="810122"/>
        <n v="2614456"/>
        <n v="7100000"/>
        <n v="7200000"/>
        <n v="7307770"/>
        <n v="16000000"/>
        <n v="43000000"/>
        <n v="180526382"/>
        <n v="17204"/>
        <n v="229000"/>
        <n v="933000"/>
        <n v="2625000"/>
        <n v="104000"/>
        <n v="210909"/>
        <n v="241227"/>
        <n v="256000"/>
        <n v="259227"/>
        <n v="455584"/>
        <n v="2880000"/>
        <n v="7658300"/>
        <n v="425533"/>
        <n v="2450000"/>
        <n v="57695"/>
        <n v="1465800"/>
        <n v="12205"/>
        <n v="215000"/>
        <n v="330000"/>
        <n v="612000"/>
        <n v="1425000"/>
        <n v="2375901"/>
        <n v="2886677"/>
        <n v="2966000"/>
        <n v="3425000"/>
        <n v="3528377"/>
        <n v="3750000"/>
        <n v="31000000"/>
        <n v="74984"/>
        <n v="134026"/>
        <n v="6005"/>
        <n v="13475"/>
        <n v="15905"/>
        <n v="28921"/>
        <n v="41000"/>
        <n v="74000"/>
        <n v="77375"/>
        <n v="298958"/>
        <n v="399000"/>
        <n v="585000"/>
        <n v="5096963"/>
        <n v="56000"/>
        <n v="7125"/>
        <n v="10001"/>
        <n v="50001"/>
        <n v="71000"/>
        <n v="84000"/>
        <n v="119000"/>
        <n v="2350000"/>
        <n v="3700000"/>
        <n v="6250000"/>
        <n v="11600000"/>
        <n v="28200000"/>
        <n v="74453802"/>
        <n v="127300000"/>
        <n v="2125000000"/>
        <n v="57937"/>
        <n v="287000"/>
        <n v="18027"/>
        <n v="167629"/>
        <n v="36000000"/>
        <n v="2618600"/>
        <n v="26400000"/>
        <n v="94818"/>
        <n v="354000"/>
        <n v="6100784"/>
        <n v="10929000"/>
        <n v="30677"/>
        <n v="895000"/>
        <n v="3620000"/>
        <n v="132800000"/>
        <n v="5160000"/>
        <n v="47000000"/>
        <n v="7426"/>
        <n v="28500000"/>
        <n v="12255"/>
        <n v="254000"/>
        <n v="3590988"/>
        <n v="3972316"/>
        <n v="33300000"/>
        <n v="1850000000"/>
        <n v="4642857"/>
        <n v="27900000"/>
        <n v="42000000"/>
        <n v="52000000"/>
        <n v="78484000"/>
        <n v="99500000"/>
        <n v="120000000"/>
        <n v="129600000"/>
        <n v="153700000"/>
        <n v="274000000"/>
        <n v="395000000"/>
        <n v="4900000000"/>
        <n v="5500000000"/>
        <n v="5000"/>
        <n v="5125"/>
        <n v="6408"/>
        <n v="9109"/>
        <n v="10579"/>
        <n v="13331"/>
        <n v="13808"/>
        <n v="16185"/>
        <n v="16201"/>
        <n v="22435"/>
        <n v="23558"/>
        <n v="26208"/>
        <n v="27911"/>
        <n v="29225"/>
        <n v="33000"/>
        <n v="49000"/>
        <n v="51384"/>
        <n v="68669"/>
        <n v="154228"/>
        <n v="165342"/>
        <n v="210373"/>
        <n v="397667"/>
        <n v="455000"/>
        <n v="553000"/>
        <n v="566000"/>
        <n v="678398"/>
        <n v="724000"/>
        <n v="765000"/>
        <n v="815000"/>
        <n v="2100000"/>
        <n v="2236476"/>
        <n v="5640000"/>
        <n v="19250000"/>
        <n v="140000000"/>
        <n v="2973656"/>
        <n v="32087"/>
        <n v="258000"/>
        <n v="605000"/>
        <n v="98000"/>
        <n v="160000"/>
        <n v="255000"/>
        <n v="1860000"/>
        <n v="59678"/>
        <n v="72162"/>
        <n v="92000"/>
        <n v="195000"/>
        <n v="760000"/>
        <n v="9118784"/>
        <n v="74500000"/>
        <n v="86300000"/>
        <n v="5465"/>
        <n v="9879"/>
        <n v="9968"/>
        <n v="10147"/>
        <n v="10527"/>
        <n v="10599"/>
        <n v="11385"/>
        <n v="12994"/>
        <n v="15575"/>
        <n v="18874"/>
        <n v="22104"/>
        <n v="28007"/>
        <n v="33651"/>
        <n v="33753"/>
        <n v="38312"/>
        <n v="46073"/>
        <n v="51136"/>
        <n v="52047"/>
        <n v="52372"/>
        <n v="69000"/>
        <n v="69338"/>
        <n v="79045"/>
        <n v="147000"/>
        <n v="210000"/>
        <n v="415000"/>
        <n v="435000"/>
        <n v="476702"/>
        <n v="490000"/>
        <n v="635000"/>
        <n v="817754"/>
        <n v="903000"/>
        <n v="978000"/>
        <n v="983284"/>
        <n v="1040964"/>
        <n v="1119000"/>
        <n v="1188000"/>
        <n v="1371000"/>
        <n v="1545758"/>
        <n v="1560000"/>
        <n v="2146431"/>
        <n v="2275000"/>
        <n v="2650000"/>
        <n v="2963735"/>
        <n v="3300000"/>
        <n v="4743815"/>
        <n v="4800000"/>
        <n v="5390000"/>
        <n v="5995000"/>
        <n v="6100000"/>
        <n v="7957200"/>
        <n v="8800000"/>
        <n v="13030000"/>
        <n v="42500000"/>
        <n v="54000000"/>
        <n v="62950000"/>
        <n v="102000000"/>
        <n v="275000000"/>
        <n v="400000000"/>
        <n v="1250000000"/>
        <n v="2600000000"/>
        <n v="3535000000"/>
        <n v="9625"/>
        <n v="34328"/>
        <n v="8250000"/>
        <n v="407103"/>
        <n v="720000"/>
        <n v="127500000"/>
        <n v="8571634"/>
        <n v="315000000"/>
        <n v="15950000"/>
        <n v="6375"/>
        <n v="12162"/>
        <n v="24296"/>
        <n v="54524"/>
        <n v="103000"/>
        <n v="113000"/>
        <n v="114000"/>
        <n v="649748"/>
        <n v="1970000"/>
        <n v="2614865"/>
        <n v="3003000"/>
        <n v="7400000"/>
        <n v="19000000"/>
        <n v="76000000"/>
        <n v="78536455"/>
        <n v="123500000"/>
        <n v="208750000"/>
        <n v="17365"/>
        <n v="26942"/>
        <n v="31000"/>
        <n v="41188505"/>
        <n v="18505"/>
        <n v="93000"/>
        <n v="277000"/>
        <n v="5777"/>
        <n v="1125000"/>
        <n v="9639"/>
        <n v="262092"/>
        <n v="473000"/>
        <n v="1399708"/>
        <n v="1625000"/>
        <n v="2109458"/>
        <n v="9475000"/>
        <n v="30900000"/>
        <n v="6825"/>
        <n v="39378"/>
        <n v="46341"/>
        <n v="49474"/>
        <n v="121189"/>
        <n v="29081951"/>
        <n v="850000000"/>
        <n v="44877"/>
        <n v="73000"/>
        <n v="606000"/>
        <n v="13300000"/>
        <n v="19787879"/>
        <n v="24400000"/>
        <n v="26300000"/>
        <n v="5545"/>
        <n v="7669"/>
        <n v="8287"/>
        <n v="8626"/>
        <n v="9472"/>
        <n v="9832"/>
        <n v="10275"/>
        <n v="21079"/>
        <n v="46962"/>
        <n v="47369"/>
        <n v="78000"/>
        <n v="88000"/>
        <n v="106849"/>
        <n v="129000"/>
        <n v="172161"/>
        <n v="176000"/>
        <n v="274000"/>
        <n v="357231"/>
        <n v="392000"/>
        <n v="689000"/>
        <n v="775000"/>
        <n v="931000"/>
        <n v="935000"/>
        <n v="2850000"/>
        <n v="2950000"/>
        <n v="264000000"/>
        <n v="546000"/>
        <n v="560000"/>
        <n v="2490000"/>
        <n v="29773250"/>
        <n v="32750000"/>
        <n v="64000000"/>
        <n v="88000000"/>
        <n v="10307"/>
        <n v="305000"/>
        <n v="499000"/>
        <n v="815218"/>
        <n v="891202"/>
        <n v="976000"/>
        <n v="1031618"/>
        <n v="1294416"/>
        <n v="6300000"/>
        <n v="9333516"/>
        <n v="25848000"/>
        <n v="26000000"/>
        <n v="8665"/>
        <n v="10375"/>
        <n v="77628"/>
        <n v="136000"/>
        <n v="146000"/>
        <n v="155806"/>
        <n v="174000"/>
        <n v="524000"/>
        <n v="4050000"/>
        <n v="4084000"/>
        <n v="6050000"/>
        <n v="7406257"/>
        <n v="86000000"/>
        <n v="105000000"/>
        <n v="175000000"/>
        <n v="17567"/>
        <n v="79000"/>
        <n v="132000"/>
        <n v="193166"/>
        <n v="264079"/>
        <n v="688697"/>
        <n v="12600000"/>
        <n v="52200000"/>
        <n v="5325"/>
        <n v="6801"/>
        <n v="8652"/>
        <n v="11916"/>
        <n v="14625"/>
        <n v="14891"/>
        <n v="15622"/>
        <n v="23075"/>
        <n v="26325"/>
        <n v="27828"/>
        <n v="32675"/>
        <n v="37000"/>
        <n v="37951"/>
        <n v="40057"/>
        <n v="53000"/>
        <n v="68524"/>
        <n v="81000"/>
        <n v="85353"/>
        <n v="108053"/>
        <n v="111176"/>
        <n v="139547"/>
        <n v="178065"/>
        <n v="196044"/>
        <n v="205463"/>
        <n v="281000"/>
        <n v="282000"/>
        <n v="348111"/>
        <n v="434000"/>
        <n v="468000"/>
        <n v="83000"/>
        <n v="109000"/>
        <n v="5005"/>
        <n v="12691"/>
        <n v="404000"/>
        <n v="4900000"/>
        <n v="134000"/>
        <n v="549000"/>
        <n v="17100000"/>
        <n v="547000000"/>
        <n v="5008"/>
        <n v="5046"/>
        <n v="5112"/>
        <n v="6076"/>
        <n v="6555"/>
        <n v="6682"/>
        <n v="6688"/>
        <n v="9111"/>
        <n v="9622"/>
        <n v="9748"/>
        <n v="16698"/>
        <n v="17303"/>
        <n v="18094"/>
        <n v="19373"/>
        <n v="23264"/>
        <n v="38336"/>
        <n v="73281"/>
        <n v="79692"/>
        <n v="183000"/>
        <n v="203323"/>
        <n v="230392"/>
        <n v="280469"/>
        <n v="290262"/>
        <n v="358974"/>
        <n v="404982"/>
        <n v="463000"/>
        <n v="514000"/>
        <n v="538000"/>
        <n v="604957"/>
        <n v="623376"/>
        <n v="770000"/>
        <n v="905000"/>
        <n v="1084210"/>
        <n v="1149028"/>
        <n v="1195000"/>
        <n v="1300000"/>
        <n v="1600000"/>
        <n v="1822438"/>
        <n v="1950000"/>
        <n v="1998143"/>
        <n v="2492729"/>
        <n v="2825000"/>
        <n v="3800000"/>
        <n v="3850000"/>
        <n v="4950000"/>
        <n v="5263171"/>
        <n v="5707279"/>
        <n v="6715000"/>
        <n v="8333333"/>
        <n v="8600000"/>
        <n v="16666667"/>
        <n v="38000000"/>
        <n v="48000000"/>
        <n v="49000000"/>
        <n v="61900000"/>
        <n v="72000000"/>
        <n v="88300000"/>
        <n v="90000000"/>
        <n v="106000000"/>
        <n v="130000000"/>
        <n v="135100000"/>
        <n v="153600000"/>
        <n v="186000000"/>
        <n v="228000000"/>
        <n v="267000000"/>
        <n v="296900000"/>
        <n v="298973000"/>
        <n v="305500000"/>
        <n v="310000000"/>
        <n v="329000000"/>
        <n v="410000000"/>
        <n v="461000000"/>
        <n v="614000000"/>
        <n v="920000000"/>
        <n v="920200000"/>
        <n v="1066000000"/>
        <n v="1121188661"/>
        <n v="1700000000"/>
        <n v="1958450341"/>
        <n v="3525000000"/>
        <n v="5333600000"/>
        <n v="13000000000"/>
        <n v="25181"/>
        <n v="3175000"/>
        <n v="58000000"/>
        <n v="49205"/>
        <n v="187000"/>
        <n v="483000"/>
        <n v="484000"/>
        <n v="20500000"/>
        <n v="5377"/>
        <n v="5625"/>
        <n v="6695"/>
        <n v="7277"/>
        <n v="9025"/>
        <n v="10143"/>
        <n v="15948"/>
        <n v="16524"/>
        <n v="59000"/>
        <n v="10270000"/>
        <n v="67300000"/>
        <n v="77230000"/>
        <n v="2949030"/>
        <n v="235000000"/>
        <n v="1010828"/>
        <n v="12206214"/>
        <n v="84320000"/>
        <n v="309500000"/>
        <n v="619000000"/>
        <n v="51000000"/>
        <n v="5300000"/>
        <n v="42700000"/>
        <n v="56205"/>
        <n v="957000"/>
        <n v="5813"/>
        <n v="6766"/>
        <n v="7878"/>
        <n v="8397"/>
        <n v="9537"/>
        <n v="14262"/>
        <n v="14502"/>
        <n v="18247"/>
        <n v="20005"/>
        <n v="35454"/>
        <n v="57000"/>
        <n v="67856"/>
        <n v="78045"/>
        <n v="82845"/>
        <n v="97000"/>
        <n v="118000"/>
        <n v="153637"/>
        <n v="158000"/>
        <n v="193000"/>
        <n v="209002"/>
        <n v="231875"/>
        <n v="284265"/>
        <n v="362000"/>
        <n v="366000"/>
        <n v="463745"/>
        <n v="478000"/>
        <n v="504000"/>
        <n v="607617"/>
        <n v="664000"/>
        <n v="691000"/>
        <n v="744000"/>
        <n v="789000"/>
        <n v="814000"/>
        <n v="835000"/>
        <n v="894000"/>
        <n v="955000"/>
        <n v="1028000"/>
        <n v="4350000"/>
        <n v="7788"/>
        <n v="10007"/>
        <n v="32553"/>
        <n v="51259"/>
        <n v="220000"/>
        <n v="5357"/>
        <n v="7599"/>
        <n v="8273"/>
        <n v="8375"/>
        <n v="12685"/>
        <n v="16545"/>
        <n v="36083"/>
        <n v="54328"/>
        <n v="918000"/>
        <n v="2118861"/>
        <n v="5250000"/>
        <n v="6982000"/>
        <n v="8900000"/>
        <n v="9350000"/>
        <n v="15625000"/>
        <n v="26800000"/>
        <n v="46500000"/>
        <n v="59500000"/>
        <n v="131000000"/>
        <n v="165000000"/>
        <n v="187500000"/>
        <n v="192350000"/>
        <n v="249000000"/>
        <n v="375000000"/>
        <n v="470000000"/>
        <n v="484000000"/>
        <n v="569000000"/>
        <n v="765000000"/>
        <n v="1256000000"/>
        <n v="291824"/>
        <n v="1940000"/>
        <n v="4233100"/>
        <n v="11007"/>
        <n v="424000"/>
        <n v="488000"/>
        <n v="1350000"/>
        <n v="13728"/>
        <n v="101185"/>
        <n v="211237"/>
        <n v="3141000"/>
        <n v="3427155"/>
        <n v="4157000"/>
        <n v="7035300"/>
        <n v="36971"/>
        <n v="340193"/>
        <n v="360000"/>
        <n v="470147"/>
        <n v="810785"/>
        <n v="1619523"/>
        <n v="10164"/>
        <n v="25868"/>
        <n v="54078"/>
        <n v="118583"/>
        <n v="299000"/>
        <n v="383000"/>
        <n v="4492327"/>
        <n v="684000"/>
        <n v="178948"/>
        <n v="5079"/>
        <n v="6662"/>
        <n v="8131"/>
        <n v="22891"/>
        <n v="25448"/>
        <n v="39488"/>
        <n v="43000"/>
        <n v="62541"/>
        <n v="66684"/>
        <n v="66735"/>
        <n v="126386"/>
        <n v="167000"/>
        <n v="271815"/>
        <n v="428000"/>
        <n v="1816596"/>
        <n v="1935000"/>
        <n v="13775000"/>
        <n v="55000000"/>
        <n v="8835"/>
        <n v="24928"/>
        <n v="128872"/>
        <n v="257577"/>
        <n v="4850000"/>
        <n v="12150000"/>
        <n v="442589"/>
        <n v="7291"/>
        <n v="12548"/>
        <n v="184423"/>
        <n v="15060000"/>
        <n v="21935"/>
        <n v="5725"/>
        <n v="7605"/>
        <n v="7927"/>
        <n v="8525"/>
        <n v="11095"/>
        <n v="11625"/>
        <n v="14917"/>
        <n v="37366"/>
        <n v="97862"/>
        <n v="149141"/>
        <n v="683997"/>
        <n v="959794"/>
        <n v="9305382"/>
        <n v="9995000"/>
        <n v="36300000"/>
        <n v="45272478"/>
        <n v="54750000"/>
        <n v="154000000"/>
        <n v="330000000"/>
        <n v="1006000000"/>
        <n v="2921088000"/>
        <n v="3150000000"/>
        <n v="3355833333"/>
        <n v="5060000000"/>
        <n v="19791"/>
        <n v="26000"/>
        <n v="121000"/>
        <n v="538375"/>
        <n v="865000"/>
        <n v="7769000"/>
        <n v="29634"/>
        <n v="32095"/>
        <n v="2160000"/>
        <n v="16594"/>
        <n v="98954"/>
        <n v="1185000000"/>
        <n v="1186000000"/>
        <n v="378000"/>
        <n v="52791"/>
        <n v="4480000"/>
        <n v="113000000"/>
        <n v="24153"/>
        <n v="55802"/>
        <n v="23252"/>
        <n v="2315467"/>
        <n v="13850000"/>
        <n v="19400000"/>
        <n v="64200000"/>
        <n v="116998"/>
        <n v="383873"/>
        <n v="1005194"/>
        <n v="1009644"/>
        <n v="1825953"/>
        <n v="32250000"/>
        <n v="9344"/>
        <n v="14213"/>
        <n v="180000"/>
        <n v="11692149"/>
        <n v="212500000"/>
        <n v="23608"/>
        <n v="117000"/>
        <n v="748000"/>
        <n v="4360000"/>
        <n v="7300000"/>
        <n v="112825000"/>
        <n v="7445"/>
        <n v="24067"/>
        <n v="38211"/>
        <n v="72363"/>
        <n v="150344"/>
        <n v="487616"/>
        <n v="680000"/>
        <n v="1185000"/>
        <n v="5495"/>
        <n v="9038"/>
        <n v="228626"/>
        <n v="963534"/>
        <n v="1111388"/>
        <n v="3510000"/>
        <n v="21500000"/>
        <n v="5605"/>
        <n v="7945"/>
        <n v="11525"/>
        <n v="11744"/>
        <n v="17845"/>
        <n v="20725"/>
        <n v="21037"/>
        <n v="27858"/>
        <n v="32017"/>
        <n v="55496"/>
        <n v="68635"/>
        <n v="73113"/>
        <n v="188976"/>
        <n v="190000"/>
        <n v="459000"/>
        <n v="485000"/>
        <n v="646000"/>
        <n v="778391"/>
        <n v="873588"/>
        <n v="4499997"/>
        <n v="31148320"/>
        <n v="63853"/>
        <n v="1030000"/>
        <n v="10850000"/>
        <n v="16272"/>
        <n v="55513"/>
        <n v="218000"/>
        <n v="864000"/>
        <n v="6140000"/>
        <n v="90009208"/>
        <n v="117500000"/>
        <n v="7250000"/>
        <n v="17225"/>
        <n v="72256"/>
        <n v="93842"/>
        <n v="444000"/>
        <n v="627000"/>
        <n v="1914370"/>
        <n v="18072"/>
        <n v="5619"/>
        <n v="19371"/>
        <n v="90219"/>
        <n v="1921784"/>
        <n v="19445"/>
        <n v="20232"/>
        <n v="29534"/>
        <n v="92015"/>
        <n v="772000"/>
        <n v="1134152"/>
        <n v="2980000"/>
        <n v="3984087"/>
        <n v="9422"/>
        <n v="745000"/>
        <n v="998000"/>
        <n v="15079308"/>
        <n v="16245"/>
        <n v="129108"/>
        <n v="588000"/>
        <n v="1383000"/>
        <n v="6150000"/>
        <n v="29630000"/>
        <n v="63000000"/>
        <n v="214000000"/>
        <n v="152000000"/>
        <n v="5831"/>
        <n v="442954"/>
        <n v="1057350"/>
        <n v="1670000"/>
        <n v="2971462"/>
        <n v="5290000"/>
        <n v="5621897"/>
        <n v="16178850"/>
        <n v="17200000"/>
        <n v="19329729"/>
        <n v="21900000"/>
        <n v="28750000"/>
        <n v="31026000"/>
        <n v="73200000"/>
        <n v="87091424"/>
        <n v="87500000"/>
        <n v="95000000"/>
        <n v="156600000"/>
        <n v="202300000"/>
        <n v="205000000"/>
        <n v="208000000"/>
        <n v="220000000"/>
        <n v="425000000"/>
        <n v="553633153"/>
        <n v="775000000"/>
        <n v="800000000"/>
        <n v="1925000000"/>
        <n v="3348333333"/>
        <n v="7200000000"/>
        <n v="413000000"/>
        <n v="2000000000"/>
        <n v="128528"/>
        <n v="759000"/>
        <n v="1570000"/>
        <n v="1852383"/>
        <n v="162000"/>
        <n v="960000"/>
        <n v="231000"/>
        <n v="584622"/>
        <n v="665000"/>
        <n v="1057996"/>
        <n v="1240000"/>
        <n v="5754714"/>
        <n v="16500000"/>
        <n v="29700000"/>
        <n v="47029916"/>
        <n v="50300000"/>
        <n v="54300000"/>
        <n v="99000000"/>
        <n v="175500000"/>
        <n v="196000000"/>
        <n v="268000000"/>
        <n v="495000000"/>
        <n v="715000000"/>
        <n v="1800000000"/>
        <n v="5280000000"/>
        <n v="90300000"/>
        <n v="99211000"/>
        <n v="156000000"/>
        <n v="329593585"/>
        <n v="385000000"/>
        <n v="27200000"/>
        <n v="285000"/>
        <n v="1363204"/>
        <n v="43800000"/>
        <n v="107424429"/>
        <n v="171000000"/>
        <n v="258660796"/>
        <n v="610000000"/>
        <n v="642000000"/>
        <n v="186377"/>
        <n v="347757"/>
        <n v="2020000"/>
        <n v="6569"/>
        <n v="6961"/>
        <n v="7896"/>
        <n v="75018"/>
        <n v="102178"/>
        <n v="102801"/>
        <n v="141000"/>
        <n v="145512"/>
        <n v="279000"/>
        <n v="412000"/>
        <n v="1027000"/>
        <n v="2342728"/>
        <n v="7275000"/>
        <n v="10641000"/>
        <n v="51000"/>
        <n v="103709"/>
        <n v="244000"/>
        <n v="298000"/>
        <n v="486000"/>
        <n v="496000"/>
        <n v="6338"/>
        <n v="751000"/>
        <n v="11501500"/>
        <n v="5097"/>
        <n v="7379"/>
        <n v="8199"/>
        <n v="10148"/>
        <n v="38926"/>
        <n v="39422"/>
        <n v="72486"/>
        <n v="150507"/>
        <n v="217841"/>
        <n v="452000"/>
        <n v="692000"/>
        <n v="907000"/>
        <n v="1080000"/>
        <n v="1097000"/>
        <n v="1115000"/>
        <n v="1279106"/>
        <n v="1965000"/>
        <n v="1967689"/>
        <n v="2488000"/>
        <n v="2741489"/>
        <n v="3300932"/>
        <n v="3550000"/>
        <n v="4650000"/>
        <n v="7890000"/>
        <n v="12937475"/>
        <n v="15200000"/>
        <n v="17998510"/>
        <n v="18300000"/>
        <n v="23500000"/>
        <n v="28800000"/>
        <n v="38700000"/>
        <n v="97440000"/>
        <n v="98000000"/>
        <n v="101000000"/>
        <n v="158300000"/>
        <n v="215000000"/>
        <n v="285000000"/>
        <n v="291750000"/>
        <n v="335000000"/>
        <n v="413041577"/>
        <n v="733800000"/>
        <n v="793492868"/>
        <n v="925000000"/>
        <n v="968000000"/>
        <n v="2202000000"/>
        <n v="7000000000"/>
        <n v="7100000000"/>
        <n v="9698"/>
        <n v="21675"/>
        <n v="54475"/>
        <n v="5255"/>
        <n v="6261"/>
        <n v="14615"/>
        <n v="14875"/>
        <n v="30599"/>
        <n v="37597"/>
        <n v="44079"/>
        <n v="48000"/>
        <n v="66212"/>
        <n v="106000"/>
        <n v="132761"/>
        <n v="154000"/>
        <n v="156000"/>
        <n v="239011"/>
        <n v="403652"/>
        <n v="534000"/>
        <n v="696000"/>
        <n v="845000"/>
        <n v="5024"/>
        <n v="6352"/>
        <n v="8555"/>
        <n v="9563"/>
        <n v="10051"/>
        <n v="11125"/>
        <n v="11344"/>
        <n v="12327"/>
        <n v="12435"/>
        <n v="12934"/>
        <n v="19875"/>
        <n v="23696"/>
        <n v="104981"/>
        <n v="126000"/>
        <n v="318000"/>
        <n v="480552"/>
        <n v="651000"/>
        <n v="8175"/>
        <n v="60869"/>
        <n v="618000"/>
        <n v="1008000"/>
        <n v="8567364"/>
        <n v="118000000"/>
        <n v="456000000"/>
        <n v="18888"/>
        <n v="100018"/>
        <n v="259115"/>
        <n v="2962573"/>
        <n v="6390670"/>
        <n v="7384005"/>
        <n v="9275000"/>
        <n v="9650000"/>
        <n v="15335000"/>
        <n v="24700000"/>
        <n v="164000"/>
        <n v="462041"/>
        <n v="832000"/>
        <n v="906000"/>
        <n v="6168545"/>
        <n v="49728"/>
        <n v="80032"/>
        <n v="740000"/>
        <n v="73000000"/>
        <n v="85045"/>
        <n v="647000"/>
        <n v="496598"/>
        <n v="40282"/>
        <n v="148506"/>
        <n v="465000"/>
        <n v="10600000"/>
        <n v="5800000"/>
        <n v="8335"/>
        <n v="15522"/>
        <n v="63950000"/>
        <n v="197801"/>
        <n v="1667720"/>
        <n v="5783"/>
        <n v="682000"/>
        <n v="59783000"/>
        <n v="246000000"/>
        <n v="2240000000"/>
        <n v="2243400000"/>
        <n v="8973600000"/>
        <n v="146485"/>
        <n v="147775"/>
        <n v="487000"/>
        <n v="648122"/>
        <n v="1656000"/>
        <n v="340000"/>
        <n v="585743"/>
        <n v="1675350"/>
        <n v="12303"/>
        <n v="230469"/>
        <n v="389425"/>
        <n v="415407"/>
        <n v="9707"/>
        <n v="2485890"/>
        <n v="6308726"/>
        <n v="10943561"/>
        <n v="12710040"/>
        <n v="12896011"/>
        <n v="13750000"/>
        <n v="36100000"/>
        <n v="97037659"/>
        <n v="149000000"/>
        <n v="280000000"/>
        <n v="298000000"/>
        <n v="361000000"/>
        <n v="485000000"/>
        <n v="710000000"/>
        <n v="5844"/>
        <n v="34623"/>
        <n v="188037"/>
        <n v="956833"/>
        <n v="1925000"/>
        <n v="6600000"/>
        <n v="14800000"/>
        <n v="18130405"/>
        <n v="24045447"/>
        <n v="84000000"/>
        <n v="167500000"/>
        <n v="714000000"/>
        <n v="11304"/>
        <n v="3946000"/>
        <n v="37980000"/>
        <n v="7631"/>
        <n v="2329991"/>
        <n v="5164"/>
        <n v="5827"/>
        <n v="5972"/>
        <n v="6209"/>
        <n v="12824"/>
        <n v="13573"/>
        <n v="14528"/>
        <n v="16118"/>
        <n v="18034"/>
        <n v="18634"/>
        <n v="18654"/>
        <n v="22449"/>
        <n v="22904"/>
        <n v="27625"/>
        <n v="44625"/>
        <n v="54453"/>
        <n v="72826"/>
        <n v="79524"/>
        <n v="109527"/>
        <n v="158038"/>
        <n v="161805"/>
        <n v="170854"/>
        <n v="265774"/>
        <n v="268723"/>
        <n v="325376"/>
        <n v="340901"/>
        <n v="516924"/>
        <n v="661392"/>
        <n v="706000"/>
        <n v="930000"/>
        <n v="1074200"/>
        <n v="1104530"/>
        <n v="1146000"/>
        <n v="1268393"/>
        <n v="1373000"/>
        <n v="1404000"/>
        <n v="1611500"/>
        <n v="2121579"/>
        <n v="2181593"/>
        <n v="2250000"/>
        <n v="2645000"/>
        <n v="3670000"/>
        <n v="4871620"/>
        <n v="5990530"/>
        <n v="7030000"/>
        <n v="7650000"/>
        <n v="8014000"/>
        <n v="8872723"/>
        <n v="9649000"/>
        <n v="9763634"/>
        <n v="11650000"/>
        <n v="13502852"/>
        <n v="13700000"/>
        <n v="15700000"/>
        <n v="16562700"/>
        <n v="16650000"/>
        <n v="17300000"/>
        <n v="24900000"/>
        <n v="25930000"/>
        <n v="26250000"/>
        <n v="26563094"/>
        <n v="32083905"/>
        <n v="32400000"/>
        <n v="35600000"/>
        <n v="36096442"/>
        <n v="38225000"/>
        <n v="41100000"/>
        <n v="43500000"/>
        <n v="67000000"/>
        <n v="83401000"/>
        <n v="84548000"/>
        <n v="108000000"/>
        <n v="131800000"/>
        <n v="137300000"/>
        <n v="370000000"/>
        <n v="404000000"/>
        <n v="415000000"/>
        <n v="747000000"/>
        <n v="943000000"/>
        <n v="1300000000"/>
        <n v="1520000000"/>
        <n v="2382415075"/>
        <n v="2430000000"/>
        <n v="2886578478"/>
        <n v="3004100000"/>
        <n v="3458333333"/>
        <n v="4550000000"/>
        <n v="8680000000"/>
        <n v="9300000000"/>
        <n v="10350000000"/>
        <n v="10956600000"/>
        <n v="16650000000"/>
        <n v="30063317"/>
        <n v="37350000"/>
        <n v="616910000"/>
        <n v="31562"/>
        <n v="62895"/>
        <n v="134282"/>
        <n v="270539"/>
        <n v="3065000"/>
        <n v="3875000"/>
        <n v="5560000"/>
        <n v="6421000"/>
        <n v="11790000"/>
        <n v="16086180"/>
        <n v="31571"/>
        <n v="10390000"/>
        <n v="20229"/>
        <n v="15825"/>
        <n v="3280000"/>
        <n v="242000000"/>
        <n v="7356"/>
        <n v="25875"/>
        <n v="28704"/>
        <n v="114217"/>
        <n v="396000"/>
        <n v="29675"/>
        <n v="49162"/>
        <n v="513194"/>
        <n v="1405349"/>
        <n v="2050000"/>
        <n v="558000"/>
        <n v="806000"/>
        <n v="114000000"/>
        <n v="116400000"/>
        <n v="767394"/>
        <n v="1699709"/>
        <n v="1775000"/>
        <n v="80217000"/>
        <n v="1275000"/>
        <n v="492000"/>
        <n v="7025"/>
        <n v="9675"/>
        <n v="3755839"/>
        <n v="26447"/>
        <n v="29075"/>
        <n v="40143"/>
        <n v="460000"/>
        <n v="1017000"/>
        <n v="7406"/>
        <n v="47131"/>
        <n v="48103"/>
        <n v="1760000"/>
        <n v="14545020"/>
        <n v="190000000"/>
        <n v="12879"/>
        <n v="837384"/>
        <n v="9019"/>
        <n v="72975"/>
        <n v="84668"/>
        <n v="278544"/>
        <n v="2524290"/>
        <n v="3389174"/>
        <n v="4628194"/>
        <n v="19300000"/>
        <n v="48411"/>
        <n v="678000"/>
        <n v="780000"/>
        <n v="983984"/>
        <n v="1449384"/>
        <n v="3706693"/>
        <n v="7375000"/>
        <n v="8750000"/>
        <n v="12300000"/>
        <n v="14037"/>
        <n v="14479"/>
        <n v="30928"/>
        <n v="574000"/>
        <n v="983000"/>
        <n v="1800282"/>
        <n v="296298325"/>
        <n v="5175"/>
        <n v="5839"/>
        <n v="5856"/>
        <n v="6225"/>
        <n v="6675"/>
        <n v="7848"/>
        <n v="11111"/>
        <n v="12774"/>
        <n v="18096"/>
        <n v="20784"/>
        <n v="21892"/>
        <n v="23082"/>
        <n v="28806"/>
        <n v="29981"/>
        <n v="44518"/>
        <n v="64546"/>
        <n v="124532"/>
        <n v="148698"/>
        <n v="152318"/>
        <n v="171902"/>
        <n v="234000"/>
        <n v="279038"/>
        <n v="319000"/>
        <n v="363000"/>
        <n v="365615"/>
        <n v="430000"/>
        <n v="639576"/>
        <n v="873918"/>
        <n v="1568324"/>
        <n v="2731385"/>
        <n v="5279484"/>
        <n v="5991132"/>
        <n v="9125400"/>
        <n v="24200000"/>
        <n v="39900000"/>
        <n v="58500000"/>
        <n v="146500000"/>
        <n v="725000000"/>
        <n v="1619000000"/>
        <n v="29273"/>
        <n v="27624"/>
        <n v="50974"/>
        <n v="56494"/>
        <n v="66996"/>
        <n v="94986"/>
        <n v="126252"/>
        <n v="360522"/>
        <n v="394000"/>
        <n v="472089"/>
        <n v="5041"/>
        <n v="5663"/>
        <n v="16625"/>
        <n v="18391"/>
        <n v="26722"/>
        <n v="29008"/>
        <n v="204277"/>
        <n v="264000"/>
        <n v="3285000"/>
        <n v="5226120"/>
        <n v="69100000"/>
        <n v="96000000"/>
        <n v="99100000"/>
        <n v="2550000"/>
        <n v="101900000"/>
        <n v="68433"/>
        <n v="5505"/>
        <n v="34169"/>
        <n v="164143"/>
        <n v="198311"/>
        <n v="109628425"/>
        <n v="207000000"/>
        <n v="309600000"/>
        <n v="9483"/>
        <n v="17954"/>
        <n v="19625"/>
        <n v="50508"/>
        <n v="58988"/>
        <n v="87951"/>
        <n v="103414"/>
        <n v="197201"/>
        <n v="213000"/>
        <n v="233963"/>
        <n v="313000"/>
        <n v="401000"/>
        <n v="680718"/>
        <n v="695000"/>
        <n v="1455368"/>
        <n v="1972635"/>
        <n v="3440000"/>
        <n v="11720000"/>
        <n v="18250000"/>
        <n v="34000000"/>
        <n v="71300000"/>
        <n v="10973"/>
        <n v="63483"/>
        <n v="170535"/>
        <n v="348000"/>
        <n v="571394"/>
        <n v="985000"/>
        <n v="4700000"/>
        <n v="10050000"/>
        <n v="12396423"/>
        <n v="1024200000"/>
        <n v="5763000000"/>
        <n v="16882"/>
        <n v="1138368"/>
        <n v="191000"/>
        <n v="5438"/>
        <n v="19647"/>
        <n v="24351"/>
        <n v="26001"/>
        <n v="70143"/>
        <n v="163000"/>
        <n v="852418"/>
        <n v="853501"/>
        <n v="1107248"/>
        <n v="1330000"/>
        <n v="1345136"/>
        <n v="5942519"/>
        <n v="5946782"/>
        <n v="6023072"/>
        <n v="11200000"/>
        <n v="97600000"/>
        <n v="6154"/>
        <n v="29709"/>
        <n v="47619"/>
        <n v="79017"/>
        <n v="12796"/>
        <n v="18852"/>
        <n v="26295"/>
        <n v="76421"/>
        <n v="189000"/>
        <n v="353286"/>
        <n v="545000"/>
        <n v="655000"/>
        <n v="705000"/>
        <n v="855000"/>
        <n v="6061"/>
        <n v="38500000"/>
        <n v="25847"/>
        <n v="586000"/>
        <n v="5547408"/>
        <n v="43142"/>
        <n v="10140000"/>
        <n v="25" u="1"/>
        <n v="1507" u="1"/>
        <n v="287" u="1"/>
        <n v="174" u="1"/>
        <n v="450" u="1"/>
        <n v="23" u="1"/>
        <n v="86" u="1"/>
        <n v="1184" u="1"/>
        <n v="223" u="1"/>
        <n v="158" u="1"/>
        <n v="483" u="1"/>
        <n v="1771" u="1"/>
        <n v="21" u="1"/>
        <n v="78" u="1"/>
        <n v="975" u="1"/>
        <n v="845" u="1"/>
        <n v="780" u="1"/>
        <n v="650" u="1"/>
        <n v="585" u="1"/>
        <n v="2995" u="1"/>
        <n v="2475" u="1"/>
        <n v="19" u="1"/>
        <n v="70" u="1"/>
        <n v="256" u="1"/>
        <n v="976" u="1"/>
        <n v="4305" u="1"/>
        <n v="191" u="1"/>
        <n v="651" u="1"/>
        <n v="586" u="1"/>
        <n v="484" u="1"/>
        <n v="1775" u="1"/>
        <n v="354" u="1"/>
        <n v="1385" u="1"/>
        <n v="17" u="1"/>
        <n v="63" u="1"/>
        <n v="240" u="1"/>
        <n v="175" u="1"/>
        <n v="2286" u="1"/>
        <n v="119" u="1"/>
        <n v="452" u="1"/>
        <n v="387" u="1"/>
        <n v="3003" u="1"/>
        <n v="978" u="1"/>
        <n v="59" u="1"/>
        <n v="913" u="1"/>
        <n v="653" u="1"/>
        <n v="588" u="1"/>
        <n v="523" u="1"/>
        <n v="485" u="1"/>
        <n v="4975" u="1"/>
        <n v="111" u="1"/>
        <n v="420" u="1"/>
        <n v="290" u="1"/>
        <n v="55" u="1"/>
        <n v="143" u="1"/>
        <n v="524" u="1"/>
        <n v="103" u="1"/>
        <n v="258" u="1"/>
        <n v="915" u="1"/>
        <n v="850" u="1"/>
        <n v="51" u="1"/>
        <n v="3078" u="1"/>
        <n v="720" u="1"/>
        <n v="655" u="1"/>
        <n v="525" u="1"/>
        <n v="486" u="1"/>
        <n v="3535" u="1"/>
        <n v="95" u="1"/>
        <n v="4345" u="1"/>
        <n v="47" u="1"/>
        <n v="721" u="1"/>
        <n v="176" u="1"/>
        <n v="87" u="1"/>
        <n v="324" u="1"/>
        <n v="1265" u="1"/>
        <n v="225" u="1"/>
        <n v="43" u="1"/>
        <n v="160" u="1"/>
        <n v="592" u="1"/>
        <n v="487" u="1"/>
        <n v="79" u="1"/>
        <n v="983" u="1"/>
        <n v="918" u="1"/>
        <n v="788" u="1"/>
        <n v="39" u="1"/>
        <n v="144" u="1"/>
        <n v="455" u="1"/>
        <n v="325" u="1"/>
        <n v="71" u="1"/>
        <n v="260" u="1"/>
        <n v="789" u="1"/>
        <n v="193" u="1"/>
        <n v="724" u="1"/>
        <n v="594" u="1"/>
        <n v="35" u="1"/>
        <n v="128" u="1"/>
        <n v="488" u="1"/>
        <n v="985" u="1"/>
        <n v="920" u="1"/>
        <n v="855" u="1"/>
        <n v="725" u="1"/>
        <n v="177" u="1"/>
        <n v="595" u="1"/>
        <n v="120" u="1"/>
        <n v="2775" u="1"/>
        <n v="2125" u="1"/>
        <n v="921" u="1"/>
        <n v="726" u="1"/>
        <n v="2322" u="1"/>
        <n v="1925" u="1"/>
        <n v="112" u="1"/>
        <n v="424" u="1"/>
        <n v="1535" u="1"/>
        <n v="1405" u="1"/>
        <n v="1275" u="1"/>
        <n v="210" u="1"/>
        <n v="145" u="1"/>
        <n v="3823" u="1"/>
        <n v="104" u="1"/>
        <n v="392" u="1"/>
        <n v="533" u="1"/>
        <n v="129" u="1"/>
        <n v="490" u="1"/>
        <n v="425" u="1"/>
        <n v="3177" u="1"/>
        <n v="96" u="1"/>
        <n v="360" u="1"/>
        <n v="1279" u="1"/>
        <n v="295" u="1"/>
        <n v="664" u="1"/>
        <n v="534" u="1"/>
        <n v="88" u="1"/>
        <n v="925" u="1"/>
        <n v="860" u="1"/>
        <n v="665" u="1"/>
        <n v="162" u="1"/>
        <n v="600" u="1"/>
        <n v="1803" u="1"/>
        <n v="3055" u="1"/>
        <n v="2535" u="1"/>
        <n v="80" u="1"/>
        <n v="2145" u="1"/>
        <n v="4032" u="1"/>
        <n v="4945" u="1"/>
        <n v="2602" u="1"/>
        <n v="146" u="1"/>
        <n v="459" u="1"/>
        <n v="1675" u="1"/>
        <n v="394" u="1"/>
        <n v="1545" u="1"/>
        <n v="1415" u="1"/>
        <n v="1285" u="1"/>
        <n v="72" u="1"/>
        <n v="264" u="1"/>
        <n v="1025" u="1"/>
        <n v="195" u="1"/>
        <n v="130" u="1"/>
        <n v="492" u="1"/>
        <n v="362" u="1"/>
        <n v="1222" u="1"/>
        <n v="1092" u="1"/>
        <n v="1027" u="1"/>
        <n v="64" u="1"/>
        <n v="244" u="1"/>
        <n v="538" u="1"/>
        <n v="121" u="1"/>
        <n v="1874" u="1"/>
        <n v="460" u="1"/>
        <n v="395" u="1"/>
        <n v="330" u="1"/>
        <n v="265" u="1"/>
        <n v="60" u="1"/>
        <n v="864" u="1"/>
        <n v="3264" u="1"/>
        <n v="163" u="1"/>
        <n v="2094" u="1"/>
        <n v="113" u="1"/>
        <n v="428" u="1"/>
        <n v="363" u="1"/>
        <n v="1356" u="1"/>
        <n v="298" u="1"/>
        <n v="930" u="1"/>
        <n v="56" u="1"/>
        <n v="865" u="1"/>
        <n v="800" u="1"/>
        <n v="3008" u="1"/>
        <n v="605" u="1"/>
        <n v="147" u="1"/>
        <n v="1683" u="1"/>
        <n v="105" u="1"/>
        <n v="396" u="1"/>
        <n v="2555" u="1"/>
        <n v="2425" u="1"/>
        <n v="931" u="1"/>
        <n v="52" u="1"/>
        <n v="606" u="1"/>
        <n v="1815" u="1"/>
        <n v="1555" u="1"/>
        <n v="97" u="1"/>
        <n v="1425" u="1"/>
        <n v="1295" u="1"/>
        <n v="299" u="1"/>
        <n v="1035" u="1"/>
        <n v="245" u="1"/>
        <n v="48" u="1"/>
        <n v="180" u="1"/>
        <n v="2756" u="1"/>
        <n v="672" u="1"/>
        <n v="1687" u="1"/>
        <n v="89" u="1"/>
        <n v="998" u="1"/>
        <n v="933" u="1"/>
        <n v="229" u="1"/>
        <n v="44" u="1"/>
        <n v="164" u="1"/>
        <n v="495" u="1"/>
        <n v="430" u="1"/>
        <n v="4355" u="1"/>
        <n v="365" u="1"/>
        <n v="81" u="1"/>
        <n v="300" u="1"/>
        <n v="1104" u="1"/>
        <n v="213" u="1"/>
        <n v="40" u="1"/>
        <n v="2374" u="1"/>
        <n v="463" u="1"/>
        <n v="73" u="1"/>
        <n v="268" u="1"/>
        <n v="935" u="1"/>
        <n v="740" u="1"/>
        <n v="675" u="1"/>
        <n v="36" u="1"/>
        <n v="545" u="1"/>
        <n v="132" u="1"/>
        <n v="496" u="1"/>
        <n v="1888" u="1"/>
        <n v="3225" u="1"/>
        <n v="366" u="1"/>
        <n v="2445" u="1"/>
        <n v="1173" u="1"/>
        <n v="2315" u="1"/>
        <n v="65" u="1"/>
        <n v="806" u="1"/>
        <n v="546" u="1"/>
        <n v="32" u="1"/>
        <n v="399" u="1"/>
        <n v="334" u="1"/>
        <n v="1175" u="1"/>
        <n v="230" u="1"/>
        <n v="872" u="1"/>
        <n v="677" u="1"/>
        <n v="165" u="1"/>
        <n v="612" u="1"/>
        <n v="30" u="1"/>
        <n v="114" u="1"/>
        <n v="2713" u="1"/>
        <n v="1307" u="1"/>
        <n v="678" u="1"/>
        <n v="465" u="1"/>
        <n v="28" u="1"/>
        <n v="106" u="1"/>
        <n v="1634" u="1"/>
        <n v="400" u="1"/>
        <n v="335" u="1"/>
        <n v="270" u="1"/>
        <n v="198" u="1"/>
        <n v="744" u="1"/>
        <n v="549" u="1"/>
        <n v="3891" u="1"/>
        <n v="26" u="1"/>
        <n v="98" u="1"/>
        <n v="1051" u="1"/>
        <n v="1005" u="1"/>
        <n v="875" u="1"/>
        <n v="745" u="1"/>
        <n v="680" u="1"/>
        <n v="615" u="1"/>
        <n v="550" u="1"/>
        <n v="4025" u="1"/>
        <n v="3765" u="1"/>
        <n v="3635" u="1"/>
        <n v="3375" u="1"/>
        <n v="401" u="1"/>
        <n v="24" u="1"/>
        <n v="90" u="1"/>
        <n v="336" u="1"/>
        <n v="1248" u="1"/>
        <n v="2075" u="1"/>
        <n v="231" u="1"/>
        <n v="4285" u="1"/>
        <n v="499" u="1"/>
        <n v="1835" u="1"/>
        <n v="434" u="1"/>
        <n v="1575" u="1"/>
        <n v="1445" u="1"/>
        <n v="22" u="1"/>
        <n v="82" u="1"/>
        <n v="1055" u="1"/>
        <n v="215" u="1"/>
        <n v="682" u="1"/>
        <n v="150" u="1"/>
        <n v="20" u="1"/>
        <n v="74" u="1"/>
        <n v="1008" u="1"/>
        <n v="748" u="1"/>
        <n v="618" u="1"/>
        <n v="553" u="1"/>
        <n v="134" u="1"/>
        <n v="500" u="1"/>
        <n v="435" u="1"/>
        <n v="370" u="1"/>
        <n v="305" u="1"/>
        <n v="18" u="1"/>
        <n v="66" u="1"/>
        <n v="814" u="1"/>
        <n v="183" u="1"/>
        <n v="684" u="1"/>
        <n v="468" u="1"/>
        <n v="1776" u="1"/>
        <n v="16" u="1"/>
        <n v="61" u="1"/>
        <n v="945" u="1"/>
        <n v="815" u="1"/>
        <n v="750" u="1"/>
        <n v="685" u="1"/>
        <n v="167" u="1"/>
        <n v="555" u="1"/>
        <n v="115" u="1"/>
        <n v="2225" u="1"/>
        <n v="15" u="1"/>
        <n v="57" u="1"/>
        <n v="816" u="1"/>
        <n v="751" u="1"/>
        <n v="2812" u="1"/>
        <n v="404" u="1"/>
        <n v="1195" u="1"/>
        <n v="274" u="1"/>
        <n v="14" u="1"/>
        <n v="53" u="1"/>
        <n v="200" u="1"/>
        <n v="135" u="1"/>
        <n v="99" u="1"/>
        <n v="13" u="1"/>
        <n v="49" u="1"/>
        <n v="184" u="1"/>
        <n v="558" u="1"/>
        <n v="405" u="1"/>
        <n v="91" u="1"/>
        <n v="340" u="1"/>
        <n v="275" u="1"/>
        <n v="754" u="1"/>
        <n v="12" u="1"/>
        <n v="45" u="1"/>
        <n v="689" u="1"/>
        <n v="83" u="1"/>
        <n v="308" u="1"/>
        <n v="950" u="1"/>
        <n v="690" u="1"/>
        <n v="2698" u="1"/>
        <n v="11" u="1"/>
        <n v="41" u="1"/>
        <n v="625" u="1"/>
        <n v="152" u="1"/>
        <n v="560" u="1"/>
        <n v="3675" u="1"/>
        <n v="2375" u="1"/>
        <n v="75" u="1"/>
        <n v="276" u="1"/>
        <n v="3352" u="1"/>
        <n v="691" u="1"/>
        <n v="10" u="1"/>
        <n v="37" u="1"/>
        <n v="136" u="1"/>
        <n v="504" u="1"/>
        <n v="1725" u="1"/>
        <n v="1595" u="1"/>
        <n v="2769" u="1"/>
        <n v="309" u="1"/>
        <n v="4176" u="1"/>
        <n v="250" u="1"/>
        <n v="185" u="1"/>
        <n v="692" u="1"/>
        <n v="627" u="1"/>
        <n v="9" u="1"/>
        <n v="33" u="1"/>
        <n v="277" u="1"/>
        <n v="1077" u="1"/>
        <n v="234" u="1"/>
        <n v="888" u="1"/>
        <n v="169" u="1"/>
        <n v="8" u="1"/>
        <n v="116" u="1"/>
        <n v="440" u="1"/>
        <n v="375" u="1"/>
        <n v="1209" u="1"/>
        <n v="3754" u="1"/>
        <n v="218" u="1"/>
        <n v="759" u="1"/>
        <n v="2844" u="1"/>
        <n v="153" u="1"/>
        <n v="564" u="1"/>
        <n v="4081" u="1"/>
        <n v="473" u="1"/>
        <n v="108" u="1"/>
        <n v="1146" u="1"/>
        <n v="955" u="1"/>
        <n v="825" u="1"/>
        <n v="760" u="1"/>
        <n v="695" u="1"/>
        <n v="2718" u="1"/>
        <n v="565" u="1"/>
        <n v="506" u="1"/>
        <n v="3825" u="1"/>
        <n v="7" u="1"/>
        <n v="100" u="1"/>
        <n v="311" u="1"/>
        <n v="696" u="1"/>
        <n v="566" u="1"/>
        <n v="1475" u="1"/>
        <n v="92" u="1"/>
        <n v="279" u="1"/>
        <n v="1085" u="1"/>
        <n v="957" u="1"/>
        <n v="235" u="1"/>
        <n v="2856" u="1"/>
        <n v="170" u="1"/>
        <n v="6" u="1"/>
        <n v="1412" u="1"/>
        <n v="84" u="1"/>
        <n v="1282" u="1"/>
        <n v="154" u="1"/>
        <n v="568" u="1"/>
        <n v="475" u="1"/>
        <n v="1609" u="1"/>
        <n v="345" u="1"/>
        <n v="1219" u="1"/>
        <n v="76" u="1"/>
        <n v="280" u="1"/>
        <n v="894" u="1"/>
        <n v="2214" u="1"/>
        <n v="508" u="1"/>
        <n v="378" u="1"/>
        <n v="1351" u="1"/>
        <n v="313" u="1"/>
        <n v="5" u="1"/>
        <n v="68" u="1"/>
        <n v="960" u="1"/>
        <n v="895" u="1"/>
        <n v="3388" u="1"/>
        <n v="4437" u="1"/>
        <n v="765" u="1"/>
        <n v="187" u="1"/>
        <n v="700" u="1"/>
        <n v="635" u="1"/>
        <n v="2348" u="1"/>
        <n v="3975" u="1"/>
        <n v="125" u="1"/>
        <n v="2415" u="1"/>
        <n v="281" u="1"/>
        <n v="1028" u="1"/>
        <n v="62" u="1"/>
        <n v="701" u="1"/>
        <n v="4902" u="1"/>
        <n v="117" u="1"/>
        <n v="444" u="1"/>
        <n v="1615" u="1"/>
        <n v="1225" u="1"/>
        <n v="4776" u="1"/>
        <n v="1095" u="1"/>
        <n v="58" u="1"/>
        <n v="220" u="1"/>
        <n v="832" u="1"/>
        <n v="2746" u="1"/>
        <n v="155" u="1"/>
        <n v="109" u="1"/>
        <n v="412" u="1"/>
        <n v="282" u="1"/>
        <n v="54" u="1"/>
        <n v="204" u="1"/>
        <n v="445" u="1"/>
        <n v="315" u="1"/>
        <n v="50" u="1"/>
        <n v="704" u="1"/>
        <n v="574" u="1"/>
        <n v="478" u="1"/>
        <n v="93" u="1"/>
        <n v="348" u="1"/>
        <n v="1036" u="1"/>
        <n v="900" u="1"/>
        <n v="835" u="1"/>
        <n v="770" u="1"/>
        <n v="46" u="1"/>
        <n v="705" u="1"/>
        <n v="640" u="1"/>
        <n v="575" u="1"/>
        <n v="1493" u="1"/>
        <n v="2695" u="1"/>
        <n v="85" u="1"/>
        <n v="2175" u="1"/>
        <n v="706" u="1"/>
        <n v="42" u="1"/>
        <n v="156" u="1"/>
        <n v="4422" u="1"/>
        <n v="1755" u="1"/>
        <n v="1625" u="1"/>
        <n v="2829" u="1"/>
        <n v="1105" u="1"/>
        <n v="205" u="1"/>
        <n v="772" u="1"/>
        <n v="38" u="1"/>
        <n v="140" u="1"/>
        <n v="382" u="1"/>
        <n v="1497" u="1"/>
        <n v="69" u="1"/>
        <n v="254" u="1"/>
        <n v="189" u="1"/>
        <n v="34" u="1"/>
        <n v="126" u="1"/>
        <n v="480" u="1"/>
        <n v="4895" u="1"/>
        <n v="415" u="1"/>
        <n v="4115" u="1"/>
        <n v="350" u="1"/>
        <n v="285" u="1"/>
        <n v="514" u="1"/>
        <n v="1956" u="1"/>
        <n v="31" u="1"/>
        <n v="118" u="1"/>
        <n v="383" u="1"/>
        <n v="1436" u="1"/>
        <n v="318" u="1"/>
        <n v="1176" u="1"/>
        <n v="905" u="1"/>
        <n v="775" u="1"/>
        <n v="157" u="1"/>
        <n v="2258" u="1"/>
        <n v="3625" u="1"/>
        <n v="29" u="1"/>
        <n v="110" u="1"/>
        <n v="416" u="1"/>
        <n v="2975" u="1"/>
        <n v="2325" u="1"/>
        <n v="906" u="1"/>
        <n v="646" u="1"/>
        <n v="141" u="1"/>
        <n v="2025" u="1"/>
        <n v="27" u="1"/>
        <n v="102" u="1"/>
        <n v="1375" u="1"/>
        <n v="319" u="1"/>
        <n v="1245" u="1"/>
        <n v="1115" u="1"/>
        <n v="255" u="1"/>
        <n v="907" u="1"/>
        <n v="190" u="1"/>
        <n v="712" u="1"/>
        <n v="647" u="1"/>
      </sharedItems>
    </cacheField>
    <cacheField name="Concat to find duplicate" numFmtId="0">
      <sharedItems/>
    </cacheField>
    <cacheField name="Sum Fines" numFmtId="0" formula="SUM('Penalty Amount')" databaseField="0"/>
    <cacheField name="Quarters" numFmtId="0" databaseField="0">
      <fieldGroup base="3">
        <rangePr groupBy="quarters" startDate="2000-01-01T00:00:00" endDate="2022-01-02T00:00:00"/>
        <groupItems count="6">
          <s v="&lt;01/01/2000"/>
          <s v="Qtr1"/>
          <s v="Qtr2"/>
          <s v="Qtr3"/>
          <s v="Qtr4"/>
          <s v="&gt;02/01/2022"/>
        </groupItems>
      </fieldGroup>
    </cacheField>
    <cacheField name="Years" numFmtId="0" databaseField="0">
      <fieldGroup base="3">
        <rangePr groupBy="years" startDate="2000-01-01T00:00:00" endDate="2022-01-02T00:00:00"/>
        <groupItems count="25">
          <s v="&lt;01/01/2000"/>
          <s v="2000"/>
          <s v="2001"/>
          <s v="2002"/>
          <s v="2003"/>
          <s v="2004"/>
          <s v="2005"/>
          <s v="2006"/>
          <s v="2007"/>
          <s v="2008"/>
          <s v="2009"/>
          <s v="2010"/>
          <s v="2011"/>
          <s v="2012"/>
          <s v="2013"/>
          <s v="2014"/>
          <s v="2015"/>
          <s v="2016"/>
          <s v="2017"/>
          <s v="2018"/>
          <s v="2019"/>
          <s v="2020"/>
          <s v="2021"/>
          <s v="2022"/>
          <s v="&gt;02/01/2022"/>
        </groupItems>
      </fieldGroup>
    </cacheField>
  </cacheFields>
  <extLst>
    <ext xmlns:x14="http://schemas.microsoft.com/office/spreadsheetml/2009/9/main" uri="{725AE2AE-9491-48be-B2B4-4EB974FC3084}">
      <x14:pivotCacheDefinition pivotCacheId="17437670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51">
  <r>
    <s v="American Zurich Insurance Co."/>
    <x v="0"/>
    <x v="0"/>
    <x v="0"/>
    <s v="TX-INS"/>
    <x v="0"/>
    <s v="American Zurich Insurance Co.Zurich Insuranceinsurance violation43101TX-INS5375"/>
  </r>
  <r>
    <s v="American Guarantee and Liability Insurance Co."/>
    <x v="0"/>
    <x v="0"/>
    <x v="1"/>
    <s v="TX-INS"/>
    <x v="1"/>
    <s v="American Guarantee and Liability Insurance Co.Zurich Insuranceinsurance violation42005TX-INS6000"/>
  </r>
  <r>
    <s v="American Zurich Insurance Co."/>
    <x v="0"/>
    <x v="0"/>
    <x v="2"/>
    <s v="TX-INS"/>
    <x v="1"/>
    <s v="American Zurich Insurance Co.Zurich Insuranceinsurance violation44562TX-INS6000"/>
  </r>
  <r>
    <s v="American Zurich Insurance Co."/>
    <x v="0"/>
    <x v="0"/>
    <x v="3"/>
    <s v="TX-INS"/>
    <x v="1"/>
    <s v="American Zurich Insurance Co.Zurich Insuranceinsurance violation42736TX-INS6000"/>
  </r>
  <r>
    <s v="FOREMOST INSURANCE CO."/>
    <x v="0"/>
    <x v="0"/>
    <x v="4"/>
    <s v="VA-INS"/>
    <x v="1"/>
    <s v="FOREMOST INSURANCE CO.Zurich Insuranceinsurance violation40179VA-INS6000"/>
  </r>
  <r>
    <s v="Zurich Direct"/>
    <x v="0"/>
    <x v="0"/>
    <x v="5"/>
    <s v="MA-INS"/>
    <x v="1"/>
    <s v="Zurich DirectZurich Insuranceinsurance violation37257MA-INS6000"/>
  </r>
  <r>
    <s v="American Zurich Insurance Co."/>
    <x v="0"/>
    <x v="0"/>
    <x v="1"/>
    <s v="TX-INS"/>
    <x v="2"/>
    <s v="American Zurich Insurance Co.Zurich Insuranceinsurance violation42005TX-INS7000"/>
  </r>
  <r>
    <s v="Zurich American Insurance Co."/>
    <x v="0"/>
    <x v="0"/>
    <x v="2"/>
    <s v="TX-INS"/>
    <x v="2"/>
    <s v="Zurich American Insurance Co.Zurich Insuranceinsurance violation44562TX-INS7000"/>
  </r>
  <r>
    <s v="Empire Fire and Marine Insurance Co. ."/>
    <x v="0"/>
    <x v="0"/>
    <x v="1"/>
    <s v="MD-INS"/>
    <x v="3"/>
    <s v="Empire Fire and Marine Insurance Co. .Zurich Insuranceinsurance violation42005MD-INS8000"/>
  </r>
  <r>
    <s v="Zurich American Insurance Co."/>
    <x v="0"/>
    <x v="0"/>
    <x v="6"/>
    <s v="FL-OFR"/>
    <x v="3"/>
    <s v="Zurich American Insurance Co.Zurich Insuranceinsurance violation39448FL-OFR8000"/>
  </r>
  <r>
    <s v="21st Century Centennial Insurance Co."/>
    <x v="0"/>
    <x v="0"/>
    <x v="7"/>
    <s v="NY-DFS"/>
    <x v="4"/>
    <s v="21st Century Centennial Insurance Co.Zurich Insuranceinsurance violation41640NY-DFS9000"/>
  </r>
  <r>
    <s v="American Zurich Insurance Co."/>
    <x v="0"/>
    <x v="0"/>
    <x v="1"/>
    <s v="TX-INS"/>
    <x v="4"/>
    <s v="American Zurich Insurance Co.Zurich Insuranceinsurance violation42005TX-INS9000"/>
  </r>
  <r>
    <s v="American Zurich Insurance Co."/>
    <x v="0"/>
    <x v="0"/>
    <x v="8"/>
    <s v="TX-INS"/>
    <x v="4"/>
    <s v="American Zurich Insurance Co.Zurich Insuranceinsurance violation40544TX-INS9000"/>
  </r>
  <r>
    <s v="21st Century Centennial Insurance Co."/>
    <x v="0"/>
    <x v="0"/>
    <x v="4"/>
    <s v="NJ-DBI"/>
    <x v="5"/>
    <s v="21st Century Centennial Insurance Co.Zurich Insuranceinsurance violation40179NJ-DBI10000"/>
  </r>
  <r>
    <s v="American Guarantee and Liability Insurance Co."/>
    <x v="0"/>
    <x v="0"/>
    <x v="9"/>
    <s v="CT-INS"/>
    <x v="5"/>
    <s v="American Guarantee and Liability Insurance Co.Zurich Insuranceinsurance violation43831CT-INS10000"/>
  </r>
  <r>
    <s v="Bristol West Insurance Co."/>
    <x v="0"/>
    <x v="0"/>
    <x v="10"/>
    <s v="PA-INS"/>
    <x v="5"/>
    <s v="Bristol West Insurance Co.Zurich Insuranceinsurance violation37987PA-INS10000"/>
  </r>
  <r>
    <s v="Farmers Insurance Co. of Oregon"/>
    <x v="0"/>
    <x v="0"/>
    <x v="6"/>
    <s v="OR-FIN"/>
    <x v="5"/>
    <s v="Farmers Insurance Co. of OregonZurich Insuranceinsurance violation39448OR-FIN10000"/>
  </r>
  <r>
    <s v="Farmers Insurance Co. of Oregon"/>
    <x v="0"/>
    <x v="0"/>
    <x v="11"/>
    <s v="OR-FIN"/>
    <x v="5"/>
    <s v="Farmers Insurance Co. of OregonZurich Insuranceinsurance violation39083OR-FIN10000"/>
  </r>
  <r>
    <s v="Farmers Insurance Co. Of Washington"/>
    <x v="0"/>
    <x v="0"/>
    <x v="3"/>
    <s v="WA-INS"/>
    <x v="5"/>
    <s v="Farmers Insurance Co. Of WashingtonZurich Insuranceinsurance violation42736WA-INS10000"/>
  </r>
  <r>
    <s v="Farmers Insurance Co. Of Washington And Farmers Insurance Exchange"/>
    <x v="0"/>
    <x v="0"/>
    <x v="12"/>
    <s v="WA-INS"/>
    <x v="5"/>
    <s v="Farmers Insurance Co. Of Washington And Farmers Insurance ExchangeZurich Insuranceinsurance violation40909WA-INS10000"/>
  </r>
  <r>
    <s v="Foremost Insurance Co. Grand Rapids Michigan"/>
    <x v="0"/>
    <x v="0"/>
    <x v="7"/>
    <s v="MD-INS"/>
    <x v="5"/>
    <s v="Foremost Insurance Co. Grand Rapids MichiganZurich Insuranceinsurance violation41640MD-INS10000"/>
  </r>
  <r>
    <s v="Illinois Farmers Insurance Co."/>
    <x v="0"/>
    <x v="0"/>
    <x v="13"/>
    <s v="MN-FIN"/>
    <x v="5"/>
    <s v="Illinois Farmers Insurance Co.Zurich Insuranceinsurance violation37622MN-FIN10000"/>
  </r>
  <r>
    <s v="Metropolitan Property and Casualty Insurance Co."/>
    <x v="0"/>
    <x v="0"/>
    <x v="12"/>
    <s v="MN-FIN"/>
    <x v="5"/>
    <s v="Metropolitan Property and Casualty Insurance Co.Zurich Insuranceinsurance violation40909MN-FIN10000"/>
  </r>
  <r>
    <s v="Metropolitan Property and Casualty Insurance Co. ."/>
    <x v="0"/>
    <x v="0"/>
    <x v="14"/>
    <s v="MN-FIN"/>
    <x v="5"/>
    <s v="Metropolitan Property and Casualty Insurance Co. .Zurich Insuranceinsurance violation36892MN-FIN10000"/>
  </r>
  <r>
    <s v="Universal Underwriters Service Corp."/>
    <x v="0"/>
    <x v="0"/>
    <x v="6"/>
    <s v="WI-INS"/>
    <x v="5"/>
    <s v="Universal Underwriters Service Corp.Zurich Insuranceinsurance violation39448WI-INS10000"/>
  </r>
  <r>
    <s v="Zurich American Insurance Co."/>
    <x v="0"/>
    <x v="0"/>
    <x v="8"/>
    <s v="TX-INS"/>
    <x v="5"/>
    <s v="Zurich American Insurance Co.Zurich Insuranceinsurance violation40544TX-INS10000"/>
  </r>
  <r>
    <s v="American Guarantee and Liability Insurance Co."/>
    <x v="0"/>
    <x v="0"/>
    <x v="7"/>
    <s v="TX-INS"/>
    <x v="6"/>
    <s v="American Guarantee and Liability Insurance Co.Zurich Insuranceinsurance violation41640TX-INS11000"/>
  </r>
  <r>
    <s v="Farmers Insurance Co. of Oregon"/>
    <x v="0"/>
    <x v="0"/>
    <x v="15"/>
    <s v="OR-FIN"/>
    <x v="6"/>
    <s v="Farmers Insurance Co. of OregonZurich Insuranceinsurance violation38353OR-FIN11000"/>
  </r>
  <r>
    <s v="Foremost Property and Casualty Insurance Co. ."/>
    <x v="0"/>
    <x v="0"/>
    <x v="16"/>
    <s v="DE-INS"/>
    <x v="6"/>
    <s v="Foremost Property and Casualty Insurance Co. .Zurich Insuranceinsurance violation43466DE-INS11000"/>
  </r>
  <r>
    <s v="Zurich Life Insurance Co. of America"/>
    <x v="0"/>
    <x v="0"/>
    <x v="5"/>
    <s v="MA-INS"/>
    <x v="7"/>
    <s v="Zurich Life Insurance Co. of AmericaZurich Insuranceinsurance violation37257MA-INS12000"/>
  </r>
  <r>
    <s v="Metropolitan Property and Casualty Insurance Co."/>
    <x v="0"/>
    <x v="0"/>
    <x v="17"/>
    <s v="VT-FIN"/>
    <x v="8"/>
    <s v="Metropolitan Property and Casualty Insurance Co.Zurich Insuranceinsurance violation44197VT-FIN13000"/>
  </r>
  <r>
    <s v="American Zurich Insurance Co."/>
    <x v="0"/>
    <x v="0"/>
    <x v="18"/>
    <s v="TX-INS"/>
    <x v="9"/>
    <s v="American Zurich Insurance Co.Zurich Insuranceinsurance violation42370TX-INS13571"/>
  </r>
  <r>
    <s v="ZURICH AMERICAN INS CO"/>
    <x v="0"/>
    <x v="1"/>
    <x v="0"/>
    <s v="IL-DOL"/>
    <x v="10"/>
    <s v="ZURICH AMERICAN INS COZurich Insurancewage and hour violation43101IL-DOL13865"/>
  </r>
  <r>
    <s v="American Zurich Insurance Co."/>
    <x v="0"/>
    <x v="0"/>
    <x v="2"/>
    <s v="TX-INS"/>
    <x v="11"/>
    <s v="American Zurich Insurance Co.Zurich Insuranceinsurance violation44562TX-INS14000"/>
  </r>
  <r>
    <s v="Foremost Insurance Co. Grand Rapids Michigan"/>
    <x v="0"/>
    <x v="0"/>
    <x v="17"/>
    <s v="OR-FIN"/>
    <x v="12"/>
    <s v="Foremost Insurance Co. Grand Rapids MichiganZurich Insuranceinsurance violation44197OR-FIN15000"/>
  </r>
  <r>
    <s v="Zurich American Insurance Co."/>
    <x v="0"/>
    <x v="0"/>
    <x v="19"/>
    <s v="CA-INS"/>
    <x v="12"/>
    <s v="Zurich American Insurance Co.Zurich Insuranceinsurance violation38718CA-INS15000"/>
  </r>
  <r>
    <s v="Zurich American Insurance Co."/>
    <x v="0"/>
    <x v="0"/>
    <x v="16"/>
    <s v="TX-INS"/>
    <x v="12"/>
    <s v="Zurich American Insurance Co.Zurich Insuranceinsurance violation43466TX-INS15000"/>
  </r>
  <r>
    <s v="Zurich American Insurance Co."/>
    <x v="0"/>
    <x v="0"/>
    <x v="18"/>
    <s v="SD-INS"/>
    <x v="12"/>
    <s v="Zurich American Insurance Co.Zurich Insuranceinsurance violation42370SD-INS15000"/>
  </r>
  <r>
    <s v="Zurich American Insurance Co."/>
    <x v="0"/>
    <x v="0"/>
    <x v="6"/>
    <s v="TX-INS"/>
    <x v="12"/>
    <s v="Zurich American Insurance Co.Zurich Insuranceinsurance violation39448TX-INS15000"/>
  </r>
  <r>
    <s v="American Zurich Insurance Co."/>
    <x v="0"/>
    <x v="0"/>
    <x v="7"/>
    <s v="TX-INS"/>
    <x v="13"/>
    <s v="American Zurich Insurance Co.Zurich Insuranceinsurance violation41640TX-INS16514"/>
  </r>
  <r>
    <s v="American Zurich Insurance Co."/>
    <x v="0"/>
    <x v="0"/>
    <x v="16"/>
    <s v="TX-INS"/>
    <x v="14"/>
    <s v="American Zurich Insurance Co.Zurich Insuranceinsurance violation43466TX-INS17000"/>
  </r>
  <r>
    <s v="American Zurich Insurance Co."/>
    <x v="0"/>
    <x v="0"/>
    <x v="0"/>
    <s v="TX-INS"/>
    <x v="15"/>
    <s v="American Zurich Insurance Co.Zurich Insuranceinsurance violation43101TX-INS18000"/>
  </r>
  <r>
    <s v="Bristol West Casualty Insurance Co."/>
    <x v="0"/>
    <x v="0"/>
    <x v="3"/>
    <s v="MN-FIN"/>
    <x v="16"/>
    <s v="Bristol West Casualty Insurance Co.Zurich Insuranceinsurance violation42736MN-FIN20000"/>
  </r>
  <r>
    <s v="Bristol West Insurance Co."/>
    <x v="0"/>
    <x v="0"/>
    <x v="19"/>
    <s v="VA-INS"/>
    <x v="16"/>
    <s v="BRISTOL WEST INSURANCE Co.Zurich Insuranceinsurance violation38718VA-INS20000"/>
  </r>
  <r>
    <s v="Empire Fire &amp; Marine Insurance Co."/>
    <x v="0"/>
    <x v="0"/>
    <x v="19"/>
    <s v="PA-INS"/>
    <x v="16"/>
    <s v="Empire Fire &amp; Marine Insurance Co.Zurich Insuranceinsurance violation38718PA-INS20000"/>
  </r>
  <r>
    <s v="Farmers Insurance Co. of Oregon"/>
    <x v="0"/>
    <x v="0"/>
    <x v="11"/>
    <s v="OR-FIN"/>
    <x v="16"/>
    <s v="Farmers Insurance Co. of OregonZurich Insuranceinsurance violation39083OR-FIN20000"/>
  </r>
  <r>
    <s v="Farmers Insurance Co. of Washington ."/>
    <x v="0"/>
    <x v="0"/>
    <x v="17"/>
    <s v="WA-INS"/>
    <x v="16"/>
    <s v="Farmers Insurance Co. of Washington .Zurich Insuranceinsurance violation44197WA-INS20000"/>
  </r>
  <r>
    <s v="Farmers Insurance Co. Inc."/>
    <x v="0"/>
    <x v="0"/>
    <x v="18"/>
    <s v="KS-INS"/>
    <x v="16"/>
    <s v="Farmers Insurance Co. Inc.Zurich Insuranceinsurance violation42370KS-INS20000"/>
  </r>
  <r>
    <s v="Illinois Farmers Insurance Co."/>
    <x v="0"/>
    <x v="0"/>
    <x v="13"/>
    <s v="MN-FIN"/>
    <x v="16"/>
    <s v="Illinois Farmers Insurance Co.Zurich Insuranceinsurance violation37622MN-FIN20000"/>
  </r>
  <r>
    <s v="Metropolitan Property &amp; Casualty"/>
    <x v="0"/>
    <x v="2"/>
    <x v="4"/>
    <s v="MA-AG"/>
    <x v="16"/>
    <s v="Metropolitan Property &amp; CasualtyZurich Insuranceconsumer protection violation40179MA-AG20000"/>
  </r>
  <r>
    <s v="Mid-Century Insurance Co."/>
    <x v="0"/>
    <x v="0"/>
    <x v="11"/>
    <s v="OR-FIN"/>
    <x v="16"/>
    <s v="Mid-Century Insurance Co.Zurich Insuranceinsurance violation39083OR-FIN20000"/>
  </r>
  <r>
    <s v="Zurich American Insurance Co."/>
    <x v="0"/>
    <x v="0"/>
    <x v="18"/>
    <s v="WA-INS"/>
    <x v="16"/>
    <s v="Zurich American Insurance Co.Zurich Insuranceinsurance violation42370WA-INS20000"/>
  </r>
  <r>
    <s v="Farmer's Group Inc."/>
    <x v="0"/>
    <x v="1"/>
    <x v="4"/>
    <s v="WHD"/>
    <x v="17"/>
    <s v="Farmer's Group Inc.Zurich Insurancewage and hour violation40179WHD20122"/>
  </r>
  <r>
    <s v="Farmer's Group Inc."/>
    <x v="0"/>
    <x v="1"/>
    <x v="4"/>
    <s v="WHD"/>
    <x v="18"/>
    <s v="Farmer's Group Inc.Zurich Insurancewage and hour violation40179WHD20917"/>
  </r>
  <r>
    <s v="Foremost Property &amp; Casualty Insurance Co."/>
    <x v="0"/>
    <x v="0"/>
    <x v="1"/>
    <s v="AZ-DIFI"/>
    <x v="19"/>
    <s v="Foremost Property &amp; Casualty Insurance Co.Zurich Insuranceinsurance violation42005AZ-DIFI21000"/>
  </r>
  <r>
    <s v="American Zurich Insurance Co."/>
    <x v="0"/>
    <x v="0"/>
    <x v="2"/>
    <s v="TX-INS"/>
    <x v="20"/>
    <s v="American Zurich Insurance Co.Zurich Insuranceinsurance violation44562TX-INS22000"/>
  </r>
  <r>
    <s v="Universal Underwriters Life Insurance Co."/>
    <x v="0"/>
    <x v="0"/>
    <x v="19"/>
    <s v="VA-INS"/>
    <x v="21"/>
    <s v="Universal Underwriters Life Insurance Co.Zurich Insuranceinsurance violation38718VA-INS24000"/>
  </r>
  <r>
    <s v="21st Century Centennial Insurance Co."/>
    <x v="0"/>
    <x v="0"/>
    <x v="1"/>
    <s v="NY-DFS"/>
    <x v="22"/>
    <s v="21st Century Centennial Insurance Co.Zurich Insuranceinsurance violation42005NY-DFS25000"/>
  </r>
  <r>
    <s v="EMPIRE FIRE &amp; MARINE INSURANCE CO"/>
    <x v="0"/>
    <x v="0"/>
    <x v="8"/>
    <s v="VA-INS"/>
    <x v="22"/>
    <s v="EMPIRE FIRE &amp; MARINE INSURANCE COZurich Insuranceinsurance violation40544VA-INS25000"/>
  </r>
  <r>
    <s v="Zurich American Life Insurance Co. of New York"/>
    <x v="0"/>
    <x v="0"/>
    <x v="9"/>
    <s v="NY-DFS"/>
    <x v="22"/>
    <s v="Zurich American Life Insurance Co. of New YorkZurich Insuranceinsurance violation43831NY-DFS25000"/>
  </r>
  <r>
    <s v="Universal Underwriters Insurance Co."/>
    <x v="0"/>
    <x v="0"/>
    <x v="11"/>
    <s v="NH-INS"/>
    <x v="23"/>
    <s v="Universal Underwriters Insurance Co.Zurich Insuranceinsurance violation39083NH-INS28125"/>
  </r>
  <r>
    <s v="American Guarantee &amp; Liability Insurance Co."/>
    <x v="0"/>
    <x v="0"/>
    <x v="4"/>
    <s v="TX-INS"/>
    <x v="24"/>
    <s v="American Guarantee &amp; Liability Insurance Co.Zurich Insuranceinsurance violation40179TX-INS30000"/>
  </r>
  <r>
    <s v="Metropolitan Group Property and Casualty Insurance Co."/>
    <x v="0"/>
    <x v="0"/>
    <x v="1"/>
    <s v="NY-DFS"/>
    <x v="24"/>
    <s v="Metropolitan Group Property and Casualty Insurance Co.Zurich Insuranceinsurance violation42005NY-DFS30000"/>
  </r>
  <r>
    <s v="Zurich American Insurance Co. ."/>
    <x v="0"/>
    <x v="0"/>
    <x v="8"/>
    <s v="MD-INS"/>
    <x v="24"/>
    <s v="Zurich American Insurance Co. .Zurich Insuranceinsurance violation40544MD-INS30000"/>
  </r>
  <r>
    <s v="American Zurich Insurance Co."/>
    <x v="0"/>
    <x v="0"/>
    <x v="4"/>
    <s v="TX-INS"/>
    <x v="25"/>
    <s v="American Zurich Insurance Co.Zurich Insuranceinsurance violation40179TX-INS32000"/>
  </r>
  <r>
    <s v="Zurich American Insurance Co."/>
    <x v="0"/>
    <x v="0"/>
    <x v="12"/>
    <s v="TX-INS"/>
    <x v="26"/>
    <s v="Zurich American Insurance Co.Zurich Insuranceinsurance violation40909TX-INS35000"/>
  </r>
  <r>
    <s v="Zurich American Insurance Co."/>
    <x v="0"/>
    <x v="0"/>
    <x v="18"/>
    <s v="TX-INS"/>
    <x v="27"/>
    <s v="Zurich American Insurance Co.Zurich Insuranceinsurance violation42370TX-INS35012"/>
  </r>
  <r>
    <s v="Coast National Insurance Co."/>
    <x v="0"/>
    <x v="0"/>
    <x v="6"/>
    <s v="AZ-DIFI"/>
    <x v="28"/>
    <s v="Coast National Insurance Co.Zurich Insuranceinsurance violation39448AZ-DIFI38000"/>
  </r>
  <r>
    <s v="American Zurich Insurance Co."/>
    <x v="0"/>
    <x v="0"/>
    <x v="13"/>
    <s v="MA-INS"/>
    <x v="29"/>
    <s v="American Zurich Insurance Co.Zurich Insuranceinsurance violation37622MA-INS40000"/>
  </r>
  <r>
    <s v="Security National Insurance Co."/>
    <x v="0"/>
    <x v="0"/>
    <x v="0"/>
    <s v="TX-INS"/>
    <x v="29"/>
    <s v="Security National Insurance Co.Zurich Insuranceinsurance violation43101TX-INS40000"/>
  </r>
  <r>
    <s v="Zurich American Insurance Co."/>
    <x v="0"/>
    <x v="0"/>
    <x v="0"/>
    <s v="TX-INS"/>
    <x v="30"/>
    <s v="Zurich American Insurance Co.Zurich Insuranceinsurance violation43101TX-INS42000"/>
  </r>
  <r>
    <s v="American Zurich Insurance Co."/>
    <x v="0"/>
    <x v="0"/>
    <x v="16"/>
    <s v="TX-INS"/>
    <x v="31"/>
    <s v="American Zurich Insurance Co.Zurich Insuranceinsurance violation43466TX-INS45000"/>
  </r>
  <r>
    <s v="Zurich American Insurance Co."/>
    <x v="0"/>
    <x v="0"/>
    <x v="4"/>
    <s v="TX-INS"/>
    <x v="31"/>
    <s v="Zurich American Insurance Co.Zurich Insuranceinsurance violation40179TX-INS45000"/>
  </r>
  <r>
    <s v="Zurich American Insurance Co."/>
    <x v="0"/>
    <x v="0"/>
    <x v="7"/>
    <s v="TX-INS"/>
    <x v="32"/>
    <s v="Zurich American Insurance Co.Zurich Insuranceinsurance violation41640TX-INS47735"/>
  </r>
  <r>
    <s v="21st Century Centennial Insurance Co."/>
    <x v="0"/>
    <x v="0"/>
    <x v="11"/>
    <s v="CA-INS"/>
    <x v="33"/>
    <s v="21st Century Centennial Insurance Co.Zurich Insuranceinsurance violation39083CA-INS50000"/>
  </r>
  <r>
    <s v="American Guarantee &amp; Liability Insurance Co. ."/>
    <x v="0"/>
    <x v="0"/>
    <x v="20"/>
    <s v="WA-INS"/>
    <x v="33"/>
    <s v="American Guarantee &amp; Liability Insurance Co. .Zurich Insuranceinsurance violation41275WA-INS50000"/>
  </r>
  <r>
    <s v="Farmers Insurance Co. Of Washington And Farmers Insurance Exchange"/>
    <x v="0"/>
    <x v="0"/>
    <x v="9"/>
    <s v="WA-INS"/>
    <x v="33"/>
    <s v="Farmers Insurance Co. Of Washington And Farmers Insurance ExchangeZurich Insuranceinsurance violation43831WA-INS50000"/>
  </r>
  <r>
    <s v="Farmers Insurance Co. Inc."/>
    <x v="0"/>
    <x v="0"/>
    <x v="20"/>
    <s v="KS-INS"/>
    <x v="33"/>
    <s v="Farmers Insurance Co. Inc.Zurich Insuranceinsurance violation41275KS-INS50000"/>
  </r>
  <r>
    <s v="Metropolitan Property and Casualty Insurance Co."/>
    <x v="0"/>
    <x v="2"/>
    <x v="20"/>
    <s v="MA-AG"/>
    <x v="33"/>
    <s v="Metropolitan Property and Casualty Insurance Co.Zurich Insuranceconsumer protection violation41275MA-AG50000"/>
  </r>
  <r>
    <s v="Mid-Century Insurance Co."/>
    <x v="0"/>
    <x v="0"/>
    <x v="16"/>
    <s v="NY-DFS"/>
    <x v="33"/>
    <s v="Mid-Century Insurance Co.Zurich Insuranceinsurance violation43466NY-DFS50000"/>
  </r>
  <r>
    <s v="American Zurich Insurance Co."/>
    <x v="0"/>
    <x v="0"/>
    <x v="2"/>
    <s v="TX-INS"/>
    <x v="34"/>
    <s v="American Zurich Insurance Co.Zurich Insuranceinsurance violation44562TX-INS55000"/>
  </r>
  <r>
    <s v="Zurich American Insurance Co."/>
    <x v="0"/>
    <x v="0"/>
    <x v="7"/>
    <s v="TX-INS"/>
    <x v="34"/>
    <s v="Zurich American Insurance Co.Zurich Insuranceinsurance violation41640TX-INS55000"/>
  </r>
  <r>
    <s v="Foremost Insurance Co. Grand Rapids Michigan"/>
    <x v="0"/>
    <x v="0"/>
    <x v="1"/>
    <s v="AZ-DIFI"/>
    <x v="35"/>
    <s v="Foremost Insurance Co. Grand Rapids MichiganZurich Insuranceinsurance violation42005AZ-DIFI58000"/>
  </r>
  <r>
    <s v="Mid-Century Insurance Co."/>
    <x v="0"/>
    <x v="0"/>
    <x v="16"/>
    <s v="CT-INS"/>
    <x v="36"/>
    <s v="Mid-Century Insurance Co.Zurich Insuranceinsurance violation43466CT-INS64000"/>
  </r>
  <r>
    <s v="Mid-Century Insurance Co."/>
    <x v="0"/>
    <x v="0"/>
    <x v="8"/>
    <s v="CO-INS"/>
    <x v="37"/>
    <s v="Mid-Century Insurance Co.Zurich Insuranceinsurance violation40544CO-INS66000"/>
  </r>
  <r>
    <s v="Illinois Farmers Insurance Co."/>
    <x v="0"/>
    <x v="0"/>
    <x v="6"/>
    <s v="MN-FIN"/>
    <x v="38"/>
    <s v="Illinois Farmers Insurance Co.Zurich Insuranceinsurance violation39448MN-FIN70000"/>
  </r>
  <r>
    <s v="American Zurich Insurance Co."/>
    <x v="0"/>
    <x v="0"/>
    <x v="2"/>
    <s v="TX-INS"/>
    <x v="39"/>
    <s v="American Zurich Insurance Co.Zurich Insuranceinsurance violation44562TX-INS72000"/>
  </r>
  <r>
    <s v="Bristol West Insurance Co."/>
    <x v="0"/>
    <x v="0"/>
    <x v="8"/>
    <s v="SC-INS"/>
    <x v="40"/>
    <s v="Bristol West Insurance Co.Zurich Insuranceinsurance violation40544SC-INS75000"/>
  </r>
  <r>
    <s v="Foremost Insurance Co. at al."/>
    <x v="0"/>
    <x v="0"/>
    <x v="10"/>
    <s v="MN-FIN"/>
    <x v="40"/>
    <s v="Foremost Insurance Co. at al.Zurich Insuranceinsurance violation37987MN-FIN75000"/>
  </r>
  <r>
    <s v="Foremost Insurance Co. Grand Rapids Michigan"/>
    <x v="0"/>
    <x v="0"/>
    <x v="17"/>
    <s v="WA-INS"/>
    <x v="40"/>
    <s v="Foremost Insurance Co. Grand Rapids MichiganZurich Insuranceinsurance violation44197WA-INS75000"/>
  </r>
  <r>
    <s v="Metropolitan Property and Casualty Insurance Co."/>
    <x v="0"/>
    <x v="0"/>
    <x v="5"/>
    <s v="MN-FIN"/>
    <x v="40"/>
    <s v="Metropolitan Property and Casualty Insurance Co.Zurich Insuranceinsurance violation37257MN-FIN75000"/>
  </r>
  <r>
    <s v="Foremost Insurance Co."/>
    <x v="0"/>
    <x v="0"/>
    <x v="13"/>
    <s v="WI-INS"/>
    <x v="41"/>
    <s v="Foremost Insurance Co.Zurich Insuranceinsurance violation37622WI-INS85000"/>
  </r>
  <r>
    <s v="Zurich American Insurance Co."/>
    <x v="0"/>
    <x v="0"/>
    <x v="3"/>
    <s v="TX-INS"/>
    <x v="41"/>
    <s v="Zurich American Insurance Co.Zurich Insuranceinsurance violation42736TX-INS85000"/>
  </r>
  <r>
    <s v="Mid-Century Insurance Co."/>
    <x v="0"/>
    <x v="0"/>
    <x v="1"/>
    <s v="MO-INS"/>
    <x v="42"/>
    <s v="Mid-Century Insurance Co.Zurich Insuranceinsurance violation42005MO-INS87000"/>
  </r>
  <r>
    <s v="Zurich American Insurance Co."/>
    <x v="0"/>
    <x v="0"/>
    <x v="1"/>
    <s v="TX-INS"/>
    <x v="43"/>
    <s v="Zurich American Insurance Co.Zurich Insuranceinsurance violation42005TX-INS90000"/>
  </r>
  <r>
    <s v="Bristol West Casualty Insurance Co. and Bristol West Insurance Co."/>
    <x v="0"/>
    <x v="0"/>
    <x v="9"/>
    <s v="VA-INS"/>
    <x v="44"/>
    <s v="Bristol West Casualty Insurance Co. and Bristol West Insurance Co.Zurich Insuranceinsurance violation43831VA-INS91872"/>
  </r>
  <r>
    <s v="Universal Underwriters Insurance Co."/>
    <x v="0"/>
    <x v="0"/>
    <x v="19"/>
    <s v="IN-INS"/>
    <x v="45"/>
    <s v="Universal Underwriters Insurance Co.Zurich Insuranceinsurance violation38718IN-INS94824"/>
  </r>
  <r>
    <s v="American Zurich Insurance Co."/>
    <x v="0"/>
    <x v="0"/>
    <x v="3"/>
    <s v="TX-INS"/>
    <x v="46"/>
    <s v="American Zurich Insurance Co.Zurich Insuranceinsurance violation42736TX-INS95000"/>
  </r>
  <r>
    <s v="Farmers Insurance Co. Of Washington"/>
    <x v="0"/>
    <x v="0"/>
    <x v="1"/>
    <s v="WA-INS"/>
    <x v="47"/>
    <s v="Farmers Insurance Co. Of WashingtonZurich Insuranceinsurance violation42005WA-INS100000"/>
  </r>
  <r>
    <s v="Zurich American Insurance Co."/>
    <x v="0"/>
    <x v="0"/>
    <x v="1"/>
    <s v="SD-INS"/>
    <x v="47"/>
    <s v="Zurich American Insurance Co.Zurich Insuranceinsurance violation42005SD-INS100000"/>
  </r>
  <r>
    <s v="Zurich American Insurance Co. of Illinois"/>
    <x v="0"/>
    <x v="0"/>
    <x v="9"/>
    <s v="TX-INS"/>
    <x v="48"/>
    <s v="Zurich American Insurance Co. of IllinoisZurich Insuranceinsurance violation43831TX-INS108000"/>
  </r>
  <r>
    <s v="Coast National Insurance Co."/>
    <x v="0"/>
    <x v="0"/>
    <x v="15"/>
    <s v="CA-INS"/>
    <x v="49"/>
    <s v="Coast National Insurance Co.Zurich Insuranceinsurance violation38353CA-INS120000"/>
  </r>
  <r>
    <s v="Zurich American Insurance Co."/>
    <x v="0"/>
    <x v="0"/>
    <x v="8"/>
    <s v="MD-INS"/>
    <x v="50"/>
    <s v="Zurich American Insurance Co.Zurich Insuranceinsurance violation40544MD-INS125000"/>
  </r>
  <r>
    <s v="Coast National Insurance Co."/>
    <x v="0"/>
    <x v="0"/>
    <x v="6"/>
    <s v="CA-INS"/>
    <x v="51"/>
    <s v="Coast National Insurance Co.Zurich Insuranceinsurance violation39448CA-INS150000"/>
  </r>
  <r>
    <s v="Zurich American Insurance Co."/>
    <x v="0"/>
    <x v="0"/>
    <x v="1"/>
    <s v="TX-INS"/>
    <x v="52"/>
    <s v="Zurich American Insurance Co.Zurich Insuranceinsurance violation42005TX-INS152000"/>
  </r>
  <r>
    <s v="American Zurich Insurance Co."/>
    <x v="0"/>
    <x v="0"/>
    <x v="7"/>
    <s v="TX-INS"/>
    <x v="53"/>
    <s v="American Zurich Insurance Co.Zurich Insuranceinsurance violation41640TX-INS155000"/>
  </r>
  <r>
    <s v="Mid-Century Insurance Co."/>
    <x v="0"/>
    <x v="0"/>
    <x v="9"/>
    <s v="NY-DFS"/>
    <x v="54"/>
    <s v="Mid-Century Insurance Co.Zurich Insuranceinsurance violation43831NY-DFS200000"/>
  </r>
  <r>
    <s v="Universal Underwriter Insurance Co."/>
    <x v="0"/>
    <x v="0"/>
    <x v="10"/>
    <s v="MN-FIN"/>
    <x v="54"/>
    <s v="Universal Underwriter Insurance Co.Zurich Insuranceinsurance violation37987MN-FIN200000"/>
  </r>
  <r>
    <s v="Zurich Insurance Group"/>
    <x v="0"/>
    <x v="0"/>
    <x v="4"/>
    <s v="CT-INS"/>
    <x v="55"/>
    <s v="Zurich Insurance GroupZurich Insuranceinsurance violation40179CT-INS235000"/>
  </r>
  <r>
    <s v="Zurich American Insurance Co. ."/>
    <x v="0"/>
    <x v="0"/>
    <x v="18"/>
    <s v="MO-INS"/>
    <x v="56"/>
    <s v="Zurich American Insurance Co. .Zurich Insuranceinsurance violation42370MO-INS250000"/>
  </r>
  <r>
    <s v="Bristol West Insurance Co."/>
    <x v="0"/>
    <x v="0"/>
    <x v="10"/>
    <s v="FL-OFR"/>
    <x v="57"/>
    <s v="Bristol West Insurance Co.Zurich Insuranceinsurance violation37987FL-OFR265000"/>
  </r>
  <r>
    <s v="21st Century Centennial Insurance Co."/>
    <x v="0"/>
    <x v="0"/>
    <x v="18"/>
    <s v="DE-INS"/>
    <x v="58"/>
    <s v="21st Century Centennial Insurance Co.Zurich Insuranceinsurance violation42370DE-INS275000"/>
  </r>
  <r>
    <s v="American Zurich Insurance Co."/>
    <x v="0"/>
    <x v="0"/>
    <x v="12"/>
    <s v="TX-INS"/>
    <x v="58"/>
    <s v="American Zurich Insurance Co.Zurich Insuranceinsurance violation40909TX-INS275000"/>
  </r>
  <r>
    <s v="Farmers Insurance Co. Of Washington"/>
    <x v="0"/>
    <x v="0"/>
    <x v="1"/>
    <s v="WA-INS"/>
    <x v="59"/>
    <s v="Farmers Insurance Co. Of WashingtonZurich Insuranceinsurance violation42005WA-INS300000"/>
  </r>
  <r>
    <s v="Security National Insurance Co."/>
    <x v="0"/>
    <x v="0"/>
    <x v="5"/>
    <s v="FL-OFR"/>
    <x v="60"/>
    <s v="Security National Insurance Co.Zurich Insuranceinsurance violation37257FL-OFR315000"/>
  </r>
  <r>
    <s v="Zurich American Insurance Co."/>
    <x v="0"/>
    <x v="0"/>
    <x v="3"/>
    <s v="TX-INS"/>
    <x v="61"/>
    <s v="Zurich American Insurance Co.Zurich Insuranceinsurance violation42736TX-INS324000"/>
  </r>
  <r>
    <s v="21st Century Centennial Insurance Co."/>
    <x v="0"/>
    <x v="0"/>
    <x v="1"/>
    <s v="NY-DFS"/>
    <x v="62"/>
    <s v="21st Century Centennial Insurance Co.Zurich Insuranceinsurance violation42005NY-DFS365000"/>
  </r>
  <r>
    <s v="Metropolitan Property and Casualty Insurance Co."/>
    <x v="0"/>
    <x v="2"/>
    <x v="12"/>
    <s v="MA-AG"/>
    <x v="63"/>
    <s v="Metropolitan Property and Casualty Insurance Co.Zurich Insuranceconsumer protection violation40909MA-AG395000"/>
  </r>
  <r>
    <s v="Zurich American Insurance Co."/>
    <x v="0"/>
    <x v="0"/>
    <x v="5"/>
    <s v="FL-OFR"/>
    <x v="64"/>
    <s v="Zurich American Insurance Co.Zurich Insuranceinsurance violation37257FL-OFR445000"/>
  </r>
  <r>
    <s v="Bristol West Insurance Co."/>
    <x v="0"/>
    <x v="0"/>
    <x v="6"/>
    <s v="ID-INS"/>
    <x v="65"/>
    <s v="Bristol West Insurance Co.Zurich Insuranceinsurance violation39448ID-INS533000"/>
  </r>
  <r>
    <s v="Farmer's Group Inc."/>
    <x v="0"/>
    <x v="1"/>
    <x v="4"/>
    <s v="WHD"/>
    <x v="66"/>
    <s v="Farmer's Group Inc.Zurich Insurancewage and hour violation40179WHD565065"/>
  </r>
  <r>
    <s v="Universal Underwriters Insurance Co."/>
    <x v="0"/>
    <x v="0"/>
    <x v="11"/>
    <s v="MO-INS"/>
    <x v="67"/>
    <s v="Universal Underwriters Insurance Co.Zurich Insuranceinsurance violation39083MO-INS653000"/>
  </r>
  <r>
    <s v="Foremost Insurance Group ."/>
    <x v="0"/>
    <x v="0"/>
    <x v="1"/>
    <s v="SD-INS"/>
    <x v="68"/>
    <s v="Foremost Insurance Group .Zurich Insuranceinsurance violation42005SD-INS750000"/>
  </r>
  <r>
    <s v="BRISTOL WEST INSURANCE CO."/>
    <x v="0"/>
    <x v="0"/>
    <x v="8"/>
    <s v="VA-INS"/>
    <x v="69"/>
    <s v="BRISTOL WEST INSURANCE CO.Zurich Insuranceinsurance violation40544VA-INS754000"/>
  </r>
  <r>
    <s v="Farmer's Group Inc."/>
    <x v="0"/>
    <x v="1"/>
    <x v="4"/>
    <s v="WHD"/>
    <x v="70"/>
    <s v="Farmer's Group Inc.Zurich Insurancewage and hour violation40179WHD754148"/>
  </r>
  <r>
    <s v="Farmer's Insurance"/>
    <x v="0"/>
    <x v="1"/>
    <x v="8"/>
    <s v="WHD"/>
    <x v="71"/>
    <s v="Farmer's InsuranceZurich Insurancewage and hour violation40544WHD1520705"/>
  </r>
  <r>
    <s v="Metropolitan Property and Casualty Insurance Co."/>
    <x v="0"/>
    <x v="2"/>
    <x v="21"/>
    <s v="MA-AG"/>
    <x v="72"/>
    <s v="Metropolitan Property and Casualty Insurance Co.Zurich Insuranceconsumer protection violation36526MA-AG1840000"/>
  </r>
  <r>
    <s v="Zurich American Insurance Co."/>
    <x v="0"/>
    <x v="0"/>
    <x v="2"/>
    <s v="NY-DFS"/>
    <x v="73"/>
    <s v="Zurich American Insurance Co.Zurich Insuranceinsurance violation44562NY-DFS2200000"/>
  </r>
  <r>
    <s v="Farmers Insurance Group"/>
    <x v="0"/>
    <x v="2"/>
    <x v="13"/>
    <s v="TX-AG"/>
    <x v="74"/>
    <s v="Farmers Insurance GroupZurich Insuranceconsumer protection violation37622TX-AG2400000"/>
  </r>
  <r>
    <s v="Universal Underwriters Life Insurance Co."/>
    <x v="0"/>
    <x v="2"/>
    <x v="6"/>
    <s v="TX-AG"/>
    <x v="74"/>
    <s v="Universal Underwriters Life Insurance Co.Zurich Insuranceconsumer protection violation39448TX-AG2400000"/>
  </r>
  <r>
    <s v="Metropolitan Property &amp; Casualty Co."/>
    <x v="0"/>
    <x v="2"/>
    <x v="16"/>
    <s v="MS-AG"/>
    <x v="75"/>
    <s v="Metropolitan Property &amp; Casualty Co.Zurich Insuranceconsumer protection violation43466MS-AG3167173"/>
  </r>
  <r>
    <s v="Metropolitan Property &amp; Casualty Insurance Co."/>
    <x v="0"/>
    <x v="2"/>
    <x v="4"/>
    <s v="MA-AG"/>
    <x v="76"/>
    <s v="Metropolitan Property &amp; Casualty Insurance Co.Zurich Insuranceconsumer protection violation40179MA-AG3500000"/>
  </r>
  <r>
    <s v="Farmers Insurance Group"/>
    <x v="0"/>
    <x v="3"/>
    <x v="14"/>
    <s v="OH-AG"/>
    <x v="77"/>
    <s v="Farmers Insurance GroupZurich Insurancediscriminatory practices (non-employment)36892OH-AG4300000"/>
  </r>
  <r>
    <s v="Zurich American Insurance Co."/>
    <x v="0"/>
    <x v="0"/>
    <x v="20"/>
    <s v="NY-DFS"/>
    <x v="78"/>
    <s v="Zurich American Insurance Co.Zurich Insuranceinsurance violation41275NY-DFS4560000"/>
  </r>
  <r>
    <s v="Zurich Life Insurance Co. Ltd"/>
    <x v="0"/>
    <x v="4"/>
    <x v="16"/>
    <s v="DOJ_TAX"/>
    <x v="79"/>
    <s v="Zurich Life Insurance Co. LtdZurich Insurancetax violations43466DOJ_TAX5115000"/>
  </r>
  <r>
    <s v="Farmers Group Inc."/>
    <x v="0"/>
    <x v="5"/>
    <x v="12"/>
    <s v="private lawsuit-federal"/>
    <x v="80"/>
    <s v="Farmers Group Inc.Zurich Insurancebenefit plan administrator violation40909private lawsuit-federal6850000"/>
  </r>
  <r>
    <s v="Zurich American Insurance Co."/>
    <x v="0"/>
    <x v="6"/>
    <x v="19"/>
    <s v="OH-AG"/>
    <x v="81"/>
    <s v="Zurich American Insurance Co.Zurich Insuranceprice-fixing or anti-competitive practices38718OH-AG7000000"/>
  </r>
  <r>
    <s v="Mid-Century Insurance Co. of Texas"/>
    <x v="0"/>
    <x v="0"/>
    <x v="21"/>
    <s v="TX-INS"/>
    <x v="82"/>
    <s v="Mid-Century Insurance Co. of TexasZurich Insuranceinsurance violation36526TX-INS11000000"/>
  </r>
  <r>
    <s v="Farmers Insurance Group"/>
    <x v="0"/>
    <x v="0"/>
    <x v="5"/>
    <s v="TX-INS"/>
    <x v="83"/>
    <s v="Farmers Insurance GroupZurich Insuranceinsurance violation37257TX-INS15000000"/>
  </r>
  <r>
    <s v="Zurich Capital Markets Inc."/>
    <x v="0"/>
    <x v="7"/>
    <x v="11"/>
    <s v="SEC"/>
    <x v="84"/>
    <s v="Zurich Capital Markets Inc.Zurich Insuranceinvestor protection violation39083SEC16800000"/>
  </r>
  <r>
    <s v="Coast National Insurance"/>
    <x v="0"/>
    <x v="1"/>
    <x v="5"/>
    <s v="private lawsuit-state"/>
    <x v="85"/>
    <s v="Coast National InsuranceZurich Insurancewage and hour violation37257private lawsuit-state18000000"/>
  </r>
  <r>
    <s v="Farmers Insurance"/>
    <x v="0"/>
    <x v="0"/>
    <x v="17"/>
    <s v="OK-AG"/>
    <x v="86"/>
    <s v="Farmers InsuranceZurich Insuranceinsurance violation44197OK-AG25000000"/>
  </r>
  <r>
    <s v="Zurich Financial Services"/>
    <x v="0"/>
    <x v="8"/>
    <x v="6"/>
    <s v="SEC"/>
    <x v="86"/>
    <s v="Zurich Financial ServicesZurich Insuranceaccounting fraud or deficiencies39448SEC25000000"/>
  </r>
  <r>
    <s v="Zurich American Insurance Co. ."/>
    <x v="0"/>
    <x v="9"/>
    <x v="4"/>
    <s v="NY-AG"/>
    <x v="87"/>
    <s v="Zurich American Insurance Co. .Zurich InsuranceFalse Claims Act and related40179NY-AG37500000"/>
  </r>
  <r>
    <s v="Zurich American Insurance Co."/>
    <x v="0"/>
    <x v="6"/>
    <x v="19"/>
    <s v="MULTI-AG"/>
    <x v="88"/>
    <s v="Zurich American Insurance Co.Zurich Insuranceprice-fixing or anti-competitive practices38718MULTI-AG171700000"/>
  </r>
  <r>
    <s v="Zions BanCorp."/>
    <x v="1"/>
    <x v="1"/>
    <x v="6"/>
    <s v="WHD"/>
    <x v="89"/>
    <s v="Zions BanCorp.Zions Bancorporationwage and hour violation39448WHD15347"/>
  </r>
  <r>
    <s v="Zions Direct Inc."/>
    <x v="1"/>
    <x v="7"/>
    <x v="4"/>
    <s v="FINRA"/>
    <x v="90"/>
    <s v="Zions Direct Inc.Zions Bancorporationinvestor protection violation40179FINRA225000"/>
  </r>
  <r>
    <s v="ZB N.A. (fka Zions First National Bank)"/>
    <x v="1"/>
    <x v="2"/>
    <x v="3"/>
    <s v="USAO"/>
    <x v="91"/>
    <s v="ZB N.A. (fka Zions First National Bank)Zions Bancorporationconsumer protection violation42736USAO3600000"/>
  </r>
  <r>
    <s v="Zions First National Bank"/>
    <x v="1"/>
    <x v="10"/>
    <x v="8"/>
    <s v="OCC"/>
    <x v="92"/>
    <s v="Zions First National BankZions Bancorporationbanking violation40544OCC8000000"/>
  </r>
  <r>
    <s v="Wilmington Savings Fund Society Federal Savings Bank"/>
    <x v="2"/>
    <x v="10"/>
    <x v="16"/>
    <s v="OCC"/>
    <x v="93"/>
    <s v="Wilmington Savings Fund Society Federal Savings BankWSFS Financial Corp.banking violation43466OCC85265"/>
  </r>
  <r>
    <s v="Bryn Mawr Trust Co."/>
    <x v="2"/>
    <x v="10"/>
    <x v="17"/>
    <s v="FED"/>
    <x v="94"/>
    <s v="Bryn Mawr Trust Co.WSFS Financial Corp.banking violation44197FED105000"/>
  </r>
  <r>
    <s v="World Acceptance Corp."/>
    <x v="3"/>
    <x v="1"/>
    <x v="16"/>
    <s v="WHD"/>
    <x v="95"/>
    <s v="World Acceptance Corp.World Acceptance Corporationwage and hour violation43466WHD5549"/>
  </r>
  <r>
    <s v="World Acceptance Corp. Inc"/>
    <x v="3"/>
    <x v="1"/>
    <x v="16"/>
    <s v="WHD"/>
    <x v="96"/>
    <s v="World Acceptance Corp. IncWorld Acceptance Corporationwage and hour violation43466WHD6582"/>
  </r>
  <r>
    <s v="World Acceptance Corp."/>
    <x v="3"/>
    <x v="11"/>
    <x v="9"/>
    <s v="SEC"/>
    <x v="97"/>
    <s v="World Acceptance Corp.World Acceptance CorporationForeign Corrupt Practices Act43831SEC21700000"/>
  </r>
  <r>
    <s v="Woodforest National Bank"/>
    <x v="4"/>
    <x v="10"/>
    <x v="4"/>
    <s v="OCC"/>
    <x v="98"/>
    <s v="Woodforest National BankWoodforest National Bankbanking violation40179OCC33000000"/>
  </r>
  <r>
    <s v="Wintrust Financial Corp."/>
    <x v="5"/>
    <x v="10"/>
    <x v="16"/>
    <s v="FED"/>
    <x v="99"/>
    <s v="Wintrust Financial Corp.Wintrust Financial Corp.banking violation43466FED1012500"/>
  </r>
  <r>
    <s v="Watson Wyatt &amp; Co."/>
    <x v="6"/>
    <x v="12"/>
    <x v="15"/>
    <s v="NLRB"/>
    <x v="100"/>
    <s v="Watson Wyatt &amp; Co.Willis Towers Watsonlabor relations violation38353NLRB91000"/>
  </r>
  <r>
    <s v="Towers Perrin"/>
    <x v="6"/>
    <x v="1"/>
    <x v="15"/>
    <s v="WHD"/>
    <x v="101"/>
    <s v="Towers PerrinWillis Towers Watsonwage and hour violation38353WHD105865"/>
  </r>
  <r>
    <s v="Towers Perrin Forrester &amp; Crosby"/>
    <x v="6"/>
    <x v="1"/>
    <x v="15"/>
    <s v="WHD"/>
    <x v="102"/>
    <s v="Towers Perrin Forrester &amp; CrosbyWillis Towers Watsonwage and hour violation38353WHD294279"/>
  </r>
  <r>
    <s v="Towers Perrin"/>
    <x v="6"/>
    <x v="1"/>
    <x v="10"/>
    <s v="WHD"/>
    <x v="103"/>
    <s v="Towers PerrinWillis Towers Watsonwage and hour violation37987WHD376093"/>
  </r>
  <r>
    <s v="Watson Wyatt &amp; Co."/>
    <x v="6"/>
    <x v="9"/>
    <x v="15"/>
    <s v="USAO"/>
    <x v="104"/>
    <s v="Watson Wyatt &amp; Co.Willis Towers WatsonFalse Claims Act and related38353USAO689828"/>
  </r>
  <r>
    <s v="Willis Group Holdings Ltd."/>
    <x v="6"/>
    <x v="2"/>
    <x v="11"/>
    <s v="FL-AG"/>
    <x v="105"/>
    <s v="Willis Group Holdings Ltd.Willis Towers Watsonconsumer protection violation39083FL-AG2600000"/>
  </r>
  <r>
    <s v="Towers Perrin"/>
    <x v="6"/>
    <x v="5"/>
    <x v="8"/>
    <s v="private lawsuit-federal"/>
    <x v="106"/>
    <s v="Towers PerrinWillis Towers Watsonbenefit plan administrator violation40544private lawsuit-federal9200000"/>
  </r>
  <r>
    <s v="Willis Group"/>
    <x v="6"/>
    <x v="13"/>
    <x v="8"/>
    <s v="private lawsuit-federal"/>
    <x v="107"/>
    <s v="Willis GroupWillis Towers Watsonemployment discrimination40544private lawsuit-federal11595038"/>
  </r>
  <r>
    <s v="Willis Group"/>
    <x v="6"/>
    <x v="13"/>
    <x v="6"/>
    <s v="private lawsuit-federal"/>
    <x v="108"/>
    <s v="Willis GroupWillis Towers Watsonemployment discrimination39448private lawsuit-federal12757949"/>
  </r>
  <r>
    <s v="Willis Group Holdings Ltd."/>
    <x v="6"/>
    <x v="6"/>
    <x v="15"/>
    <s v="NY-AG"/>
    <x v="109"/>
    <s v="Willis Group Holdings Ltd.Willis Towers Watsonprice-fixing or anti-competitive practices38353NY-AG50000000"/>
  </r>
  <r>
    <s v="WEX Inc."/>
    <x v="7"/>
    <x v="7"/>
    <x v="17"/>
    <s v="SEC"/>
    <x v="110"/>
    <s v="WEX Inc.WEX Inc.investor protection violation44197SEC350000"/>
  </r>
  <r>
    <s v="WEX Bank and Higher One Inc."/>
    <x v="7"/>
    <x v="10"/>
    <x v="1"/>
    <s v="FDIC"/>
    <x v="111"/>
    <s v="WEX Bank and Higher One Inc.WEX Inc.banking violation42005FDIC34980000"/>
  </r>
  <r>
    <s v="Ruesch International Inc."/>
    <x v="8"/>
    <x v="14"/>
    <x v="10"/>
    <s v="OFAC"/>
    <x v="112"/>
    <s v="Ruesch International Inc.Western Unioneconomic sanction violation37987OFAC7811"/>
  </r>
  <r>
    <s v="Western Union International Services LLC"/>
    <x v="8"/>
    <x v="2"/>
    <x v="16"/>
    <s v="FL-OFR"/>
    <x v="5"/>
    <s v="Western Union International Services LLCWestern Unionconsumer protection violation43466FL-OFR10000"/>
  </r>
  <r>
    <s v="WESTERN UNION"/>
    <x v="8"/>
    <x v="15"/>
    <x v="1"/>
    <s v="OSHA"/>
    <x v="6"/>
    <s v="WESTERN UNIONWestern Unionworkplace safety or health violation42005OSHA11000"/>
  </r>
  <r>
    <s v="Western Union Financial Services Inc."/>
    <x v="8"/>
    <x v="14"/>
    <x v="16"/>
    <s v="OFAC"/>
    <x v="113"/>
    <s v="Western Union Financial Services Inc.Western Unioneconomic sanction violation43466OFAC401697"/>
  </r>
  <r>
    <s v="Western Union Financial Services Inc."/>
    <x v="8"/>
    <x v="2"/>
    <x v="6"/>
    <s v="AZ-DIFI"/>
    <x v="114"/>
    <s v="Western Union Financial Services Inc.Western Unionconsumer protection violation39448AZ-DIFI2000000"/>
  </r>
  <r>
    <s v="Western Union Co."/>
    <x v="8"/>
    <x v="2"/>
    <x v="3"/>
    <s v="MULTI-AG"/>
    <x v="115"/>
    <s v="Western Union Co.Western Unionconsumer protection violation42736MULTI-AG5000000"/>
  </r>
  <r>
    <s v="Western Union Financial Services Inc."/>
    <x v="8"/>
    <x v="16"/>
    <x v="5"/>
    <s v="NY-DFS"/>
    <x v="92"/>
    <s v="Western Union Financial Services Inc.Western Unionanti-money-laundering deficiencies37257NY-DFS8000000"/>
  </r>
  <r>
    <s v="Western Union Financial Services"/>
    <x v="8"/>
    <x v="2"/>
    <x v="15"/>
    <s v="MULTI-AG"/>
    <x v="116"/>
    <s v="Western Union Financial ServicesWestern Unionconsumer protection violation38353MULTI-AG8529000"/>
  </r>
  <r>
    <s v="Western Union"/>
    <x v="8"/>
    <x v="16"/>
    <x v="0"/>
    <s v="NY-DFS"/>
    <x v="117"/>
    <s v="Western UnionWestern Unionanti-money-laundering deficiencies43101NY-DFS60000000"/>
  </r>
  <r>
    <s v="Western Union Financial Services Inc."/>
    <x v="8"/>
    <x v="16"/>
    <x v="4"/>
    <s v="MULTI-AG"/>
    <x v="118"/>
    <s v="Western Union Financial Services Inc.Western Unionanti-money-laundering deficiencies40179MULTI-AG94000000"/>
  </r>
  <r>
    <s v="Western Union Co."/>
    <x v="8"/>
    <x v="16"/>
    <x v="3"/>
    <s v="DOJ_CRIMINAL"/>
    <x v="119"/>
    <s v="Western Union Co.Western Unionanti-money-laundering deficiencies42736DOJ_CRIMINAL586000000"/>
  </r>
  <r>
    <s v="Gerber Life Insurance Co."/>
    <x v="9"/>
    <x v="0"/>
    <x v="3"/>
    <s v="MD-INS"/>
    <x v="3"/>
    <s v="Gerber Life Insurance Co.Western &amp; Southern Financial Groupinsurance violation42736MD-INS8000"/>
  </r>
  <r>
    <s v="Gerber Life Insurance Co."/>
    <x v="9"/>
    <x v="0"/>
    <x v="20"/>
    <s v="MD-INS"/>
    <x v="11"/>
    <s v="Gerber Life Insurance Co.Western &amp; Southern Financial Groupinsurance violation41275MD-INS14000"/>
  </r>
  <r>
    <s v="National Integrity Life Insurance Co."/>
    <x v="9"/>
    <x v="0"/>
    <x v="9"/>
    <s v="NY-DFS"/>
    <x v="16"/>
    <s v="National Integrity Life Insurance Co.Western &amp; Southern Financial Groupinsurance violation43831NY-DFS20000"/>
  </r>
  <r>
    <s v="Gerber Life Insurance Co."/>
    <x v="9"/>
    <x v="0"/>
    <x v="2"/>
    <s v="UT-INS"/>
    <x v="120"/>
    <s v="Gerber Life Insurance Co.Western &amp; Southern Financial Groupinsurance violation44562UT-INS31775"/>
  </r>
  <r>
    <s v="Gerber Life Insurance Co."/>
    <x v="9"/>
    <x v="1"/>
    <x v="6"/>
    <s v="WHD"/>
    <x v="121"/>
    <s v="Gerber Life Insurance Co.Western &amp; Southern Financial Groupwage and hour violation39448WHD172799"/>
  </r>
  <r>
    <s v="National Integrity Life Insurance Co."/>
    <x v="9"/>
    <x v="0"/>
    <x v="0"/>
    <s v="NY-DFS"/>
    <x v="122"/>
    <s v="National Integrity Life Insurance Co.Western &amp; Southern Financial Groupinsurance violation43101NY-DFS240000"/>
  </r>
  <r>
    <s v="Gerber Life Insurance Co."/>
    <x v="9"/>
    <x v="0"/>
    <x v="2"/>
    <s v="VA-INS"/>
    <x v="123"/>
    <s v="Gerber Life Insurance Co.Western &amp; Southern Financial Groupinsurance violation44562VA-INS276000"/>
  </r>
  <r>
    <s v="Gerber Life Insurance Co."/>
    <x v="9"/>
    <x v="0"/>
    <x v="21"/>
    <s v="WA-INS"/>
    <x v="110"/>
    <s v="Gerber Life Insurance Co.Western &amp; Southern Financial Groupinsurance violation36526WA-INS350000"/>
  </r>
  <r>
    <s v="Western and Southern Life Insurance Co."/>
    <x v="9"/>
    <x v="0"/>
    <x v="15"/>
    <s v="MULTI-FIN"/>
    <x v="74"/>
    <s v="Western and Southern Life Insurance Co.Western &amp; Southern Financial Groupinsurance violation38353MULTI-FIN2400000"/>
  </r>
  <r>
    <s v="Gerber Life Insurance Co."/>
    <x v="9"/>
    <x v="0"/>
    <x v="9"/>
    <s v="NC-INS"/>
    <x v="124"/>
    <s v="Gerber Life Insurance Co.Western &amp; Southern Financial Groupinsurance violation43831NC-INS3635665"/>
  </r>
  <r>
    <s v="Wells Fargo Bank"/>
    <x v="10"/>
    <x v="17"/>
    <x v="19"/>
    <s v="WHD"/>
    <x v="125"/>
    <s v="Wells Fargo BankWells FargoFamily and Medical Leave Act38718WHD5152"/>
  </r>
  <r>
    <s v="Wells Fargo"/>
    <x v="10"/>
    <x v="18"/>
    <x v="3"/>
    <s v="OSHA"/>
    <x v="126"/>
    <s v="Wells FargoWells Fargoworkplace whistleblower retaliation42736OSHA5775"/>
  </r>
  <r>
    <s v="Wells Fargo Bank National Association"/>
    <x v="10"/>
    <x v="1"/>
    <x v="15"/>
    <s v="CA-LCO"/>
    <x v="127"/>
    <s v="Wells Fargo Bank National AssociationWells Fargowage and hour violation38353CA-LCO6572"/>
  </r>
  <r>
    <s v="Wells Fargo Fund Distributor LLC"/>
    <x v="10"/>
    <x v="2"/>
    <x v="7"/>
    <s v="CA-DFPI"/>
    <x v="3"/>
    <s v="Wells Fargo Fund Distributor LLCWells Fargoconsumer protection violation41640CA-DFPI8000"/>
  </r>
  <r>
    <s v="Wells Fargo Securities"/>
    <x v="10"/>
    <x v="7"/>
    <x v="16"/>
    <s v="SEC"/>
    <x v="128"/>
    <s v="Wells Fargo SecuritiesWells Fargoinvestor protection violation43466SEC8125"/>
  </r>
  <r>
    <s v="Wells Fargo Advisors LLC"/>
    <x v="10"/>
    <x v="7"/>
    <x v="4"/>
    <s v="IN-SEC"/>
    <x v="129"/>
    <s v="Wells Fargo Advisors LLCWells Fargoinvestor protection violation40179IN-SEC8495"/>
  </r>
  <r>
    <s v="WELLS FARGO BANK NA"/>
    <x v="10"/>
    <x v="15"/>
    <x v="3"/>
    <s v="OSHA"/>
    <x v="4"/>
    <s v="WELLS FARGO BANK NAWells Fargoworkplace safety or health violation42736OSHA9000"/>
  </r>
  <r>
    <s v="First Union Bank"/>
    <x v="10"/>
    <x v="12"/>
    <x v="21"/>
    <s v="NLRB"/>
    <x v="130"/>
    <s v="First Union BankWells Fargolabor relations violation36526NLRB9116"/>
  </r>
  <r>
    <s v="Wells Fargo Bank National Association"/>
    <x v="10"/>
    <x v="1"/>
    <x v="2"/>
    <s v="CA-LCO"/>
    <x v="131"/>
    <s v="Wells Fargo Bank National AssociationWells Fargowage and hour violation44562CA-LCO9795"/>
  </r>
  <r>
    <s v="Prudential Securities Inc."/>
    <x v="10"/>
    <x v="7"/>
    <x v="14"/>
    <s v="FINRA"/>
    <x v="5"/>
    <s v="Prudential Securities Inc.Wells Fargoinvestor protection violation36892FINRA10000"/>
  </r>
  <r>
    <s v="Wachovia Bank"/>
    <x v="10"/>
    <x v="14"/>
    <x v="11"/>
    <s v="OFAC"/>
    <x v="6"/>
    <s v="Wachovia BankWells Fargoeconomic sanction violation39083OFAC11000"/>
  </r>
  <r>
    <s v="Wachovia Bank"/>
    <x v="10"/>
    <x v="14"/>
    <x v="10"/>
    <s v="OFAC"/>
    <x v="6"/>
    <s v="Wachovia BankWells Fargoeconomic sanction violation37987OFAC11000"/>
  </r>
  <r>
    <s v="Wells Fargo Bank N. A."/>
    <x v="10"/>
    <x v="17"/>
    <x v="18"/>
    <s v="WHD"/>
    <x v="132"/>
    <s v="Wells Fargo Bank N. A.Wells FargoFamily and Medical Leave Act42370WHD11874"/>
  </r>
  <r>
    <s v="WELLS FARGO BANK #1692"/>
    <x v="10"/>
    <x v="15"/>
    <x v="20"/>
    <s v="OSHA"/>
    <x v="7"/>
    <s v="WELLS FARGO BANK #1692Wells Fargoworkplace safety or health violation41275OSHA12000"/>
  </r>
  <r>
    <s v="Wells Fargo Bank National Association"/>
    <x v="10"/>
    <x v="1"/>
    <x v="2"/>
    <s v="CA-LCO"/>
    <x v="133"/>
    <s v="Wells Fargo Bank National AssociationWells Fargowage and hour violation44562CA-LCO12399"/>
  </r>
  <r>
    <s v="Wells Fargo"/>
    <x v="10"/>
    <x v="13"/>
    <x v="1"/>
    <s v="OFCCP"/>
    <x v="11"/>
    <s v="Wells FargoWells Fargoemployment discrimination42005OFCCP14000"/>
  </r>
  <r>
    <s v="A.G. Edwards &amp; Sons Inc."/>
    <x v="10"/>
    <x v="7"/>
    <x v="13"/>
    <s v="NE-DBF"/>
    <x v="16"/>
    <s v="A.G. Edwards &amp; Sons Inc.Wells Fargoinvestor protection violation37622NE-DBF20000"/>
  </r>
  <r>
    <s v="Prudential Securities Incorporated"/>
    <x v="10"/>
    <x v="7"/>
    <x v="14"/>
    <s v="FINRA"/>
    <x v="16"/>
    <s v="Prudential Securities IncorporatedWells Fargoinvestor protection violation36892FINRA20000"/>
  </r>
  <r>
    <s v="Wells Fargo Bank N.A."/>
    <x v="10"/>
    <x v="14"/>
    <x v="20"/>
    <s v="OFAC"/>
    <x v="134"/>
    <s v="Wells Fargo Bank N.A.Wells Fargoeconomic sanction violation41275OFAC23937"/>
  </r>
  <r>
    <s v="Wells Fargo Home Mortgage Inc."/>
    <x v="10"/>
    <x v="2"/>
    <x v="13"/>
    <s v="CA-SCCDA"/>
    <x v="22"/>
    <s v="Wells Fargo Home Mortgage Inc.Wells Fargoconsumer protection violation37622CA-SCCDA25000"/>
  </r>
  <r>
    <s v="A.G. Edwards &amp; Sons Inc."/>
    <x v="10"/>
    <x v="7"/>
    <x v="3"/>
    <s v="MO-SEC"/>
    <x v="135"/>
    <s v="A.G. Edwards &amp; Sons Inc.Wells Fargoinvestor protection violation42736MO-SEC25672"/>
  </r>
  <r>
    <s v="Wells Fargo Advisors Financial Network LLC"/>
    <x v="10"/>
    <x v="7"/>
    <x v="18"/>
    <s v="NH-BSR"/>
    <x v="26"/>
    <s v="Wells Fargo Advisors Financial Network LLCWells Fargoinvestor protection violation42370NH-BSR35000"/>
  </r>
  <r>
    <s v="Wells Fargo Bank National Association"/>
    <x v="10"/>
    <x v="1"/>
    <x v="20"/>
    <s v="CA-LCO"/>
    <x v="136"/>
    <s v="Wells Fargo Bank National AssociationWells Fargowage and hour violation41275CA-LCO37036"/>
  </r>
  <r>
    <s v="Wachovia Securities LLC."/>
    <x v="10"/>
    <x v="7"/>
    <x v="10"/>
    <s v="FINRA"/>
    <x v="137"/>
    <s v="Wachovia Securities LLC.Wells Fargoinvestor protection violation37987FINRA39486"/>
  </r>
  <r>
    <s v="Wells Fargo Bank"/>
    <x v="10"/>
    <x v="14"/>
    <x v="15"/>
    <s v="OFAC"/>
    <x v="138"/>
    <s v="Wells Fargo BankWells Fargoeconomic sanction violation38353OFAC42833"/>
  </r>
  <r>
    <s v="A.G. Edwards &amp; Sons Inc."/>
    <x v="10"/>
    <x v="19"/>
    <x v="13"/>
    <s v="CFTC"/>
    <x v="31"/>
    <s v="A.G. Edwards &amp; Sons Inc.Wells Fargodata submission deficiencies37622CFTC45000"/>
  </r>
  <r>
    <s v="Wachovia Securities LLC"/>
    <x v="10"/>
    <x v="7"/>
    <x v="6"/>
    <s v="MD-SEC"/>
    <x v="33"/>
    <s v="Wachovia Securities LLCWells Fargoinvestor protection violation39448MD-SEC50000"/>
  </r>
  <r>
    <s v="Wells Fargo Advisors LLC"/>
    <x v="10"/>
    <x v="7"/>
    <x v="12"/>
    <s v="MD-SEC"/>
    <x v="33"/>
    <s v="Wells Fargo Advisors LLCWells Fargoinvestor protection violation40909MD-SEC50000"/>
  </r>
  <r>
    <s v="Wells Fargo Bank National Association"/>
    <x v="10"/>
    <x v="10"/>
    <x v="6"/>
    <s v="OCC"/>
    <x v="139"/>
    <s v="Wells Fargo Bank National AssociationWells Fargobanking violation39448OCC51205"/>
  </r>
  <r>
    <s v="Wachovia Bank"/>
    <x v="10"/>
    <x v="14"/>
    <x v="15"/>
    <s v="OFAC"/>
    <x v="34"/>
    <s v="Wachovia BankWells Fargoeconomic sanction violation38353OFAC55000"/>
  </r>
  <r>
    <s v="Wells Fargo Bank"/>
    <x v="10"/>
    <x v="14"/>
    <x v="13"/>
    <s v="OFAC"/>
    <x v="34"/>
    <s v="Wells Fargo BankWells Fargoeconomic sanction violation37622OFAC55000"/>
  </r>
  <r>
    <s v="Wells Fargo Bank N.A."/>
    <x v="10"/>
    <x v="1"/>
    <x v="16"/>
    <s v="WHD"/>
    <x v="140"/>
    <s v="Wells Fargo Bank N.A.Wells Fargowage and hour violation43466WHD57675"/>
  </r>
  <r>
    <s v="Prudential Securities Inc."/>
    <x v="10"/>
    <x v="19"/>
    <x v="5"/>
    <s v="CFTC"/>
    <x v="141"/>
    <s v="Prudential Securities Inc.Wells Fargodata submission deficiencies37257CFTC65000"/>
  </r>
  <r>
    <s v="Wachovia Securities LLC"/>
    <x v="10"/>
    <x v="7"/>
    <x v="11"/>
    <s v="ND-SEC"/>
    <x v="40"/>
    <s v="Wachovia Securities LLCWells Fargoinvestor protection violation39083ND-SEC75000"/>
  </r>
  <r>
    <s v="Wachovia Securities LLC nka Wells Fargo Advisors LLC"/>
    <x v="10"/>
    <x v="7"/>
    <x v="4"/>
    <s v="CT-SEC"/>
    <x v="40"/>
    <s v="Wachovia Securities LLC nka Wells Fargo Advisors LLCWells Fargoinvestor protection violation40179CT-SEC75000"/>
  </r>
  <r>
    <s v="Ragen Mackenzie Investment Services LLC"/>
    <x v="10"/>
    <x v="7"/>
    <x v="10"/>
    <s v="OR-FIN"/>
    <x v="41"/>
    <s v="Ragen Mackenzie Investment Services LLCWells Fargoinvestor protection violation37987OR-FIN85000"/>
  </r>
  <r>
    <s v="Prudential Securities Inc."/>
    <x v="10"/>
    <x v="7"/>
    <x v="21"/>
    <s v="FINRA"/>
    <x v="47"/>
    <s v="Prudential Securities Inc.Wells Fargoinvestor protection violation36526FINRA100000"/>
  </r>
  <r>
    <s v="Wells Fargo Bank"/>
    <x v="10"/>
    <x v="1"/>
    <x v="8"/>
    <s v="private lawsuit-federal"/>
    <x v="47"/>
    <s v="Wells Fargo BankWells Fargowage and hour violation40544private lawsuit-federal100000"/>
  </r>
  <r>
    <s v="Wells Fargo &amp; Co."/>
    <x v="10"/>
    <x v="1"/>
    <x v="7"/>
    <s v="WHD"/>
    <x v="142"/>
    <s v="Wells Fargo &amp; Co.Wells Fargowage and hour violation41640WHD100001"/>
  </r>
  <r>
    <s v="Wells Fargo Financial Texas Inc."/>
    <x v="10"/>
    <x v="13"/>
    <x v="13"/>
    <s v="EEOC"/>
    <x v="143"/>
    <s v="Wells Fargo Financial Texas Inc.Wells Fargoemployment discrimination37622EEOC110000"/>
  </r>
  <r>
    <s v="Wells Fargo Bank National Association"/>
    <x v="10"/>
    <x v="10"/>
    <x v="15"/>
    <s v="OCC"/>
    <x v="144"/>
    <s v="Wells Fargo Bank National AssociationWells Fargobanking violation38353OCC115000"/>
  </r>
  <r>
    <s v="A.G. Edwards &amp; Sons Inc."/>
    <x v="10"/>
    <x v="14"/>
    <x v="6"/>
    <s v="OFAC"/>
    <x v="145"/>
    <s v="A.G. Edwards &amp; Sons Inc.Wells Fargoeconomic sanction violation39448OFAC122358"/>
  </r>
  <r>
    <s v="A.G. Edwards &amp; Sons Inc."/>
    <x v="10"/>
    <x v="7"/>
    <x v="19"/>
    <s v="SEC"/>
    <x v="50"/>
    <s v="A.G. Edwards &amp; Sons Inc.Wells Fargoinvestor protection violation38718SEC125000"/>
  </r>
  <r>
    <s v="Wachovia Capital Markets LLC"/>
    <x v="10"/>
    <x v="7"/>
    <x v="19"/>
    <s v="SEC"/>
    <x v="50"/>
    <s v="Wachovia Capital Markets LLCWells Fargoinvestor protection violation38718SEC125000"/>
  </r>
  <r>
    <s v="Wells Fargo Bank"/>
    <x v="10"/>
    <x v="3"/>
    <x v="17"/>
    <s v="HUD"/>
    <x v="50"/>
    <s v="Wells Fargo BankWells Fargodiscriminatory practices (non-employment)44197HUD125000"/>
  </r>
  <r>
    <s v="WELLS FARGO FINANCIAL BANK"/>
    <x v="10"/>
    <x v="10"/>
    <x v="6"/>
    <s v="FDIC"/>
    <x v="50"/>
    <s v="WELLS FARGO FINANCIAL BANKWells Fargobanking violation39448FDIC125000"/>
  </r>
  <r>
    <s v="Wachovia Securities LLC"/>
    <x v="10"/>
    <x v="7"/>
    <x v="4"/>
    <s v="AK-DBS"/>
    <x v="146"/>
    <s v="Wachovia Securities LLCWells Fargoinvestor protection violation40179AK-DBS129131"/>
  </r>
  <r>
    <s v="Wells Fargo Investments LLC"/>
    <x v="10"/>
    <x v="7"/>
    <x v="10"/>
    <s v="FINRA"/>
    <x v="51"/>
    <s v="Wells Fargo Investments LLCWells Fargoinvestor protection violation37987FINRA150000"/>
  </r>
  <r>
    <s v="Norwest Investment Services Inc."/>
    <x v="10"/>
    <x v="7"/>
    <x v="5"/>
    <s v="SEC"/>
    <x v="147"/>
    <s v="Norwest Investment Services Inc.Wells Fargoinvestor protection violation37257SEC153245"/>
  </r>
  <r>
    <s v="WELLS FARGO ADVISORS"/>
    <x v="10"/>
    <x v="7"/>
    <x v="1"/>
    <s v="VA-SEC"/>
    <x v="148"/>
    <s v="WELLS FARGO ADVISORSWells Fargoinvestor protection violation42005VA-SEC205000"/>
  </r>
  <r>
    <s v="Wells Fargo Bank National Association"/>
    <x v="10"/>
    <x v="1"/>
    <x v="10"/>
    <s v="WHD"/>
    <x v="149"/>
    <s v="Wells Fargo Bank National AssociationWells Fargowage and hour violation37987WHD228209"/>
  </r>
  <r>
    <s v="Wells Fargo Securities LLC"/>
    <x v="10"/>
    <x v="7"/>
    <x v="11"/>
    <s v="FINRA"/>
    <x v="56"/>
    <s v="Wells Fargo Securities LLCWells Fargoinvestor protection violation39083FINRA250000"/>
  </r>
  <r>
    <s v="Wachovia Capital Markets LLC"/>
    <x v="10"/>
    <x v="7"/>
    <x v="11"/>
    <s v="CT-SEC"/>
    <x v="150"/>
    <s v="Wachovia Capital Markets LLCWells Fargoinvestor protection violation39083CT-SEC258728"/>
  </r>
  <r>
    <s v="Wells Fargo Advisors LLC"/>
    <x v="10"/>
    <x v="7"/>
    <x v="3"/>
    <s v="IL-SEC"/>
    <x v="151"/>
    <s v="Wells Fargo Advisors LLCWells Fargoinvestor protection violation42736IL-SEC270000"/>
  </r>
  <r>
    <s v="Wells Fargo Investments LLC"/>
    <x v="10"/>
    <x v="7"/>
    <x v="6"/>
    <s v="FINRA"/>
    <x v="58"/>
    <s v="Wells Fargo Investments LLCWells Fargoinvestor protection violation39448FINRA275000"/>
  </r>
  <r>
    <s v="Wells Fargo Bank"/>
    <x v="10"/>
    <x v="1"/>
    <x v="12"/>
    <s v="private lawsuit-federal"/>
    <x v="152"/>
    <s v="Wells Fargo BankWells Fargowage and hour violation40909private lawsuit-federal280000"/>
  </r>
  <r>
    <s v="Wells Fargo Bank N.A."/>
    <x v="10"/>
    <x v="13"/>
    <x v="16"/>
    <s v="OFCCP"/>
    <x v="153"/>
    <s v="Wells Fargo Bank N.A.Wells Fargoemployment discrimination43466OFCCP283697"/>
  </r>
  <r>
    <s v="Wells Fargo Bank N.A."/>
    <x v="10"/>
    <x v="13"/>
    <x v="7"/>
    <s v="EEOC"/>
    <x v="154"/>
    <s v="Wells Fargo Bank N.A.Wells Fargoemployment discrimination41640EEOC290000"/>
  </r>
  <r>
    <s v="Wells Fargo &amp; Co."/>
    <x v="10"/>
    <x v="13"/>
    <x v="7"/>
    <s v="EEOC"/>
    <x v="155"/>
    <s v="Wells Fargo &amp; Co.Wells Fargoemployment discrimination41640EEOC295000"/>
  </r>
  <r>
    <s v="Wachovia Capital Markets LLC"/>
    <x v="10"/>
    <x v="7"/>
    <x v="11"/>
    <s v="FINRA"/>
    <x v="59"/>
    <s v="Wachovia Capital Markets LLCWells Fargoinvestor protection violation39083FINRA300000"/>
  </r>
  <r>
    <s v="Wells Fargo Advisors LLC"/>
    <x v="10"/>
    <x v="7"/>
    <x v="18"/>
    <s v="VT-FIN"/>
    <x v="59"/>
    <s v="Wells Fargo Advisors LLCWells Fargoinvestor protection violation42370VT-FIN300000"/>
  </r>
  <r>
    <s v="Wachovia Securities LLC"/>
    <x v="10"/>
    <x v="7"/>
    <x v="6"/>
    <s v="DE-AG"/>
    <x v="156"/>
    <s v="Wachovia Securities LLCWells Fargoinvestor protection violation39448DE-AG309000"/>
  </r>
  <r>
    <s v="First Union Brokerage Services Inc."/>
    <x v="10"/>
    <x v="7"/>
    <x v="14"/>
    <s v="FINRA"/>
    <x v="157"/>
    <s v="First Union Brokerage Services Inc.Wells Fargoinvestor protection violation36892FINRA325000"/>
  </r>
  <r>
    <s v="Wells Fargo Financial Bank"/>
    <x v="10"/>
    <x v="2"/>
    <x v="13"/>
    <s v="NY-AG"/>
    <x v="158"/>
    <s v="Wells Fargo Financial BankWells Fargoconsumer protection violation37622NY-AG335000"/>
  </r>
  <r>
    <s v="First Union Securities Inc."/>
    <x v="10"/>
    <x v="7"/>
    <x v="21"/>
    <s v="FINRA"/>
    <x v="110"/>
    <s v="First Union Securities Inc.Wells Fargoinvestor protection violation36526FINRA350000"/>
  </r>
  <r>
    <s v="Prudential Securities Inc."/>
    <x v="10"/>
    <x v="7"/>
    <x v="13"/>
    <s v="SEC"/>
    <x v="159"/>
    <s v="Prudential Securities Inc.Wells Fargoinvestor protection violation37622SEC382000"/>
  </r>
  <r>
    <s v="A.G. Edwards &amp; Sons Inc."/>
    <x v="10"/>
    <x v="7"/>
    <x v="6"/>
    <s v="NJ-AG"/>
    <x v="160"/>
    <s v="A.G. Edwards &amp; Sons Inc.Wells Fargoinvestor protection violation39448NJ-AG387000"/>
  </r>
  <r>
    <s v="Wells Fargo Bank N.A."/>
    <x v="10"/>
    <x v="19"/>
    <x v="18"/>
    <s v="CFTC"/>
    <x v="161"/>
    <s v="Wells Fargo Bank N.A.Wells Fargodata submission deficiencies42370CFTC400000"/>
  </r>
  <r>
    <s v="Wachovia Capital Markets LLC"/>
    <x v="10"/>
    <x v="7"/>
    <x v="11"/>
    <s v="MD-AG"/>
    <x v="162"/>
    <s v="Wachovia Capital Markets LLCWells Fargoinvestor protection violation39083MD-AG402386"/>
  </r>
  <r>
    <s v="First Union Securities Inc."/>
    <x v="10"/>
    <x v="7"/>
    <x v="21"/>
    <s v="SEC"/>
    <x v="163"/>
    <s v="First Union Securities Inc.Wells Fargoinvestor protection violation36526SEC408931"/>
  </r>
  <r>
    <s v="Wells Fargo Bank N.A. Municipal Products Group"/>
    <x v="10"/>
    <x v="7"/>
    <x v="18"/>
    <s v="SEC"/>
    <x v="164"/>
    <s v="Wells Fargo Bank N.A. Municipal Products GroupWells Fargoinvestor protection violation42370SEC440000"/>
  </r>
  <r>
    <s v="Wachovia Financial Services"/>
    <x v="10"/>
    <x v="1"/>
    <x v="4"/>
    <s v="private lawsuit-federal"/>
    <x v="165"/>
    <s v="Wachovia Financial ServicesWells Fargowage and hour violation40179private lawsuit-federal450000"/>
  </r>
  <r>
    <s v="Wells Fargo Clearing Services LLC"/>
    <x v="10"/>
    <x v="7"/>
    <x v="16"/>
    <s v="MA-SEC"/>
    <x v="165"/>
    <s v="Wells Fargo Clearing Services LLCWells Fargoinvestor protection violation43466MA-SEC450000"/>
  </r>
  <r>
    <s v="A.G. Edwards &amp; Sons Inc."/>
    <x v="10"/>
    <x v="7"/>
    <x v="11"/>
    <s v="SC-SEC"/>
    <x v="166"/>
    <s v="A.G. Edwards &amp; Sons Inc.Wells Fargoinvestor protection violation39083SC-SEC575000"/>
  </r>
  <r>
    <s v="Wachovia Securities LLC"/>
    <x v="10"/>
    <x v="7"/>
    <x v="10"/>
    <s v="FINRA"/>
    <x v="167"/>
    <s v="Wachovia Securities LLCWells Fargoinvestor protection violation37987FINRA650000"/>
  </r>
  <r>
    <s v="Wells Fargo Bank"/>
    <x v="10"/>
    <x v="20"/>
    <x v="1"/>
    <s v="MA-AG"/>
    <x v="168"/>
    <s v="Wells Fargo BankWells Fargomortgage abuses42005MA-AG675000"/>
  </r>
  <r>
    <s v="Wells Fargo Bank N.A"/>
    <x v="10"/>
    <x v="14"/>
    <x v="4"/>
    <s v="OFAC"/>
    <x v="168"/>
    <s v="Wells Fargo Bank N.AWells Fargoeconomic sanction violation40179OFAC675000"/>
  </r>
  <r>
    <s v="Wells Fargo"/>
    <x v="10"/>
    <x v="1"/>
    <x v="3"/>
    <s v="private lawsuit-federal"/>
    <x v="169"/>
    <s v="Wells FargoWells Fargowage and hour violation42736private lawsuit-federal685000"/>
  </r>
  <r>
    <s v="Wells Fargo Bank"/>
    <x v="10"/>
    <x v="2"/>
    <x v="8"/>
    <s v="CT-AG"/>
    <x v="170"/>
    <s v="Wells Fargo BankWells Fargoconsumer protection violation40544CT-AG741465"/>
  </r>
  <r>
    <s v="A.G. Edwards &amp; Sons Inc."/>
    <x v="10"/>
    <x v="7"/>
    <x v="8"/>
    <s v="MO-SEC"/>
    <x v="171"/>
    <s v="A.G. Edwards &amp; Sons Inc.Wells Fargoinvestor protection violation40544MO-SEC765993"/>
  </r>
  <r>
    <s v="Prudential Securities Incorporated"/>
    <x v="10"/>
    <x v="7"/>
    <x v="14"/>
    <s v="SEC"/>
    <x v="172"/>
    <s v="Prudential Securities IncorporatedWells Fargoinvestor protection violation36892SEC800000"/>
  </r>
  <r>
    <s v="Wells Fargo"/>
    <x v="10"/>
    <x v="20"/>
    <x v="12"/>
    <s v="MD-AG"/>
    <x v="173"/>
    <s v="Wells FargoWells Fargomortgage abuses40909MD-AG940056"/>
  </r>
  <r>
    <s v="Wells Fargo Advisors LLC"/>
    <x v="10"/>
    <x v="7"/>
    <x v="8"/>
    <s v="FINRA"/>
    <x v="174"/>
    <s v="Wells Fargo Advisors LLCWells Fargoinvestor protection violation40544FINRA1000000"/>
  </r>
  <r>
    <s v="Wachovia Securities"/>
    <x v="10"/>
    <x v="5"/>
    <x v="6"/>
    <s v="private lawsuit-federal"/>
    <x v="175"/>
    <s v="Wachovia SecuritiesWells Fargobenefit plan administrator violation39448private lawsuit-federal1005000"/>
  </r>
  <r>
    <s v="Prudential Securities"/>
    <x v="10"/>
    <x v="7"/>
    <x v="6"/>
    <s v="FINRA"/>
    <x v="176"/>
    <s v="Prudential SecuritiesWells Fargoinvestor protection violation39448FINRA1050000"/>
  </r>
  <r>
    <s v="Wachovia Securities LLC and First Clearing LLC"/>
    <x v="10"/>
    <x v="7"/>
    <x v="6"/>
    <s v="FINRA"/>
    <x v="177"/>
    <s v="Wachovia Securities LLC and First Clearing LLCWells Fargoinvestor protection violation39448FINRA1100000"/>
  </r>
  <r>
    <s v="Wachovia Securities LLC"/>
    <x v="10"/>
    <x v="7"/>
    <x v="6"/>
    <s v="FINRA"/>
    <x v="178"/>
    <s v="Wachovia Securities LLCWells Fargoinvestor protection violation39448FINRA1400000"/>
  </r>
  <r>
    <s v="Wells Fargo Advisors and Wells Fargo Advisors Financial Network"/>
    <x v="10"/>
    <x v="16"/>
    <x v="7"/>
    <s v="FINRA"/>
    <x v="179"/>
    <s v="Wells Fargo Advisors and Wells Fargo Advisors Financial NetworkWells Fargoanti-money-laundering deficiencies41640FINRA1500000"/>
  </r>
  <r>
    <s v="Wells Fargo Advisors LLC Wells Fargo Advisors Financial Network LLC and First Clearing LLC"/>
    <x v="10"/>
    <x v="7"/>
    <x v="18"/>
    <s v="FINRA"/>
    <x v="179"/>
    <s v="Wells Fargo Advisors LLC Wells Fargo Advisors Financial Network LLC and First Clearing LLCWells Fargoinvestor protection violation42370FINRA1500000"/>
  </r>
  <r>
    <s v="Wells Fargo Financial California Inc."/>
    <x v="10"/>
    <x v="2"/>
    <x v="15"/>
    <s v="CA-DFPI"/>
    <x v="180"/>
    <s v="Wells Fargo Financial California Inc.Wells Fargoconsumer protection violation38353CA-DFPI1621010"/>
  </r>
  <r>
    <s v="Wells Fargo Bank"/>
    <x v="10"/>
    <x v="1"/>
    <x v="1"/>
    <s v="private lawsuit-federal"/>
    <x v="181"/>
    <s v="Wells Fargo BankWells Fargowage and hour violation42005private lawsuit-federal1850000"/>
  </r>
  <r>
    <s v="Wells Fargo Investments LLC"/>
    <x v="10"/>
    <x v="7"/>
    <x v="6"/>
    <s v="MULTI-FIN"/>
    <x v="182"/>
    <s v="Wells Fargo Investments LLCWells Fargoinvestor protection violation39448MULTI-FIN1900000"/>
  </r>
  <r>
    <s v="Wells Fargo Advisors LLC"/>
    <x v="10"/>
    <x v="7"/>
    <x v="12"/>
    <s v="FINRA"/>
    <x v="183"/>
    <s v="Wells Fargo Advisors LLCWells Fargoinvestor protection violation40909FINRA1931488"/>
  </r>
  <r>
    <s v="Wachovia Securities LLC"/>
    <x v="10"/>
    <x v="7"/>
    <x v="11"/>
    <s v="FINRA"/>
    <x v="114"/>
    <s v="Wachovia Securities LLCWells Fargoinvestor protection violation39083FINRA2000000"/>
  </r>
  <r>
    <s v="Wells Fargo Insurance Services"/>
    <x v="10"/>
    <x v="1"/>
    <x v="1"/>
    <s v="private lawsuit-federal"/>
    <x v="114"/>
    <s v="Wells Fargo Insurance ServicesWells Fargowage and hour violation42005private lawsuit-federal2000000"/>
  </r>
  <r>
    <s v="Wells Fargo Investments LLC"/>
    <x v="10"/>
    <x v="7"/>
    <x v="8"/>
    <s v="FINRA"/>
    <x v="114"/>
    <s v="Wells Fargo Investments LLCWells Fargoinvestor protection violation40544FINRA2000000"/>
  </r>
  <r>
    <s v="Wells Fargo Clearing Services LLC and Wells Fargo Advisors Financial Network LLC"/>
    <x v="10"/>
    <x v="7"/>
    <x v="9"/>
    <s v="FINRA"/>
    <x v="184"/>
    <s v="Wells Fargo Clearing Services LLC and Wells Fargo Advisors Financial Network LLCWells Fargoinvestor protection violation43831FINRA2075000"/>
  </r>
  <r>
    <s v="Strong Capital Management Inc."/>
    <x v="10"/>
    <x v="7"/>
    <x v="19"/>
    <s v="SEC"/>
    <x v="185"/>
    <s v="Strong Capital Management Inc.Wells Fargoinvestor protection violation38718SEC2185927"/>
  </r>
  <r>
    <s v="Wells Fargo"/>
    <x v="10"/>
    <x v="2"/>
    <x v="10"/>
    <s v="NY-AG"/>
    <x v="186"/>
    <s v="Wells FargoWells Fargoconsumer protection violation37987NY-AG2900000"/>
  </r>
  <r>
    <s v="Wells Fargo Investments LLC"/>
    <x v="10"/>
    <x v="7"/>
    <x v="15"/>
    <s v="FINRA"/>
    <x v="187"/>
    <s v="Wells Fargo Investments LLCWells Fargoinvestor protection violation38353FINRA2970000"/>
  </r>
  <r>
    <s v="Wells Fargo"/>
    <x v="10"/>
    <x v="1"/>
    <x v="7"/>
    <s v="private lawsuit-state"/>
    <x v="188"/>
    <s v="Wells FargoWells Fargowage and hour violation41640private lawsuit-state3000000"/>
  </r>
  <r>
    <s v="Wells Fargo Investments"/>
    <x v="10"/>
    <x v="7"/>
    <x v="15"/>
    <s v="FINRA"/>
    <x v="188"/>
    <s v="Wells Fargo InvestmentsWells Fargoinvestor protection violation38353FINRA3000000"/>
  </r>
  <r>
    <s v="Wachovia Securities LLC"/>
    <x v="10"/>
    <x v="7"/>
    <x v="8"/>
    <s v="NJ-AG"/>
    <x v="189"/>
    <s v="Wachovia Securities LLCWells Fargoinvestor protection violation40544NJ-AG3200000"/>
  </r>
  <r>
    <s v="Wells Fargo Advisors LLC"/>
    <x v="10"/>
    <x v="7"/>
    <x v="20"/>
    <s v="FINRA"/>
    <x v="190"/>
    <s v="Wells Fargo Advisors LLCWells Fargoinvestor protection violation41275FINRA3250000"/>
  </r>
  <r>
    <s v="Wells Fargo Clearing Services LLC and Wells Fargo Advisors Financial Network LLC"/>
    <x v="10"/>
    <x v="7"/>
    <x v="3"/>
    <s v="FINRA"/>
    <x v="191"/>
    <s v="Wells Fargo Clearing Services LLC and Wells Fargo Advisors Financial Network LLCWells Fargoinvestor protection violation42736FINRA3400000"/>
  </r>
  <r>
    <s v="Wells Fargo Advisors"/>
    <x v="10"/>
    <x v="1"/>
    <x v="3"/>
    <s v="private lawsuit-federal"/>
    <x v="76"/>
    <s v="Wells Fargo AdvisorsWells Fargowage and hour violation42736private lawsuit-federal3500000"/>
  </r>
  <r>
    <s v="Wells Fargo Advisors LLC"/>
    <x v="10"/>
    <x v="16"/>
    <x v="3"/>
    <s v="SEC"/>
    <x v="76"/>
    <s v="Wells Fargo Advisors LLCWells Fargoanti-money-laundering deficiencies42736SEC3500000"/>
  </r>
  <r>
    <s v="Wells Fargo Bank N.A."/>
    <x v="10"/>
    <x v="3"/>
    <x v="8"/>
    <s v="private lawsuit-state"/>
    <x v="192"/>
    <s v="Wells Fargo Bank N.A.Wells Fargodiscriminatory practices (non-employment)40544private lawsuit-state3520000"/>
  </r>
  <r>
    <s v="A.G. Edwards &amp; Sons Inc."/>
    <x v="10"/>
    <x v="7"/>
    <x v="11"/>
    <s v="SEC"/>
    <x v="193"/>
    <s v="A.G. Edwards &amp; Sons Inc.Wells Fargoinvestor protection violation39083SEC3860000"/>
  </r>
  <r>
    <s v="Wells Fargo"/>
    <x v="10"/>
    <x v="1"/>
    <x v="3"/>
    <s v="private lawsuit-federal"/>
    <x v="194"/>
    <s v="Wells FargoWells Fargowage and hour violation42736private lawsuit-federal3900000"/>
  </r>
  <r>
    <s v="Wells Fargo Advisors"/>
    <x v="10"/>
    <x v="1"/>
    <x v="20"/>
    <s v="private lawsuit-federal"/>
    <x v="195"/>
    <s v="Wells Fargo AdvisorsWells Fargowage and hour violation41275private lawsuit-federal4000000"/>
  </r>
  <r>
    <s v="Wells Fargo Bank"/>
    <x v="10"/>
    <x v="2"/>
    <x v="1"/>
    <s v="NY-DFS"/>
    <x v="195"/>
    <s v="Wells Fargo BankWells Fargoconsumer protection violation42005NY-DFS4000000"/>
  </r>
  <r>
    <s v="Wells Fargo Bank National Association"/>
    <x v="10"/>
    <x v="10"/>
    <x v="1"/>
    <s v="OCC"/>
    <x v="195"/>
    <s v="Wells Fargo Bank National AssociationWells Fargobanking violation42005OCC4000000"/>
  </r>
  <r>
    <s v="Wells Fargo Securities LLC"/>
    <x v="10"/>
    <x v="7"/>
    <x v="7"/>
    <s v="FINRA"/>
    <x v="195"/>
    <s v="Wells Fargo Securities LLCWells Fargoinvestor protection violation41640FINRA4000000"/>
  </r>
  <r>
    <s v="Wells Fargo Securities LLC and Wells Fargo Prime Services LLC"/>
    <x v="10"/>
    <x v="7"/>
    <x v="18"/>
    <s v="FINRA"/>
    <x v="195"/>
    <s v="Wells Fargo Securities LLC and Wells Fargo Prime Services LLCWells Fargoinvestor protection violation42370FINRA4000000"/>
  </r>
  <r>
    <s v="Wells Fargo Bank"/>
    <x v="10"/>
    <x v="2"/>
    <x v="18"/>
    <s v="CFPB"/>
    <x v="196"/>
    <s v="Wells Fargo BankWells Fargoconsumer protection violation42370CFPB4010000"/>
  </r>
  <r>
    <s v="Wells Fargo Bank"/>
    <x v="10"/>
    <x v="9"/>
    <x v="6"/>
    <s v="USAO"/>
    <x v="197"/>
    <s v="Wells Fargo BankWells FargoFalse Claims Act and related39448USAO4046786"/>
  </r>
  <r>
    <s v="Wells Fargo Bank N.A."/>
    <x v="10"/>
    <x v="2"/>
    <x v="18"/>
    <s v="DOJ_RIGHTS"/>
    <x v="198"/>
    <s v="Wells Fargo Bank N.A.Wells Fargoconsumer protection violation42370DOJ_RIGHTS4100000"/>
  </r>
  <r>
    <s v="Wachovia Securities"/>
    <x v="10"/>
    <x v="7"/>
    <x v="6"/>
    <s v="FINRA"/>
    <x v="199"/>
    <s v="Wachovia SecuritiesWells Fargoinvestor protection violation39448FINRA4500000"/>
  </r>
  <r>
    <s v="WFS Financial Inc."/>
    <x v="10"/>
    <x v="3"/>
    <x v="10"/>
    <s v="private lawsuit-federal"/>
    <x v="200"/>
    <s v="WFS Financial Inc.Wells Fargodiscriminatory practices (non-employment)37987private lawsuit-federal4550000"/>
  </r>
  <r>
    <s v="Wachovia Securities LLC"/>
    <x v="10"/>
    <x v="7"/>
    <x v="10"/>
    <s v="SEC"/>
    <x v="201"/>
    <s v="Wachovia Securities LLCWells Fargoinvestor protection violation37987SEC4844465"/>
  </r>
  <r>
    <s v="Wells Fargo Advisors LLC"/>
    <x v="10"/>
    <x v="7"/>
    <x v="7"/>
    <s v="SEC"/>
    <x v="115"/>
    <s v="Wells Fargo Advisors LLCWells Fargoinvestor protection violation41640SEC5000000"/>
  </r>
  <r>
    <s v="Wells Fargo Home Mortgage"/>
    <x v="10"/>
    <x v="3"/>
    <x v="7"/>
    <s v="HUD"/>
    <x v="115"/>
    <s v="Wells Fargo Home MortgageWells Fargodiscriminatory practices (non-employment)41640HUD5000000"/>
  </r>
  <r>
    <s v="Wells Fargo Advisors LLC"/>
    <x v="10"/>
    <x v="7"/>
    <x v="0"/>
    <s v="SEC"/>
    <x v="202"/>
    <s v="Wells Fargo Advisors LLCWells Fargoinvestor protection violation43101SEC5108441"/>
  </r>
  <r>
    <s v="Wells Fargo Bank N.A. and Wells Fargo Insurance Inc."/>
    <x v="10"/>
    <x v="0"/>
    <x v="16"/>
    <s v="CA-INS"/>
    <x v="203"/>
    <s v="Wells Fargo Bank N.A. and Wells Fargo Insurance Inc.Wells Fargoinsurance violation43466CA-INS5345816"/>
  </r>
  <r>
    <s v="Wells Fargo Bank N.A"/>
    <x v="10"/>
    <x v="18"/>
    <x v="3"/>
    <s v="OSHA"/>
    <x v="204"/>
    <s v="Wells Fargo Bank N.AWells Fargoworkplace whistleblower retaliation42736OSHA5400000"/>
  </r>
  <r>
    <s v="Wells Fargo Bank N.A. d/b/a Wells Fargo Dealer Services"/>
    <x v="10"/>
    <x v="2"/>
    <x v="3"/>
    <s v="DOJ_RIGHTS"/>
    <x v="204"/>
    <s v="Wells Fargo Bank N.A. d/b/a Wells Fargo Dealer ServicesWells Fargoconsumer protection violation42736DOJ_RIGHTS5400000"/>
  </r>
  <r>
    <s v="Wachovia Bank"/>
    <x v="10"/>
    <x v="1"/>
    <x v="10"/>
    <s v="WHD"/>
    <x v="205"/>
    <s v="Wachovia BankWells Fargowage and hour violation37987WHD5798744"/>
  </r>
  <r>
    <s v="Prudential Securities Incorporated"/>
    <x v="10"/>
    <x v="7"/>
    <x v="21"/>
    <s v="SEC"/>
    <x v="206"/>
    <s v="Prudential Securities IncorporatedWells Fargoinvestor protection violation36526SEC5880000"/>
  </r>
  <r>
    <s v="A.G. Edwards &amp; Sons Inc."/>
    <x v="10"/>
    <x v="7"/>
    <x v="21"/>
    <s v="FINRA"/>
    <x v="207"/>
    <s v="A.G. Edwards &amp; Sons Inc.Wells Fargoinvestor protection violation36526FINRA5890000"/>
  </r>
  <r>
    <s v="Wells Fargo"/>
    <x v="10"/>
    <x v="21"/>
    <x v="12"/>
    <s v="SEC"/>
    <x v="208"/>
    <s v="Wells FargoWells Fargotoxic securities abuses40909SEC6500000"/>
  </r>
  <r>
    <s v="Wells Fargo"/>
    <x v="10"/>
    <x v="1"/>
    <x v="8"/>
    <s v="private lawsuit-federal"/>
    <x v="209"/>
    <s v="Wells FargoWells Fargowage and hour violation40544private lawsuit-federal6660000"/>
  </r>
  <r>
    <s v="Wells Fargo"/>
    <x v="10"/>
    <x v="1"/>
    <x v="8"/>
    <s v="private lawsuit-federal"/>
    <x v="210"/>
    <s v="Wells FargoWells Fargowage and hour violation40544private lawsuit-federal6720000"/>
  </r>
  <r>
    <s v="Wells Fargo"/>
    <x v="10"/>
    <x v="1"/>
    <x v="8"/>
    <s v="private lawsuit-federal"/>
    <x v="211"/>
    <s v="Wells FargoWells Fargowage and hour violation40544private lawsuit-federal6900000"/>
  </r>
  <r>
    <s v="Wells Fargo Advisors"/>
    <x v="10"/>
    <x v="16"/>
    <x v="2"/>
    <s v="SEC"/>
    <x v="81"/>
    <s v="Wells Fargo AdvisorsWells Fargoanti-money-laundering deficiencies44562SEC7000000"/>
  </r>
  <r>
    <s v="Wells Fargo &amp; Co."/>
    <x v="10"/>
    <x v="5"/>
    <x v="1"/>
    <s v="private lawsuit-federal"/>
    <x v="212"/>
    <s v="Wells Fargo &amp; Co.Wells Fargobenefit plan administrator violation42005private lawsuit-federal7420000"/>
  </r>
  <r>
    <s v="Wells Fargo"/>
    <x v="10"/>
    <x v="3"/>
    <x v="12"/>
    <s v="private lawsuit-federal"/>
    <x v="213"/>
    <s v="Wells FargoWells Fargodiscriminatory practices (non-employment)40909private lawsuit-federal7500000"/>
  </r>
  <r>
    <s v="Wells Fargo Bank N.A."/>
    <x v="10"/>
    <x v="3"/>
    <x v="12"/>
    <s v="private lawsuit-federal"/>
    <x v="213"/>
    <s v="Wells Fargo Bank N.A.Wells Fargodiscriminatory practices (non-employment)40909private lawsuit-federal7500000"/>
  </r>
  <r>
    <s v="Wells Fargo Bank N.A."/>
    <x v="10"/>
    <x v="13"/>
    <x v="9"/>
    <s v="OFCCP"/>
    <x v="214"/>
    <s v="Wells Fargo Bank N.A.Wells Fargoemployment discrimination43831OFCCP7800000"/>
  </r>
  <r>
    <s v="Wells Fargo"/>
    <x v="10"/>
    <x v="2"/>
    <x v="18"/>
    <s v="WV-AG"/>
    <x v="92"/>
    <s v="Wells FargoWells Fargoconsumer protection violation42370WV-AG8000000"/>
  </r>
  <r>
    <s v="Wells Fargo Bank"/>
    <x v="10"/>
    <x v="22"/>
    <x v="18"/>
    <s v="CA-AG"/>
    <x v="215"/>
    <s v="Wells Fargo BankWells Fargoprivacy violation42370CA-AG8500000"/>
  </r>
  <r>
    <s v="Wells Fargo Advisors LLC"/>
    <x v="10"/>
    <x v="1"/>
    <x v="0"/>
    <s v="private lawsuit-federal"/>
    <x v="216"/>
    <s v="Wells Fargo Advisors LLCWells Fargowage and hour violation43101private lawsuit-federal9500000"/>
  </r>
  <r>
    <s v="Wells Fargo &amp; Co."/>
    <x v="10"/>
    <x v="3"/>
    <x v="16"/>
    <s v="private lawsuit-federal"/>
    <x v="217"/>
    <s v="Wells Fargo &amp; Co.Wells Fargodiscriminatory practices (non-employment)43466private lawsuit-federal10000000"/>
  </r>
  <r>
    <s v="Wells Fargo Financial Leasing Inc."/>
    <x v="10"/>
    <x v="2"/>
    <x v="15"/>
    <s v="MULTI-AG"/>
    <x v="217"/>
    <s v="Wells Fargo Financial Leasing Inc.Wells Fargoconsumer protection violation38353MULTI-AG10000000"/>
  </r>
  <r>
    <s v="Wells Fargo Bank"/>
    <x v="10"/>
    <x v="1"/>
    <x v="9"/>
    <s v="private lawsuit-federal"/>
    <x v="218"/>
    <s v="Wells Fargo BankWells Fargowage and hour violation43831private lawsuit-federal10928870"/>
  </r>
  <r>
    <s v="Wells Fargo Securities LLC"/>
    <x v="10"/>
    <x v="21"/>
    <x v="8"/>
    <s v="SEC"/>
    <x v="82"/>
    <s v="Wells Fargo Securities LLCWells Fargotoxic securities abuses40544SEC11000000"/>
  </r>
  <r>
    <s v="A.G. Edwards &amp; Sons Inc."/>
    <x v="10"/>
    <x v="1"/>
    <x v="6"/>
    <s v="private lawsuit-federal"/>
    <x v="219"/>
    <s v="A.G. Edwards &amp; Sons Inc.Wells Fargowage and hour violation39448private lawsuit-federal12000000"/>
  </r>
  <r>
    <s v="Wells Fargo Bank"/>
    <x v="10"/>
    <x v="23"/>
    <x v="18"/>
    <s v="private lawsuit-federal"/>
    <x v="219"/>
    <s v="Wells Fargo BankWells Fargoemployment screening violation42370private lawsuit-federal12000000"/>
  </r>
  <r>
    <s v="Wachovia Corp."/>
    <x v="10"/>
    <x v="5"/>
    <x v="8"/>
    <s v="private lawsuit-federal"/>
    <x v="220"/>
    <s v="Wachovia Corp.Wells Fargobenefit plan administrator violation40544private lawsuit-federal12350000"/>
  </r>
  <r>
    <s v="Wells Fargo"/>
    <x v="10"/>
    <x v="1"/>
    <x v="11"/>
    <s v="private lawsuit-federal"/>
    <x v="221"/>
    <s v="Wells FargoWells Fargowage and hour violation39083private lawsuit-federal12800000"/>
  </r>
  <r>
    <s v="Wells Fargo"/>
    <x v="10"/>
    <x v="1"/>
    <x v="3"/>
    <s v="private lawsuit-state"/>
    <x v="222"/>
    <s v="Wells FargoWells Fargowage and hour violation42736private lawsuit-state13000000"/>
  </r>
  <r>
    <s v="Wells Fargo Bank"/>
    <x v="10"/>
    <x v="20"/>
    <x v="1"/>
    <s v="MD-AG"/>
    <x v="223"/>
    <s v="Wells Fargo BankWells Fargomortgage abuses42005MD-AG13800000"/>
  </r>
  <r>
    <s v="Wells Fargo Bank N.A."/>
    <x v="10"/>
    <x v="7"/>
    <x v="16"/>
    <s v="CFTC"/>
    <x v="224"/>
    <s v="Wells Fargo Bank N.A.Wells Fargoinvestor protection violation43466CFTC14475000"/>
  </r>
  <r>
    <s v="Wells Fargo"/>
    <x v="10"/>
    <x v="1"/>
    <x v="7"/>
    <s v="private lawsuit-federal"/>
    <x v="83"/>
    <s v="Wells FargoWells Fargowage and hour violation41640private lawsuit-federal15000000"/>
  </r>
  <r>
    <s v="Wells Fargo Advisors LLC and Wells Fargo Advisors Financial Network LLC"/>
    <x v="10"/>
    <x v="7"/>
    <x v="1"/>
    <s v="FINRA"/>
    <x v="83"/>
    <s v="Wells Fargo Advisors LLC and Wells Fargo Advisors Financial Network LLCWells Fargoinvestor protection violation42005FINRA15000000"/>
  </r>
  <r>
    <s v="Wells Fargo &amp; Co."/>
    <x v="10"/>
    <x v="24"/>
    <x v="8"/>
    <s v="DOJ_RIGHTS"/>
    <x v="225"/>
    <s v="Wells Fargo &amp; Co.Wells FargoAmericans with Disabilities Act40544DOJ_RIGHTS16055000"/>
  </r>
  <r>
    <s v="Wells Fargo"/>
    <x v="10"/>
    <x v="21"/>
    <x v="0"/>
    <s v="IL-AG"/>
    <x v="226"/>
    <s v="Wells FargoWells Fargotoxic securities abuses43101IL-AG17250000"/>
  </r>
  <r>
    <s v="Wells Fargo Clearing Services LLC and Wells Fargo Advisors Financial Network LLC"/>
    <x v="10"/>
    <x v="7"/>
    <x v="16"/>
    <s v="SEC"/>
    <x v="227"/>
    <s v="Wells Fargo Clearing Services LLC and Wells Fargo Advisors Financial Network LLCWells Fargoinvestor protection violation43466SEC17363847"/>
  </r>
  <r>
    <s v="Wells Fargo &amp; Co."/>
    <x v="10"/>
    <x v="5"/>
    <x v="8"/>
    <s v="private lawsuit-federal"/>
    <x v="228"/>
    <s v="Wells Fargo &amp; Co.Wells Fargobenefit plan administrator violation40544private lawsuit-federal17500000"/>
  </r>
  <r>
    <s v="Wells Fargo &amp; Co."/>
    <x v="10"/>
    <x v="13"/>
    <x v="17"/>
    <s v="private lawsuit-federal"/>
    <x v="229"/>
    <s v="Wells Fargo &amp; Co.Wells Fargoemployment discrimination44197private lawsuit-federal18700000"/>
  </r>
  <r>
    <s v="A.G. Edwards &amp; Sons Inc."/>
    <x v="10"/>
    <x v="1"/>
    <x v="11"/>
    <s v="private lawsuit-federal"/>
    <x v="230"/>
    <s v="A.G. Edwards &amp; Sons Inc.Wells Fargowage and hour violation39083private lawsuit-federal20000000"/>
  </r>
  <r>
    <s v="Wells Fargo"/>
    <x v="10"/>
    <x v="1"/>
    <x v="4"/>
    <s v="private lawsuit-federal"/>
    <x v="230"/>
    <s v="Wells FargoWells Fargowage and hour violation40179private lawsuit-federal20000000"/>
  </r>
  <r>
    <s v="Wells Fargo &amp; Co."/>
    <x v="10"/>
    <x v="7"/>
    <x v="9"/>
    <s v="MD-AG"/>
    <x v="230"/>
    <s v="Wells Fargo &amp; Co.Wells Fargoinvestor protection violation43831MD-AG20000000"/>
  </r>
  <r>
    <s v="Wells Fargo Bank National Association"/>
    <x v="10"/>
    <x v="2"/>
    <x v="18"/>
    <s v="OCC"/>
    <x v="230"/>
    <s v="Wells Fargo Bank National AssociationWells Fargoconsumer protection violation42370OCC20000000"/>
  </r>
  <r>
    <s v="Wells Fargo"/>
    <x v="10"/>
    <x v="18"/>
    <x v="2"/>
    <s v="OSHA"/>
    <x v="231"/>
    <s v="Wells FargoWells Fargoworkplace whistleblower retaliation44562OSHA22000000"/>
  </r>
  <r>
    <s v="Wells Fargo"/>
    <x v="10"/>
    <x v="2"/>
    <x v="4"/>
    <s v="MULTI-AG"/>
    <x v="232"/>
    <s v="Wells FargoWells Fargoconsumer protection violation40179MULTI-AG23700000"/>
  </r>
  <r>
    <s v="Wachovia Capital Markets LLC"/>
    <x v="10"/>
    <x v="7"/>
    <x v="11"/>
    <s v="MULTI-FIN"/>
    <x v="233"/>
    <s v="Wachovia Capital Markets LLCWells Fargoinvestor protection violation39083MULTI-FIN24650000"/>
  </r>
  <r>
    <s v="Wachovia Capital Markets LLC"/>
    <x v="10"/>
    <x v="7"/>
    <x v="19"/>
    <s v="MULTI-AG"/>
    <x v="86"/>
    <s v="Wachovia Capital Markets LLCWells Fargoinvestor protection violation38718MULTI-AG25000000"/>
  </r>
  <r>
    <s v="Wells Fargo Bank N.A."/>
    <x v="10"/>
    <x v="1"/>
    <x v="9"/>
    <s v="private lawsuit-federal"/>
    <x v="234"/>
    <s v="Wells Fargo Bank N.A.Wells Fargowage and hour violation43831private lawsuit-federal25696122"/>
  </r>
  <r>
    <s v="Wells Fargo"/>
    <x v="10"/>
    <x v="1"/>
    <x v="0"/>
    <s v="private lawsuit-state"/>
    <x v="235"/>
    <s v="Wells FargoWells Fargowage and hour violation43101private lawsuit-state27500000"/>
  </r>
  <r>
    <s v="Wells Fargo Bank N.A."/>
    <x v="10"/>
    <x v="22"/>
    <x v="17"/>
    <s v="private lawsuit-federal"/>
    <x v="236"/>
    <s v="Wells Fargo Bank N.A.Wells Fargoprivacy violation44197private lawsuit-federal28000000"/>
  </r>
  <r>
    <s v="Wachovia National Bank N.A."/>
    <x v="10"/>
    <x v="5"/>
    <x v="21"/>
    <s v="EBSA"/>
    <x v="237"/>
    <s v="Wachovia National Bank N.A.Wells Fargobenefit plan administrator violation36526EBSA30000000"/>
  </r>
  <r>
    <s v="Wells Fargo Bank N.A."/>
    <x v="10"/>
    <x v="22"/>
    <x v="3"/>
    <s v="private lawsuit-federal"/>
    <x v="238"/>
    <s v="Wells Fargo Bank N.A.Wells Fargoprivacy violation42736private lawsuit-federal30446022"/>
  </r>
  <r>
    <s v="Wells Fargo Advisors"/>
    <x v="10"/>
    <x v="13"/>
    <x v="8"/>
    <s v="private lawsuit-federal"/>
    <x v="239"/>
    <s v="Wells Fargo AdvisorsWells Fargoemployment discrimination40544private lawsuit-federal32000000"/>
  </r>
  <r>
    <s v="Evergreen Investment Management Co."/>
    <x v="10"/>
    <x v="7"/>
    <x v="11"/>
    <s v="SEC"/>
    <x v="240"/>
    <s v="Evergreen Investment Management Co.Wells Fargoinvestor protection violation39083SEC32500000"/>
  </r>
  <r>
    <s v="Wells Fargo &amp; Co."/>
    <x v="10"/>
    <x v="5"/>
    <x v="2"/>
    <s v="private lawsuit-federal"/>
    <x v="240"/>
    <s v="Wells Fargo &amp; Co.Wells Fargobenefit plan administrator violation44562private lawsuit-federal32500000"/>
  </r>
  <r>
    <s v="Wells Fargo"/>
    <x v="10"/>
    <x v="20"/>
    <x v="4"/>
    <s v="CA-AG"/>
    <x v="241"/>
    <s v="Wells FargoWells Fargomortgage abuses40179CA-AG33868615"/>
  </r>
  <r>
    <s v="Wells Fargo Bank National Association"/>
    <x v="10"/>
    <x v="10"/>
    <x v="8"/>
    <s v="OCC"/>
    <x v="242"/>
    <s v="Wells Fargo Bank National AssociationWells Fargobanking violation40544OCC34500000"/>
  </r>
  <r>
    <s v="Wells Fargo"/>
    <x v="10"/>
    <x v="2"/>
    <x v="1"/>
    <s v="CFPB"/>
    <x v="243"/>
    <s v="Wells FargoWells Fargoconsumer protection violation42005CFPB34800000"/>
  </r>
  <r>
    <s v="Wells Fargo &amp; Co."/>
    <x v="10"/>
    <x v="1"/>
    <x v="9"/>
    <s v="private lawsuit-federal"/>
    <x v="244"/>
    <s v="Wells Fargo &amp; Co.Wells Fargowage and hour violation43831private lawsuit-federal35000000"/>
  </r>
  <r>
    <s v="Wells Fargo Bank"/>
    <x v="10"/>
    <x v="10"/>
    <x v="18"/>
    <s v="OCC"/>
    <x v="244"/>
    <s v="Wells Fargo BankWells Fargobanking violation42370OCC35000000"/>
  </r>
  <r>
    <s v="Wells Fargo Clearing Services and Wells Fargo Advisors Financial Network"/>
    <x v="10"/>
    <x v="7"/>
    <x v="9"/>
    <s v="SEC"/>
    <x v="244"/>
    <s v="Wells Fargo Clearing Services and Wells Fargo Advisors Financial NetworkWells Fargoinvestor protection violation43831SEC35000000"/>
  </r>
  <r>
    <s v="Wells Fargo Advisors"/>
    <x v="10"/>
    <x v="13"/>
    <x v="3"/>
    <s v="private lawsuit-federal"/>
    <x v="245"/>
    <s v="Wells Fargo AdvisorsWells Fargoemployment discrimination42736private lawsuit-federal35500000"/>
  </r>
  <r>
    <s v="Wachovia Corp."/>
    <x v="10"/>
    <x v="7"/>
    <x v="10"/>
    <s v="SEC"/>
    <x v="246"/>
    <s v="Wachovia Corp.Wells Fargoinvestor protection violation37987SEC37000000"/>
  </r>
  <r>
    <s v="Wachovia Securities"/>
    <x v="10"/>
    <x v="1"/>
    <x v="6"/>
    <s v="private lawsuit-federal"/>
    <x v="247"/>
    <s v="Wachovia SecuritiesWells Fargowage and hour violation39448private lawsuit-federal39000000"/>
  </r>
  <r>
    <s v="Evergreen Investment Management Co. LLC"/>
    <x v="10"/>
    <x v="7"/>
    <x v="6"/>
    <s v="SEC"/>
    <x v="248"/>
    <s v="Evergreen Investment Management Co. LLCWells Fargoinvestor protection violation39448SEC40000000"/>
  </r>
  <r>
    <s v="Wachovia Bank N.A."/>
    <x v="10"/>
    <x v="10"/>
    <x v="4"/>
    <s v="OCC"/>
    <x v="109"/>
    <s v="Wachovia Bank N.A.Wells Fargobanking violation40179OCC50000000"/>
  </r>
  <r>
    <s v="Wachovia Bank N.A."/>
    <x v="10"/>
    <x v="16"/>
    <x v="4"/>
    <s v="USAO"/>
    <x v="109"/>
    <s v="Wachovia Bank N.A.Wells Fargoanti-money-laundering deficiencies40179USAO50000000"/>
  </r>
  <r>
    <s v="Wachovia Securities LLC"/>
    <x v="10"/>
    <x v="7"/>
    <x v="6"/>
    <s v="MULTI-FIN"/>
    <x v="109"/>
    <s v="Wachovia Securities LLCWells Fargoinvestor protection violation39448MULTI-FIN50000000"/>
  </r>
  <r>
    <s v="Wells Fargo"/>
    <x v="10"/>
    <x v="2"/>
    <x v="18"/>
    <s v="CA-LACA"/>
    <x v="109"/>
    <s v="Wells FargoWells Fargoconsumer protection violation42370CA-LACA50000000"/>
  </r>
  <r>
    <s v="Wachovia"/>
    <x v="10"/>
    <x v="21"/>
    <x v="1"/>
    <s v="NCUA"/>
    <x v="249"/>
    <s v="WachoviaWells Fargotoxic securities abuses42005NCUA53000000"/>
  </r>
  <r>
    <s v="Wachovia Bank N.A."/>
    <x v="10"/>
    <x v="6"/>
    <x v="8"/>
    <s v="MULTI-AG"/>
    <x v="250"/>
    <s v="Wachovia Bank N.A.Wells Fargoprice-fixing or anti-competitive practices40544MULTI-AG58750000"/>
  </r>
  <r>
    <s v="Wachovia Securities"/>
    <x v="10"/>
    <x v="7"/>
    <x v="6"/>
    <s v="MULTI-AG"/>
    <x v="117"/>
    <s v="Wachovia SecuritiesWells Fargoinvestor protection violation39448MULTI-AG60000000"/>
  </r>
  <r>
    <s v="Wells Fargo Bank N.A."/>
    <x v="10"/>
    <x v="5"/>
    <x v="7"/>
    <s v="private lawsuit-federal"/>
    <x v="251"/>
    <s v="Wells Fargo Bank N.A.Wells Fargobenefit plan administrator violation41640private lawsuit-federal62500000"/>
  </r>
  <r>
    <s v="Wells Fargo &amp; Co."/>
    <x v="10"/>
    <x v="7"/>
    <x v="0"/>
    <s v="NY-AG"/>
    <x v="252"/>
    <s v="Wells Fargo &amp; Co.Wells Fargoinvestor protection violation43101NY-AG65000000"/>
  </r>
  <r>
    <s v="Wells Fargo Bank N.A."/>
    <x v="10"/>
    <x v="10"/>
    <x v="18"/>
    <s v="OCC"/>
    <x v="253"/>
    <s v="Wells Fargo Bank N.A.Wells Fargobanking violation42370OCC70000000"/>
  </r>
  <r>
    <s v="Wells Fargo Bank N.A."/>
    <x v="10"/>
    <x v="10"/>
    <x v="17"/>
    <s v="USAO"/>
    <x v="254"/>
    <s v="Wells Fargo Bank N.A.Wells Fargobanking violation44197USAO72600000"/>
  </r>
  <r>
    <s v="Wells Fargo &amp; Co."/>
    <x v="10"/>
    <x v="5"/>
    <x v="9"/>
    <s v="private lawsuit-federal"/>
    <x v="255"/>
    <s v="Wells Fargo &amp; Co.Wells Fargobenefit plan administrator violation43831private lawsuit-federal79000000"/>
  </r>
  <r>
    <s v="Strong Capital Management Inc."/>
    <x v="10"/>
    <x v="7"/>
    <x v="10"/>
    <s v="SEC"/>
    <x v="256"/>
    <s v="Strong Capital Management Inc.Wells Fargoinvestor protection violation37987SEC80000000"/>
  </r>
  <r>
    <s v="Wells Fargo Bank N.A."/>
    <x v="10"/>
    <x v="25"/>
    <x v="1"/>
    <s v="DOJ_UTP"/>
    <x v="257"/>
    <s v="Wells Fargo Bank N.A.Wells Fargobankruptcy professional violation42005DOJ_UTP81600000"/>
  </r>
  <r>
    <s v="Wells Fargo &amp; Co."/>
    <x v="10"/>
    <x v="10"/>
    <x v="8"/>
    <s v="FED"/>
    <x v="258"/>
    <s v="Wells Fargo &amp; Co.Wells Fargobanking violation40544FED85000000"/>
  </r>
  <r>
    <s v="Wells Fargo &amp; Co."/>
    <x v="10"/>
    <x v="10"/>
    <x v="12"/>
    <s v="FED"/>
    <x v="259"/>
    <s v="Wells Fargo &amp; Co.Wells Fargobanking violation40909FED87000000"/>
  </r>
  <r>
    <s v="Wells Fargo Bank N.A."/>
    <x v="10"/>
    <x v="1"/>
    <x v="17"/>
    <s v="private lawsuit-federal"/>
    <x v="260"/>
    <s v="Wells Fargo Bank N.A.Wells Fargowage and hour violation44197private lawsuit-federal95696122"/>
  </r>
  <r>
    <s v="Wells Fargo Bank"/>
    <x v="10"/>
    <x v="10"/>
    <x v="18"/>
    <s v="CFPB"/>
    <x v="261"/>
    <s v="Wells Fargo BankWells Fargobanking violation42370CFPB100000000"/>
  </r>
  <r>
    <s v="Wachovia Bank"/>
    <x v="10"/>
    <x v="16"/>
    <x v="4"/>
    <s v="FINCEN"/>
    <x v="262"/>
    <s v="Wachovia BankWells Fargoanti-money-laundering deficiencies40179FINCEN110000000"/>
  </r>
  <r>
    <s v="Strong Capital Management Co."/>
    <x v="10"/>
    <x v="7"/>
    <x v="10"/>
    <s v="MULTI-AG"/>
    <x v="263"/>
    <s v="Strong Capital Management Co.Wells Fargoinvestor protection violation37987MULTI-AG115000000"/>
  </r>
  <r>
    <s v="Wells Fargo and Co."/>
    <x v="10"/>
    <x v="5"/>
    <x v="2"/>
    <s v="EBSA"/>
    <x v="264"/>
    <s v="Wells Fargo and Co.Wells Fargobenefit plan administrator violation44562EBSA145000000"/>
  </r>
  <r>
    <s v="Wachovia Bank N.A."/>
    <x v="10"/>
    <x v="6"/>
    <x v="8"/>
    <s v="DOJ_ANTITRUST"/>
    <x v="265"/>
    <s v="Wachovia Bank N.A.Wells Fargoprice-fixing or anti-competitive practices40544DOJ_ANTITRUST148000000"/>
  </r>
  <r>
    <s v="Wachovia Bank National Association"/>
    <x v="10"/>
    <x v="10"/>
    <x v="6"/>
    <s v="OCC"/>
    <x v="266"/>
    <s v="Wachovia Bank National AssociationWells Fargobanking violation39448OCC168900000"/>
  </r>
  <r>
    <s v="Wells Fargo Bank"/>
    <x v="10"/>
    <x v="20"/>
    <x v="12"/>
    <s v="DOJ_RIGHTS"/>
    <x v="267"/>
    <s v="Wells Fargo BankWells Fargomortgage abuses40909DOJ_RIGHTS234300000"/>
  </r>
  <r>
    <s v="Wells Fargo Bank National Association"/>
    <x v="10"/>
    <x v="10"/>
    <x v="17"/>
    <s v="OCC"/>
    <x v="268"/>
    <s v="Wells Fargo Bank National AssociationWells Fargobanking violation44197OCC250000000"/>
  </r>
  <r>
    <s v="Wells Fargo &amp; Co."/>
    <x v="10"/>
    <x v="7"/>
    <x v="9"/>
    <s v="SEC"/>
    <x v="269"/>
    <s v="Wells Fargo &amp; Co.Wells Fargoinvestor protection violation43831SEC500000000"/>
  </r>
  <r>
    <s v="Wells Fargo Bank N.A."/>
    <x v="10"/>
    <x v="10"/>
    <x v="0"/>
    <s v="OCC"/>
    <x v="269"/>
    <s v="Wells Fargo Bank N.A.Wells Fargobanking violation43101OCC500000000"/>
  </r>
  <r>
    <s v="Wells Fargo Bank N.A."/>
    <x v="10"/>
    <x v="2"/>
    <x v="0"/>
    <s v="CFPB"/>
    <x v="269"/>
    <s v="Wells Fargo Bank N.A.Wells Fargoconsumer protection violation43101CFPB500000000"/>
  </r>
  <r>
    <s v="Wells Fargo Bank N.A."/>
    <x v="10"/>
    <x v="10"/>
    <x v="0"/>
    <s v="MULTI-AG"/>
    <x v="270"/>
    <s v="Wells Fargo Bank N.A.Wells Fargobanking violation43101MULTI-AG575000000"/>
  </r>
  <r>
    <s v="Wells Fargo"/>
    <x v="10"/>
    <x v="21"/>
    <x v="20"/>
    <s v="FHFA"/>
    <x v="271"/>
    <s v="Wells FargoWells Fargotoxic securities abuses41275FHFA591000000"/>
  </r>
  <r>
    <s v="Wells Fargo Bank National Association"/>
    <x v="10"/>
    <x v="21"/>
    <x v="20"/>
    <s v="FHFA"/>
    <x v="272"/>
    <s v="Wells Fargo Bank National AssociationWells Fargotoxic securities abuses41275FHFA869000000"/>
  </r>
  <r>
    <s v="Wells Fargo"/>
    <x v="10"/>
    <x v="20"/>
    <x v="12"/>
    <s v="MULTI-AG"/>
    <x v="273"/>
    <s v="Wells FargoWells Fargomortgage abuses40909MULTI-AG1005233716"/>
  </r>
  <r>
    <s v="Wells Fargo Bank National Association"/>
    <x v="10"/>
    <x v="9"/>
    <x v="18"/>
    <s v="DOJ_CIVIL"/>
    <x v="274"/>
    <s v="Wells Fargo Bank National AssociationWells FargoFalse Claims Act and related42370DOJ_CIVIL1200000000"/>
  </r>
  <r>
    <s v="Wells Fargo"/>
    <x v="10"/>
    <x v="7"/>
    <x v="6"/>
    <s v="CA-AG"/>
    <x v="275"/>
    <s v="Wells FargoWells Fargoinvestor protection violation39448CA-AG1400000000"/>
  </r>
  <r>
    <s v="Wells Fargo"/>
    <x v="10"/>
    <x v="10"/>
    <x v="20"/>
    <s v="OCC"/>
    <x v="276"/>
    <s v="Wells FargoWells Fargobanking violation41275OCC1991141181"/>
  </r>
  <r>
    <s v="Wells Fargo Bank N.A."/>
    <x v="10"/>
    <x v="21"/>
    <x v="0"/>
    <s v="DOJ_CIVIL"/>
    <x v="277"/>
    <s v="Wells Fargo Bank N.A.Wells Fargotoxic securities abuses43101DOJ_CIVIL2090000000"/>
  </r>
  <r>
    <s v="Wells Fargo &amp; Co."/>
    <x v="10"/>
    <x v="26"/>
    <x v="9"/>
    <s v="DOJ_CIVIL"/>
    <x v="278"/>
    <s v="Wells Fargo &amp; Co.Wells Fargofraud43831DOJ_CIVIL3000000000"/>
  </r>
  <r>
    <s v="Wells Fargo &amp; Co."/>
    <x v="10"/>
    <x v="20"/>
    <x v="12"/>
    <s v="DOJ"/>
    <x v="279"/>
    <s v="Wells Fargo &amp; Co.Wells Fargomortgage abuses40909DOJ5342200000"/>
  </r>
  <r>
    <s v="Mortgage Access Corp. dba Weichert Financial Services"/>
    <x v="11"/>
    <x v="2"/>
    <x v="8"/>
    <s v="MULTI-FIN"/>
    <x v="188"/>
    <s v="Mortgage Access Corp. dba Weichert Financial ServicesWeichert Financial Servicesconsumer protection violation40544MULTI-FIN3000000"/>
  </r>
  <r>
    <s v="Wedbush Securities Inc."/>
    <x v="12"/>
    <x v="7"/>
    <x v="18"/>
    <s v="TN-SEC"/>
    <x v="24"/>
    <s v="Wedbush Securities Inc.Wedbush Securitiesinvestor protection violation42370TN-SEC30000"/>
  </r>
  <r>
    <s v="Wedbush Securities Inc."/>
    <x v="12"/>
    <x v="0"/>
    <x v="8"/>
    <s v="CO-INS"/>
    <x v="280"/>
    <s v="Wedbush Securities Inc.Wedbush Securitiesinsurance violation40544CO-INS143000"/>
  </r>
  <r>
    <s v="Wedbush Securities Inc."/>
    <x v="12"/>
    <x v="7"/>
    <x v="16"/>
    <s v="SEC"/>
    <x v="56"/>
    <s v="Wedbush Securities Inc.Wedbush Securitiesinvestor protection violation43466SEC250000"/>
  </r>
  <r>
    <s v="Wedbush Securities Inc."/>
    <x v="12"/>
    <x v="7"/>
    <x v="7"/>
    <s v="SEC"/>
    <x v="281"/>
    <s v="Wedbush Securities Inc.Wedbush Securitiesinvestor protection violation41640SEC672000"/>
  </r>
  <r>
    <s v="Wedbush Securities Inc."/>
    <x v="12"/>
    <x v="7"/>
    <x v="18"/>
    <s v="FINRA"/>
    <x v="168"/>
    <s v="Wedbush Securities Inc.Wedbush Securitiesinvestor protection violation42370FINRA675000"/>
  </r>
  <r>
    <s v="Wedbush Securities Inc."/>
    <x v="12"/>
    <x v="7"/>
    <x v="17"/>
    <s v="SEC"/>
    <x v="282"/>
    <s v="Wedbush Securities Inc.Wedbush Securitiesinvestor protection violation44197SEC1207000"/>
  </r>
  <r>
    <s v="Wedbush Securities Inc."/>
    <x v="12"/>
    <x v="7"/>
    <x v="0"/>
    <s v="SEC"/>
    <x v="283"/>
    <s v="Wedbush Securities Inc.Wedbush Securitiesinvestor protection violation43101SEC1304197"/>
  </r>
  <r>
    <s v="Wedbush Securities Inc."/>
    <x v="12"/>
    <x v="7"/>
    <x v="0"/>
    <s v="FINRA"/>
    <x v="179"/>
    <s v="Wedbush Securities Inc.Wedbush Securitiesinvestor protection violation43101FINRA1500000"/>
  </r>
  <r>
    <s v="Wedbush Securities Inc."/>
    <x v="12"/>
    <x v="7"/>
    <x v="16"/>
    <s v="SEC"/>
    <x v="284"/>
    <s v="Wedbush Securities Inc.Wedbush Securitiesinvestor protection violation43466SEC1852540"/>
  </r>
  <r>
    <s v="Wedbush Securities"/>
    <x v="12"/>
    <x v="7"/>
    <x v="7"/>
    <s v="SEC"/>
    <x v="285"/>
    <s v="Wedbush SecuritiesWedbush Securitiesinvestor protection violation41640SEC2440000"/>
  </r>
  <r>
    <s v="Wedbush Securities Inc."/>
    <x v="12"/>
    <x v="7"/>
    <x v="16"/>
    <s v="SEC"/>
    <x v="286"/>
    <s v="Wedbush Securities Inc.Wedbush Securitiesinvestor protection violation43466SEC8100000"/>
  </r>
  <r>
    <s v="Washington Federal"/>
    <x v="13"/>
    <x v="2"/>
    <x v="20"/>
    <s v="CFPB"/>
    <x v="287"/>
    <s v="Washington FederalWashington Federal Inc.consumer protection violation41275CFPB34000"/>
  </r>
  <r>
    <s v="Washington Federal Bank N.A."/>
    <x v="13"/>
    <x v="2"/>
    <x v="9"/>
    <s v="CFPB"/>
    <x v="54"/>
    <s v="Washington Federal Bank N.A.Washington Federal Inc.consumer protection violation43831CFPB200000"/>
  </r>
  <r>
    <s v="Washington Federal Bank National Association"/>
    <x v="13"/>
    <x v="10"/>
    <x v="17"/>
    <s v="OCC"/>
    <x v="288"/>
    <s v="Washington Federal Bank National AssociationWashington Federal Inc.banking violation44197OCC405000"/>
  </r>
  <r>
    <s v="Washington Federal Bank National Association"/>
    <x v="13"/>
    <x v="10"/>
    <x v="17"/>
    <s v="OCC"/>
    <x v="289"/>
    <s v="Washington Federal Bank National AssociationWashington Federal Inc.banking violation44197OCC2500000"/>
  </r>
  <r>
    <s v="Continental Western Insurance Co."/>
    <x v="14"/>
    <x v="0"/>
    <x v="12"/>
    <s v="KS-INS"/>
    <x v="1"/>
    <s v="Continental Western Insurance Co.W.R. Berkleyinsurance violation40909KS-INS6000"/>
  </r>
  <r>
    <s v="Continental Western Insurance Co."/>
    <x v="14"/>
    <x v="0"/>
    <x v="11"/>
    <s v="MO-INS"/>
    <x v="290"/>
    <s v="Continental Western Insurance Co.W.R. Berkleyinsurance violation39083MO-INS7708"/>
  </r>
  <r>
    <s v="Berkley National Insurance Co."/>
    <x v="14"/>
    <x v="0"/>
    <x v="18"/>
    <s v="TX-INS"/>
    <x v="3"/>
    <s v="Berkley National Insurance Co.W.R. Berkleyinsurance violation42370TX-INS8000"/>
  </r>
  <r>
    <s v="Acadia Insurance Co."/>
    <x v="14"/>
    <x v="0"/>
    <x v="16"/>
    <s v="VA-INS"/>
    <x v="291"/>
    <s v="Acadia Insurance Co.W.R. Berkleyinsurance violation43466VA-INS9341"/>
  </r>
  <r>
    <s v="Berkley National Insurance Co."/>
    <x v="14"/>
    <x v="0"/>
    <x v="0"/>
    <s v="WA-INS"/>
    <x v="5"/>
    <s v="Berkley National Insurance Co.W.R. Berkleyinsurance violation43101WA-INS10000"/>
  </r>
  <r>
    <s v="CAROLINA CASUALTY INSURANCE CO"/>
    <x v="14"/>
    <x v="0"/>
    <x v="8"/>
    <s v="VA-INS"/>
    <x v="5"/>
    <s v="CAROLINA CASUALTY INSURANCE COW.R. Berkleyinsurance violation40544VA-INS10000"/>
  </r>
  <r>
    <s v="Continental Western Insurance Co."/>
    <x v="14"/>
    <x v="0"/>
    <x v="6"/>
    <s v="KS-INS"/>
    <x v="5"/>
    <s v="Continental Western Insurance Co.W.R. Berkleyinsurance violation39448KS-INS10000"/>
  </r>
  <r>
    <s v="CONTINENTAL WESTERN INSURANCE Co."/>
    <x v="14"/>
    <x v="0"/>
    <x v="9"/>
    <s v="WA-INS"/>
    <x v="5"/>
    <s v="CONTINENTAL WESTERN INSURANCE Co.W.R. Berkleyinsurance violation43831WA-INS10000"/>
  </r>
  <r>
    <s v="Continental Western Insurance Co."/>
    <x v="14"/>
    <x v="0"/>
    <x v="7"/>
    <s v="MO-INS"/>
    <x v="7"/>
    <s v="Continental Western Insurance Co.W.R. Berkleyinsurance violation41640MO-INS12000"/>
  </r>
  <r>
    <s v="Continental Western Insurance Co."/>
    <x v="14"/>
    <x v="0"/>
    <x v="16"/>
    <s v="CT-INS"/>
    <x v="292"/>
    <s v="Continental Western Insurance Co.W.R. Berkleyinsurance violation43466CT-INS23000"/>
  </r>
  <r>
    <s v="Acadia Insurance Co."/>
    <x v="14"/>
    <x v="0"/>
    <x v="0"/>
    <s v="VA-INS"/>
    <x v="293"/>
    <s v="Acadia Insurance Co.W.R. Berkleyinsurance violation43101VA-INS91793"/>
  </r>
  <r>
    <s v="Acadia Insurance Co."/>
    <x v="14"/>
    <x v="0"/>
    <x v="2"/>
    <s v="VT-FIN"/>
    <x v="47"/>
    <s v="Acadia Insurance Co.W.R. Berkleyinsurance violation44562VT-FIN100000"/>
  </r>
  <r>
    <s v="Acadia Insurance Co."/>
    <x v="14"/>
    <x v="0"/>
    <x v="17"/>
    <s v="TX-INS"/>
    <x v="294"/>
    <s v="Acadia Insurance Co.W.R. Berkleyinsurance violation44197TX-INS825000"/>
  </r>
  <r>
    <s v="Admiral Insurance Co."/>
    <x v="14"/>
    <x v="0"/>
    <x v="3"/>
    <s v="CA-INS"/>
    <x v="295"/>
    <s v="Admiral Insurance Co.W.R. Berkleyinsurance violation42736CA-INS1542500"/>
  </r>
  <r>
    <s v="Admiral Risk Insurance Services Inc."/>
    <x v="14"/>
    <x v="0"/>
    <x v="3"/>
    <s v="CA-INS"/>
    <x v="295"/>
    <s v="Admiral Risk Insurance Services Inc.W.R. Berkleyinsurance violation42736CA-INS1542500"/>
  </r>
  <r>
    <s v="W.R. Berkley Corp."/>
    <x v="14"/>
    <x v="0"/>
    <x v="3"/>
    <s v="CA-INS"/>
    <x v="296"/>
    <s v="W.R. Berkley Corp.W.R. Berkleyinsurance violation42736CA-INS3015000"/>
  </r>
  <r>
    <s v="RELIASTAR LIFE INSURANCE CO."/>
    <x v="15"/>
    <x v="0"/>
    <x v="11"/>
    <s v="VA-INS"/>
    <x v="3"/>
    <s v="RELIASTAR LIFE INSURANCE CO.Voya Financialinsurance violation39083VA-INS8000"/>
  </r>
  <r>
    <s v="RELIASTAR LIFE INSURANCE CO"/>
    <x v="15"/>
    <x v="0"/>
    <x v="14"/>
    <s v="VA-INS"/>
    <x v="4"/>
    <s v="RELIASTAR LIFE INSURANCE COVoya Financialinsurance violation36892VA-INS9000"/>
  </r>
  <r>
    <s v="ING Life Insurance and Annuity Co."/>
    <x v="15"/>
    <x v="0"/>
    <x v="10"/>
    <s v="OR-FIN"/>
    <x v="5"/>
    <s v="ING Life Insurance and Annuity Co.Voya Financialinsurance violation37987OR-FIN10000"/>
  </r>
  <r>
    <s v="ING America"/>
    <x v="15"/>
    <x v="1"/>
    <x v="4"/>
    <s v="WHD"/>
    <x v="297"/>
    <s v="ING AmericaVoya Financialwage and hour violation40179WHD21986"/>
  </r>
  <r>
    <s v="ReliaStar Life Insurance Co."/>
    <x v="15"/>
    <x v="0"/>
    <x v="7"/>
    <s v="MN-FIN"/>
    <x v="24"/>
    <s v="ReliaStar Life Insurance Co.Voya Financialinsurance violation41640MN-FIN30000"/>
  </r>
  <r>
    <s v="ReliaStar Life Insurance Co. of New York"/>
    <x v="15"/>
    <x v="0"/>
    <x v="9"/>
    <s v="NY-DFS"/>
    <x v="298"/>
    <s v="ReliaStar Life Insurance Co. of New YorkVoya Financialinsurance violation43831NY-DFS169000"/>
  </r>
  <r>
    <s v="ING Financial Partners Inc."/>
    <x v="15"/>
    <x v="7"/>
    <x v="10"/>
    <s v="FINRA"/>
    <x v="54"/>
    <s v="ING Financial Partners Inc.Voya Financialinvestor protection violation37987FINRA200000"/>
  </r>
  <r>
    <s v="ING Life Insurance and Annuity Co. ."/>
    <x v="15"/>
    <x v="0"/>
    <x v="12"/>
    <s v="MN-FIN"/>
    <x v="54"/>
    <s v="ING Life Insurance and Annuity Co. .Voya Financialinsurance violation40909MN-FIN200000"/>
  </r>
  <r>
    <s v="Voya Financial Advisors Inc."/>
    <x v="15"/>
    <x v="7"/>
    <x v="0"/>
    <s v="SEC"/>
    <x v="174"/>
    <s v="Voya Financial Advisors Inc.Voya Financialinvestor protection violation43101SEC1000000"/>
  </r>
  <r>
    <s v="Voya Financial Advisors Inc. fka ING Financial Partners Inc."/>
    <x v="15"/>
    <x v="7"/>
    <x v="16"/>
    <s v="CT-SEC"/>
    <x v="299"/>
    <s v="Voya Financial Advisors Inc. fka ING Financial Partners Inc.Voya Financialinvestor protection violation43466CT-SEC1015000"/>
  </r>
  <r>
    <s v="ING Groep N.V."/>
    <x v="15"/>
    <x v="7"/>
    <x v="20"/>
    <s v="FINRA"/>
    <x v="300"/>
    <s v="ING Groep N.V.Voya Financialinvestor protection violation41275FINRA1200000"/>
  </r>
  <r>
    <s v="Voya Insurance and Annuity Co. ."/>
    <x v="15"/>
    <x v="0"/>
    <x v="7"/>
    <s v="MN-FIN"/>
    <x v="301"/>
    <s v="Voya Insurance and Annuity Co. .Voya Financialinsurance violation41640MN-FIN1250000"/>
  </r>
  <r>
    <s v="ING Funds Distributor"/>
    <x v="15"/>
    <x v="7"/>
    <x v="15"/>
    <s v="FINRA"/>
    <x v="179"/>
    <s v="ING Funds DistributorVoya Financialinvestor protection violation38353FINRA1500000"/>
  </r>
  <r>
    <s v="ING Life Insurance and Annuity Co."/>
    <x v="15"/>
    <x v="7"/>
    <x v="19"/>
    <s v="NH-BSR"/>
    <x v="188"/>
    <s v="ING Life Insurance and Annuity Co.Voya Financialinvestor protection violation38718NH-BSR3000000"/>
  </r>
  <r>
    <s v="Voya Financial Advisors Inc."/>
    <x v="15"/>
    <x v="7"/>
    <x v="3"/>
    <s v="SEC"/>
    <x v="302"/>
    <s v="Voya Financial Advisors Inc.Voya Financialinvestor protection violation42736SEC3095953"/>
  </r>
  <r>
    <s v="ING Groep N.V."/>
    <x v="15"/>
    <x v="5"/>
    <x v="20"/>
    <s v="private lawsuit-federal"/>
    <x v="76"/>
    <s v="ING Groep N.V.Voya Financialbenefit plan administrator violation41275private lawsuit-federal3500000"/>
  </r>
  <r>
    <s v="Voya Holdings Inc."/>
    <x v="15"/>
    <x v="7"/>
    <x v="0"/>
    <s v="SEC"/>
    <x v="91"/>
    <s v="Voya Holdings Inc.Voya Financialinvestor protection violation43101SEC3600000"/>
  </r>
  <r>
    <s v="VOYA Financial Advisors Inc."/>
    <x v="15"/>
    <x v="7"/>
    <x v="18"/>
    <s v="FINRA"/>
    <x v="200"/>
    <s v="VOYA Financial Advisors Inc.Voya Financialinvestor protection violation42370FINRA4550000"/>
  </r>
  <r>
    <s v="ING Financial Partners Inc."/>
    <x v="15"/>
    <x v="7"/>
    <x v="6"/>
    <s v="IL-SEC"/>
    <x v="303"/>
    <s v="ING Financial Partners Inc.Voya Financialinvestor protection violation39448IL-SEC4677326"/>
  </r>
  <r>
    <s v="ING Life Insurance and Annuity Co."/>
    <x v="15"/>
    <x v="5"/>
    <x v="20"/>
    <s v="EBSA"/>
    <x v="304"/>
    <s v="ING Life Insurance and Annuity Co.Voya Financialbenefit plan administrator violation41275EBSA5200000"/>
  </r>
  <r>
    <s v="ING America Insurance Holdings Inc."/>
    <x v="15"/>
    <x v="7"/>
    <x v="19"/>
    <s v="FINRA"/>
    <x v="81"/>
    <s v="ING America Insurance Holdings Inc.Voya Financialinvestor protection violation38718FINRA7000000"/>
  </r>
  <r>
    <s v="ING Life Insurance and Annuity Co."/>
    <x v="15"/>
    <x v="0"/>
    <x v="20"/>
    <s v="MULTI-AG"/>
    <x v="305"/>
    <s v="ING Life Insurance and Annuity Co.Voya Financialinsurance violation41275MULTI-AG10700000"/>
  </r>
  <r>
    <s v="ING Life Insurance &amp; Annuity Co."/>
    <x v="15"/>
    <x v="5"/>
    <x v="7"/>
    <s v="private lawsuit-federal"/>
    <x v="306"/>
    <s v="ING Life Insurance &amp; Annuity Co.Voya Financialbenefit plan administrator violation41640private lawsuit-federal14950000"/>
  </r>
  <r>
    <s v="Voya Financial Advisors Inc."/>
    <x v="15"/>
    <x v="7"/>
    <x v="9"/>
    <s v="SEC"/>
    <x v="307"/>
    <s v="Voya Financial Advisors Inc.Voya Financialinvestor protection violation43831SEC22919155"/>
  </r>
  <r>
    <s v="ING"/>
    <x v="15"/>
    <x v="7"/>
    <x v="19"/>
    <s v="MULTI-AG"/>
    <x v="98"/>
    <s v="INGVoya Financialinvestor protection violation38718MULTI-AG33000000"/>
  </r>
  <r>
    <s v="Vitol Inc."/>
    <x v="16"/>
    <x v="27"/>
    <x v="18"/>
    <s v="EPA"/>
    <x v="308"/>
    <s v="Vitol Inc.Vitolenvironmental violation42370EPA9814"/>
  </r>
  <r>
    <s v="Vitol Inc."/>
    <x v="16"/>
    <x v="27"/>
    <x v="1"/>
    <s v="EPA"/>
    <x v="309"/>
    <s v="Vitol Inc.Vitolenvironmental violation42005EPA14047"/>
  </r>
  <r>
    <s v="Noble Americas Corp."/>
    <x v="16"/>
    <x v="28"/>
    <x v="12"/>
    <s v="FRA"/>
    <x v="12"/>
    <s v="Noble Americas Corp.Vitolrailroad safety violation40909FRA15000"/>
  </r>
  <r>
    <s v="Vitol Inc."/>
    <x v="16"/>
    <x v="27"/>
    <x v="18"/>
    <s v="EPA"/>
    <x v="310"/>
    <s v="Vitol Inc.Vitolenvironmental violation42370EPA17934"/>
  </r>
  <r>
    <s v="Vitol"/>
    <x v="16"/>
    <x v="27"/>
    <x v="15"/>
    <s v="CA-ARB"/>
    <x v="16"/>
    <s v="VitolVitolenvironmental violation38353CA-ARB20000"/>
  </r>
  <r>
    <s v="Vitol S.A."/>
    <x v="16"/>
    <x v="27"/>
    <x v="5"/>
    <s v="CA-ARB"/>
    <x v="22"/>
    <s v="Vitol S.A.Vitolenvironmental violation37257CA-ARB25000"/>
  </r>
  <r>
    <s v="Vitol Inc."/>
    <x v="16"/>
    <x v="27"/>
    <x v="7"/>
    <s v="EPA"/>
    <x v="311"/>
    <s v="Vitol Inc.Vitolenvironmental violation41640EPA30394"/>
  </r>
  <r>
    <s v="Vitol"/>
    <x v="16"/>
    <x v="27"/>
    <x v="3"/>
    <s v="EPA"/>
    <x v="26"/>
    <s v="VitolVitolenvironmental violation42736EPA35000"/>
  </r>
  <r>
    <s v="Noble Americas Corp."/>
    <x v="16"/>
    <x v="28"/>
    <x v="3"/>
    <s v="FRA"/>
    <x v="141"/>
    <s v="Noble Americas Corp.Vitolrailroad safety violation42736FRA65000"/>
  </r>
  <r>
    <s v="Vitol Inc."/>
    <x v="16"/>
    <x v="27"/>
    <x v="7"/>
    <s v="CA-ARB"/>
    <x v="38"/>
    <s v="Vitol Inc.Vitolenvironmental violation41640CA-ARB70000"/>
  </r>
  <r>
    <s v="VITOL SA INC"/>
    <x v="16"/>
    <x v="27"/>
    <x v="5"/>
    <s v="EPA"/>
    <x v="46"/>
    <s v="VITOL SA INCVitolenvironmental violation37257EPA95000"/>
  </r>
  <r>
    <s v="Noble Americas Corp."/>
    <x v="16"/>
    <x v="7"/>
    <x v="4"/>
    <s v="CFTC"/>
    <x v="312"/>
    <s v="Noble Americas Corp.Vitolinvestor protection violation40179CFTC130000"/>
  </r>
  <r>
    <s v="Vitol"/>
    <x v="16"/>
    <x v="27"/>
    <x v="11"/>
    <s v="CA-ARB"/>
    <x v="51"/>
    <s v="VitolVitolenvironmental violation39083CA-ARB150000"/>
  </r>
  <r>
    <s v="Vitol S.A. Inc."/>
    <x v="16"/>
    <x v="27"/>
    <x v="15"/>
    <s v="EPA"/>
    <x v="313"/>
    <s v="Vitol S.A. Inc.Vitolenvironmental violation38353EPA416000"/>
  </r>
  <r>
    <s v="Vitol Inc."/>
    <x v="16"/>
    <x v="13"/>
    <x v="12"/>
    <s v="EEOC"/>
    <x v="314"/>
    <s v="Vitol Inc.Vitolemployment discrimination40909EEOC625000"/>
  </r>
  <r>
    <s v="Vitol Inc."/>
    <x v="16"/>
    <x v="29"/>
    <x v="16"/>
    <s v="FERC"/>
    <x v="315"/>
    <s v="Vitol Inc.Vitolenergy market violation43466FERC2742881"/>
  </r>
  <r>
    <s v="Vitol Inc. and Vitol Capital Management Ltd."/>
    <x v="16"/>
    <x v="7"/>
    <x v="4"/>
    <s v="CFTC"/>
    <x v="316"/>
    <s v="Vitol Inc. and Vitol Capital Management Ltd.Vitolinvestor protection violation40179CFTC6000000"/>
  </r>
  <r>
    <s v="VITOL S.A."/>
    <x v="16"/>
    <x v="30"/>
    <x v="11"/>
    <s v="NY-MANDA"/>
    <x v="228"/>
    <s v="VITOL S.A.Vitolkickbacks and bribery39083NY-MANDA17500000"/>
  </r>
  <r>
    <s v="Vitol Inc."/>
    <x v="16"/>
    <x v="26"/>
    <x v="9"/>
    <s v="CFTC"/>
    <x v="317"/>
    <s v="Vitol Inc.Vitolfraud43831CFTC95700000"/>
  </r>
  <r>
    <s v="Vitol Inc."/>
    <x v="16"/>
    <x v="11"/>
    <x v="9"/>
    <s v="DOJ_CRIMINAL"/>
    <x v="318"/>
    <s v="Vitol Inc.VitolForeign Corrupt Practices Act43831DOJ_CRIMINAL135000000"/>
  </r>
  <r>
    <s v="Visa Inc."/>
    <x v="17"/>
    <x v="2"/>
    <x v="0"/>
    <s v="NM-AG"/>
    <x v="319"/>
    <s v="Visa Inc.Visaconsumer protection violation43101NM-AG2270000"/>
  </r>
  <r>
    <s v="Visa USA Inc."/>
    <x v="17"/>
    <x v="6"/>
    <x v="6"/>
    <s v="WV-AG"/>
    <x v="320"/>
    <s v="Visa USA Inc.Visaprice-fixing or anti-competitive practices39448WV-AG6400000"/>
  </r>
  <r>
    <s v="Knight Securities L.P."/>
    <x v="18"/>
    <x v="7"/>
    <x v="5"/>
    <s v="SEC"/>
    <x v="40"/>
    <s v="Knight Securities L.P.Virtu Financialinvestor protection violation37257SEC75000"/>
  </r>
  <r>
    <s v="KCG Americas LLC"/>
    <x v="18"/>
    <x v="7"/>
    <x v="1"/>
    <s v="SEC"/>
    <x v="321"/>
    <s v="KCG Americas LLCVirtu Financialinvestor protection violation42005SEC1055197"/>
  </r>
  <r>
    <s v="Knight Securities L.P."/>
    <x v="18"/>
    <x v="7"/>
    <x v="5"/>
    <s v="FINRA"/>
    <x v="179"/>
    <s v="Knight Securities L.P.Virtu Financialinvestor protection violation37257FINRA1500000"/>
  </r>
  <r>
    <s v="Virtu Americas LLC"/>
    <x v="18"/>
    <x v="7"/>
    <x v="16"/>
    <s v="SEC"/>
    <x v="179"/>
    <s v="Virtu Americas LLCVirtu Financialinvestor protection violation43466SEC1500000"/>
  </r>
  <r>
    <s v="Knight Financial Products LLC"/>
    <x v="18"/>
    <x v="7"/>
    <x v="6"/>
    <s v="SEC"/>
    <x v="322"/>
    <s v="Knight Financial Products LLCVirtu Financialinvestor protection violation39448SEC2040000"/>
  </r>
  <r>
    <s v="Knight Capital Americas LLC"/>
    <x v="18"/>
    <x v="7"/>
    <x v="20"/>
    <s v="SEC"/>
    <x v="219"/>
    <s v="Knight Capital Americas LLCVirtu Financialinvestor protection violation41275SEC12000000"/>
  </r>
  <r>
    <s v="Knight Securities L.P."/>
    <x v="18"/>
    <x v="7"/>
    <x v="10"/>
    <s v="FINRA"/>
    <x v="323"/>
    <s v="Knight Securities L.P.Virtu Financialinvestor protection violation37987FINRA12500000"/>
  </r>
  <r>
    <s v="Knight Securities L.P."/>
    <x v="18"/>
    <x v="7"/>
    <x v="10"/>
    <s v="SEC"/>
    <x v="324"/>
    <s v="Knight Securities L.P.Virtu Financialinvestor protection violation37987SEC66500000"/>
  </r>
  <r>
    <s v="Vanguard Group"/>
    <x v="19"/>
    <x v="13"/>
    <x v="4"/>
    <s v="EEOC"/>
    <x v="59"/>
    <s v="Vanguard GroupVanguard Groupemployment discrimination40179EEOC300000"/>
  </r>
  <r>
    <s v="Vanguard Group Inc."/>
    <x v="19"/>
    <x v="13"/>
    <x v="6"/>
    <s v="EEOC"/>
    <x v="325"/>
    <s v="Vanguard Group Inc.Vanguard Groupemployment discrimination39448EEOC500000"/>
  </r>
  <r>
    <s v="United Services Automobile Association"/>
    <x v="20"/>
    <x v="0"/>
    <x v="11"/>
    <s v="VA-INS"/>
    <x v="1"/>
    <s v="United Services Automobile AssociationUSAAinsurance violation39083VA-INS6000"/>
  </r>
  <r>
    <s v="United Services Automobile Association ."/>
    <x v="20"/>
    <x v="0"/>
    <x v="11"/>
    <s v="MO-INS"/>
    <x v="1"/>
    <s v="United Services Automobile Association .USAAinsurance violation39083MO-INS6000"/>
  </r>
  <r>
    <s v="USAA Casualty Insurance Co."/>
    <x v="20"/>
    <x v="0"/>
    <x v="4"/>
    <s v="SC-INS"/>
    <x v="2"/>
    <s v="USAA Casualty Insurance Co.USAAinsurance violation40179SC-INS7000"/>
  </r>
  <r>
    <s v="United Services Automobile Association"/>
    <x v="20"/>
    <x v="0"/>
    <x v="8"/>
    <s v="SC-INS"/>
    <x v="3"/>
    <s v="United Services Automobile AssociationUSAAinsurance violation40544SC-INS8000"/>
  </r>
  <r>
    <s v="USAA Casualty Insurance Co."/>
    <x v="20"/>
    <x v="0"/>
    <x v="16"/>
    <s v="RI-FIN"/>
    <x v="3"/>
    <s v="USAA Casualty Insurance Co.USAAinsurance violation43466RI-FIN8000"/>
  </r>
  <r>
    <s v="USAA Life Insurance Co."/>
    <x v="20"/>
    <x v="0"/>
    <x v="7"/>
    <s v="MD-INS"/>
    <x v="4"/>
    <s v="USAA Life Insurance Co.USAAinsurance violation41640MD-INS9000"/>
  </r>
  <r>
    <s v="United Services Automobile Association ."/>
    <x v="20"/>
    <x v="0"/>
    <x v="17"/>
    <s v="VA-INS"/>
    <x v="5"/>
    <s v="United Services Automobile Association .USAAinsurance violation44197VA-INS10000"/>
  </r>
  <r>
    <s v="USAA Life Insurance Co. of New York"/>
    <x v="20"/>
    <x v="0"/>
    <x v="18"/>
    <s v="NY-DFS"/>
    <x v="5"/>
    <s v="USAA Life Insurance Co. of New YorkUSAAinsurance violation42370NY-DFS10000"/>
  </r>
  <r>
    <s v="USAA Casualty Insurance Co."/>
    <x v="20"/>
    <x v="0"/>
    <x v="9"/>
    <s v="RI-FIN"/>
    <x v="7"/>
    <s v="USAA Casualty Insurance Co.USAAinsurance violation43831RI-FIN12000"/>
  </r>
  <r>
    <s v="USAA General Indemnity Co."/>
    <x v="20"/>
    <x v="0"/>
    <x v="18"/>
    <s v="RI-FIN"/>
    <x v="12"/>
    <s v="USAA General Indemnity Co.USAAinsurance violation42370RI-FIN15000"/>
  </r>
  <r>
    <s v="United Services Automobile Association"/>
    <x v="20"/>
    <x v="2"/>
    <x v="4"/>
    <s v="MA-AG"/>
    <x v="22"/>
    <s v="United Services Automobile AssociationUSAAconsumer protection violation40179MA-AG25000"/>
  </r>
  <r>
    <s v="USAA Casualty Insurance Co. ."/>
    <x v="20"/>
    <x v="0"/>
    <x v="17"/>
    <s v="NH-INS"/>
    <x v="22"/>
    <s v="USAA Casualty Insurance Co. .USAAinsurance violation44197NH-INS25000"/>
  </r>
  <r>
    <s v="USAA"/>
    <x v="20"/>
    <x v="0"/>
    <x v="5"/>
    <s v="OH-INS"/>
    <x v="24"/>
    <s v="USAAUSAAinsurance violation37257OH-INS30000"/>
  </r>
  <r>
    <s v="United Services Automobile Association ."/>
    <x v="20"/>
    <x v="0"/>
    <x v="18"/>
    <s v="DE-INS"/>
    <x v="287"/>
    <s v="United Services Automobile Association .USAAinsurance violation42370DE-INS34000"/>
  </r>
  <r>
    <s v="United Services Automobile Association ."/>
    <x v="20"/>
    <x v="0"/>
    <x v="0"/>
    <s v="TX-INS"/>
    <x v="29"/>
    <s v="United Services Automobile Association .USAAinsurance violation43101TX-INS40000"/>
  </r>
  <r>
    <s v="United Services Automobile Association"/>
    <x v="20"/>
    <x v="3"/>
    <x v="7"/>
    <s v="MA-AG"/>
    <x v="33"/>
    <s v="United Services Automobile AssociationUSAAdiscriminatory practices (non-employment)41640MA-AG50000"/>
  </r>
  <r>
    <s v="UNITED SERVICES AUTOMOBILE ASSOCIATION et a."/>
    <x v="20"/>
    <x v="0"/>
    <x v="2"/>
    <s v="WA-INS"/>
    <x v="33"/>
    <s v="UNITED SERVICES AUTOMOBILE ASSOCIATION et a.USAAinsurance violation44562WA-INS50000"/>
  </r>
  <r>
    <s v="USAA Casualty Insurance Co."/>
    <x v="20"/>
    <x v="0"/>
    <x v="9"/>
    <s v="OR-FIN"/>
    <x v="33"/>
    <s v="USAA Casualty Insurance Co.USAAinsurance violation43831OR-FIN50000"/>
  </r>
  <r>
    <s v="USAA Casualty Insurance Co."/>
    <x v="20"/>
    <x v="0"/>
    <x v="1"/>
    <s v="MN-FIN"/>
    <x v="33"/>
    <s v="USAA Casualty Insurance Co.USAAinsurance violation42005MN-FIN50000"/>
  </r>
  <r>
    <s v="USAA Life Insurance Co."/>
    <x v="20"/>
    <x v="0"/>
    <x v="6"/>
    <s v="FL-OFR"/>
    <x v="33"/>
    <s v="USAA Life Insurance Co.USAAinsurance violation39448FL-OFR50000"/>
  </r>
  <r>
    <s v="United Services Automobile Association"/>
    <x v="20"/>
    <x v="0"/>
    <x v="0"/>
    <s v="OR-FIN"/>
    <x v="326"/>
    <s v="United Services Automobile AssociationUSAAinsurance violation43101OR-FIN62000"/>
  </r>
  <r>
    <s v="United Services Automobile Association ."/>
    <x v="20"/>
    <x v="2"/>
    <x v="2"/>
    <s v="VA-INS"/>
    <x v="327"/>
    <s v="United Services Automobile Association .USAAconsumer protection violation44562VA-INS71358"/>
  </r>
  <r>
    <s v="United Services Automobile Association (USAA)"/>
    <x v="20"/>
    <x v="0"/>
    <x v="3"/>
    <s v="VT-FIN"/>
    <x v="41"/>
    <s v="United Services Automobile Association (USAA)USAAinsurance violation42736VT-FIN85000"/>
  </r>
  <r>
    <s v="USAA Insurance"/>
    <x v="20"/>
    <x v="12"/>
    <x v="15"/>
    <s v="NLRB"/>
    <x v="328"/>
    <s v="USAA InsuranceUSAAlabor relations violation38353NLRB125361"/>
  </r>
  <r>
    <s v="UNITED SERVICES AUTOMOBILE ASSOCIATION ."/>
    <x v="20"/>
    <x v="0"/>
    <x v="3"/>
    <s v="VA-INS"/>
    <x v="329"/>
    <s v="UNITED SERVICES AUTOMOBILE ASSOCIATION .USAAinsurance violation42736VA-INS182209"/>
  </r>
  <r>
    <s v="USAA Life Insurance Co."/>
    <x v="20"/>
    <x v="0"/>
    <x v="11"/>
    <s v="FL-OFR"/>
    <x v="90"/>
    <s v="USAA Life Insurance Co.USAAinsurance violation39083FL-OFR225000"/>
  </r>
  <r>
    <s v="United Service Automobile Association ."/>
    <x v="20"/>
    <x v="0"/>
    <x v="16"/>
    <s v="DE-INS"/>
    <x v="157"/>
    <s v="United Service Automobile Association .USAAinsurance violation43466DE-INS325000"/>
  </r>
  <r>
    <s v="United Services Automobile Association"/>
    <x v="20"/>
    <x v="0"/>
    <x v="17"/>
    <s v="CT-INS"/>
    <x v="157"/>
    <s v="United Services Automobile AssociationUSAAinsurance violation44197CT-INS325000"/>
  </r>
  <r>
    <s v="USAA Indemnity Co."/>
    <x v="20"/>
    <x v="0"/>
    <x v="17"/>
    <s v="CT-INS"/>
    <x v="157"/>
    <s v="USAA Indemnity Co.USAAinsurance violation44197CT-INS325000"/>
  </r>
  <r>
    <s v="USAA Federal Savings Bank"/>
    <x v="20"/>
    <x v="2"/>
    <x v="13"/>
    <s v="NY-AG"/>
    <x v="158"/>
    <s v="USAA Federal Savings BankUSAAconsumer protection violation37622NY-AG335000"/>
  </r>
  <r>
    <s v="USAA Casualty Insurance Co."/>
    <x v="20"/>
    <x v="0"/>
    <x v="17"/>
    <s v="CT-INS"/>
    <x v="62"/>
    <s v="USAA Casualty Insurance Co.USAAinsurance violation44197CT-INS365000"/>
  </r>
  <r>
    <s v="USAA General Indemnity Co. ."/>
    <x v="20"/>
    <x v="0"/>
    <x v="9"/>
    <s v="MD-INS"/>
    <x v="168"/>
    <s v="USAA General Indemnity Co. .USAAinsurance violation43831MD-INS675000"/>
  </r>
  <r>
    <s v="USAA"/>
    <x v="20"/>
    <x v="1"/>
    <x v="6"/>
    <s v="private lawsuit-federal"/>
    <x v="330"/>
    <s v="USAAUSAAwage and hour violation39448private lawsuit-federal738423"/>
  </r>
  <r>
    <s v="United Services Automobile Association"/>
    <x v="20"/>
    <x v="2"/>
    <x v="4"/>
    <s v="MA-AG"/>
    <x v="331"/>
    <s v="United Services Automobile AssociationUSAAconsumer protection violation40179MA-AG2300000"/>
  </r>
  <r>
    <s v="USAA CASUALTY INSURANCE CO ."/>
    <x v="20"/>
    <x v="0"/>
    <x v="0"/>
    <s v="VA-INS"/>
    <x v="332"/>
    <s v="USAA CASUALTY INSURANCE CO .USAAinsurance violation43101VA-INS4396720"/>
  </r>
  <r>
    <s v="USAA Casualty Insurance and United Services Auto Association"/>
    <x v="20"/>
    <x v="0"/>
    <x v="13"/>
    <s v="NJ-DBI"/>
    <x v="333"/>
    <s v="USAA Casualty Insurance and United Services Auto AssociationUSAAinsurance violation37622NJ-DBI6200000"/>
  </r>
  <r>
    <s v="USAA Federal Savings Bank"/>
    <x v="20"/>
    <x v="2"/>
    <x v="16"/>
    <s v="CFPB"/>
    <x v="334"/>
    <s v="USAA Federal Savings BankUSAAconsumer protection violation43466CFPB15500000"/>
  </r>
  <r>
    <s v="USAA Federal Savings Bank"/>
    <x v="20"/>
    <x v="16"/>
    <x v="2"/>
    <s v="OCC"/>
    <x v="117"/>
    <s v="USAA Federal Savings BankUSAAanti-money-laundering deficiencies44562OCC60000000"/>
  </r>
  <r>
    <s v="USAA Federal Savings Bank"/>
    <x v="20"/>
    <x v="16"/>
    <x v="2"/>
    <s v="FINCEN"/>
    <x v="256"/>
    <s v="USAA Federal Savings BankUSAAanti-money-laundering deficiencies44562FINCEN80000000"/>
  </r>
  <r>
    <s v="USAA Federal Savings Bank"/>
    <x v="20"/>
    <x v="10"/>
    <x v="9"/>
    <s v="OCC"/>
    <x v="258"/>
    <s v="USAA Federal Savings BankUSAAbanking violation43831OCC85000000"/>
  </r>
  <r>
    <s v="Unum Life Insurance Co. Of America"/>
    <x v="21"/>
    <x v="0"/>
    <x v="0"/>
    <s v="WA-INS"/>
    <x v="2"/>
    <s v="Unum Life Insurance Co. Of AmericaUnuminsurance violation43101WA-INS7000"/>
  </r>
  <r>
    <s v="Unum Life Insurance Co. Of America"/>
    <x v="21"/>
    <x v="0"/>
    <x v="4"/>
    <s v="WA-INS"/>
    <x v="2"/>
    <s v="Unum Life Insurance Co. Of AmericaUnuminsurance violation40179WA-INS7000"/>
  </r>
  <r>
    <s v="UNUM LIFE INSURANCE Co."/>
    <x v="21"/>
    <x v="0"/>
    <x v="13"/>
    <s v="VA-INS"/>
    <x v="11"/>
    <s v="UNUM LIFE INSURANCE Co.Unuminsurance violation37622VA-INS14000"/>
  </r>
  <r>
    <s v="Unum Life Insurance Co. of America"/>
    <x v="21"/>
    <x v="0"/>
    <x v="12"/>
    <s v="MD-INS"/>
    <x v="335"/>
    <s v="Unum Life Insurance Co. of AmericaUnuminsurance violation40909MD-INS19000"/>
  </r>
  <r>
    <s v="Unum Life Insurance Co. of America"/>
    <x v="21"/>
    <x v="0"/>
    <x v="7"/>
    <s v="CA-INS"/>
    <x v="22"/>
    <s v="Unum Life Insurance Co. of AmericaUnuminsurance violation41640CA-INS25000"/>
  </r>
  <r>
    <s v="Unum Life Insurance Co. of America"/>
    <x v="21"/>
    <x v="0"/>
    <x v="1"/>
    <s v="MD-INS"/>
    <x v="26"/>
    <s v="Unum Life Insurance Co. of AmericaUnuminsurance violation42005MD-INS35000"/>
  </r>
  <r>
    <s v="UNUM GROUP Corp."/>
    <x v="21"/>
    <x v="15"/>
    <x v="8"/>
    <s v="OSHA"/>
    <x v="336"/>
    <s v="UNUM GROUP Corp.Unumworkplace safety or health violation40544OSHA54000"/>
  </r>
  <r>
    <s v="Provident Life and Accident Insurance Co."/>
    <x v="21"/>
    <x v="0"/>
    <x v="17"/>
    <s v="CT-INS"/>
    <x v="40"/>
    <s v="Provident Life and Accident Insurance Co.Unuminsurance violation44197CT-INS75000"/>
  </r>
  <r>
    <s v="Unum Life Insurance Co. Of America"/>
    <x v="21"/>
    <x v="0"/>
    <x v="8"/>
    <s v="WA-INS"/>
    <x v="40"/>
    <s v="Unum Life Insurance Co. Of AmericaUnuminsurance violation40544WA-INS75000"/>
  </r>
  <r>
    <s v="Provident Life and Accident Insurance Co."/>
    <x v="21"/>
    <x v="0"/>
    <x v="21"/>
    <s v="NC-INS"/>
    <x v="337"/>
    <s v="Provident Life and Accident Insurance Co.Unuminsurance violation36526NC-INS80000"/>
  </r>
  <r>
    <s v="UNUM Life Insurance Co. of America"/>
    <x v="21"/>
    <x v="0"/>
    <x v="17"/>
    <s v="CT-INS"/>
    <x v="50"/>
    <s v="UNUM Life Insurance Co. of AmericaUnuminsurance violation44197CT-INS125000"/>
  </r>
  <r>
    <s v="Unum Insurance Co."/>
    <x v="21"/>
    <x v="30"/>
    <x v="6"/>
    <s v="CA-MULTI"/>
    <x v="56"/>
    <s v="Unum Insurance Co.Unumkickbacks and bribery39448CA-MULTI250000"/>
  </r>
  <r>
    <s v="Unum Life Insurance Co."/>
    <x v="21"/>
    <x v="9"/>
    <x v="15"/>
    <s v="MA-AG"/>
    <x v="167"/>
    <s v="Unum Life Insurance Co.UnumFalse Claims Act and related38353MA-AG650000"/>
  </r>
  <r>
    <s v="UnumProvident Corp. ."/>
    <x v="21"/>
    <x v="0"/>
    <x v="19"/>
    <s v="CA-INS"/>
    <x v="338"/>
    <s v="UnumProvident Corp. .Unuminsurance violation38718CA-INS700000"/>
  </r>
  <r>
    <s v="First Unum Life Insurance Co."/>
    <x v="21"/>
    <x v="0"/>
    <x v="2"/>
    <s v="NY-DFS"/>
    <x v="177"/>
    <s v="First Unum Life Insurance Co.Unuminsurance violation44562NY-DFS1100000"/>
  </r>
  <r>
    <s v="First Unum Life Insurance Co. of America and Paul Revere Life Insurance Co."/>
    <x v="21"/>
    <x v="22"/>
    <x v="17"/>
    <s v="NY-DFS"/>
    <x v="339"/>
    <s v="First Unum Life Insurance Co. of America and Paul Revere Life Insurance Co.Unumprivacy violation44197NY-DFS1800000"/>
  </r>
  <r>
    <s v="UNUM Life Insurance Co. of America"/>
    <x v="21"/>
    <x v="5"/>
    <x v="4"/>
    <s v="private lawsuit-federal"/>
    <x v="115"/>
    <s v="UNUM Life Insurance Co. of AmericaUnumbenefit plan administrator violation40179private lawsuit-federal5000000"/>
  </r>
  <r>
    <s v="Unum Group"/>
    <x v="21"/>
    <x v="30"/>
    <x v="6"/>
    <s v="USAO"/>
    <x v="340"/>
    <s v="Unum GroupUnumkickbacks and bribery39448USAO5550000"/>
  </r>
  <r>
    <s v="Unum Life Insurance Co. of America ."/>
    <x v="21"/>
    <x v="0"/>
    <x v="15"/>
    <s v="CA-INS"/>
    <x v="341"/>
    <s v="Unum Life Insurance Co. of America .Unuminsurance violation38353CA-INS8598503"/>
  </r>
  <r>
    <s v="UnumProvident Corp."/>
    <x v="21"/>
    <x v="2"/>
    <x v="10"/>
    <s v="MULTI-AG"/>
    <x v="83"/>
    <s v="UnumProvident Corp.Unumconsumer protection violation37987MULTI-AG15000000"/>
  </r>
  <r>
    <s v="UnumProvident Corp."/>
    <x v="21"/>
    <x v="2"/>
    <x v="19"/>
    <s v="NY-AG"/>
    <x v="342"/>
    <s v="UnumProvident Corp.Unumconsumer protection violation38718NY-AG17400000"/>
  </r>
  <r>
    <s v="Univest Corp. of Pennsylvania"/>
    <x v="22"/>
    <x v="17"/>
    <x v="18"/>
    <s v="WHD"/>
    <x v="343"/>
    <s v="Univest Corp. of PennsylvaniaUnivest FinancialFamily and Medical Leave Act42370WHD5076"/>
  </r>
  <r>
    <s v="Universal Property &amp; Casualty Insurance Co."/>
    <x v="23"/>
    <x v="0"/>
    <x v="2"/>
    <s v="MN-FIN"/>
    <x v="5"/>
    <s v="Universal Property &amp; Casualty Insurance Co.Universal Insurance Holdingsinsurance violation44562MN-FIN10000"/>
  </r>
  <r>
    <s v="Universal Property &amp; Casualty Insurance Co."/>
    <x v="23"/>
    <x v="0"/>
    <x v="6"/>
    <s v="FL-OFR"/>
    <x v="344"/>
    <s v="Universal Property &amp; Casualty Insurance Co.Universal Insurance Holdingsinsurance violation39448FL-OFR99000"/>
  </r>
  <r>
    <s v="Universal Property &amp; Casualty Insurance Co."/>
    <x v="23"/>
    <x v="0"/>
    <x v="10"/>
    <s v="FL-OFR"/>
    <x v="345"/>
    <s v="Universal Property &amp; Casualty Insurance Co.Universal Insurance Holdingsinsurance violation37987FL-OFR475000"/>
  </r>
  <r>
    <s v="Universal Property &amp; Casualty Insurance Co."/>
    <x v="23"/>
    <x v="0"/>
    <x v="20"/>
    <s v="FL-OFR"/>
    <x v="346"/>
    <s v="Universal Property &amp; Casualty Insurance Co.Universal Insurance Holdingsinsurance violation41275FL-OFR1260000"/>
  </r>
  <r>
    <s v="United Community Banks Inc."/>
    <x v="24"/>
    <x v="5"/>
    <x v="20"/>
    <s v="private lawsuit-federal"/>
    <x v="76"/>
    <s v="United Community Banks Inc.United Community Banks Inc.benefit plan administrator violation41275private lawsuit-federal3500000"/>
  </r>
  <r>
    <s v="Union Savings Bank and Guardian Savings Bank"/>
    <x v="25"/>
    <x v="3"/>
    <x v="18"/>
    <s v="DOJ_RIGHTS"/>
    <x v="347"/>
    <s v="Union Savings Bank and Guardian Savings BankUnion Savings Bankdiscriminatory practices (non-employment)42370DOJ_RIGHTS9000000"/>
  </r>
  <r>
    <s v="Union Bancaire Privee UBP SA"/>
    <x v="26"/>
    <x v="4"/>
    <x v="9"/>
    <s v="DOJ_TAX"/>
    <x v="348"/>
    <s v="Union Bancaire Privee UBP SAUnion Bancaire Priveetax violations43831DOJ_TAX14000000"/>
  </r>
  <r>
    <s v="Union Bancaire Privee"/>
    <x v="26"/>
    <x v="4"/>
    <x v="18"/>
    <s v="DOJ_TAX"/>
    <x v="349"/>
    <s v="Union Bancaire PriveeUnion Bancaire Priveetax violations42370DOJ_TAX187000000"/>
  </r>
  <r>
    <s v="UniCredit Bank Austria AG"/>
    <x v="27"/>
    <x v="14"/>
    <x v="16"/>
    <s v="NY-MANDA"/>
    <x v="230"/>
    <s v="UniCredit Bank Austria AGUniCrediteconomic sanction violation43466NY-MANDA20000000"/>
  </r>
  <r>
    <s v="UniCredit Bank Austria AG"/>
    <x v="27"/>
    <x v="14"/>
    <x v="16"/>
    <s v="OFAC"/>
    <x v="350"/>
    <s v="UniCredit Bank Austria AGUniCrediteconomic sanction violation43466OFAC20326340"/>
  </r>
  <r>
    <s v="UniCredit S.p.A."/>
    <x v="27"/>
    <x v="14"/>
    <x v="16"/>
    <s v="OFAC"/>
    <x v="351"/>
    <s v="UniCredit S.p.A.UniCrediteconomic sanction violation43466OFAC37316322"/>
  </r>
  <r>
    <s v="UniCredit S.p.A."/>
    <x v="27"/>
    <x v="10"/>
    <x v="16"/>
    <s v="FED"/>
    <x v="352"/>
    <s v="UniCredit S.p.A.UniCreditbanking violation43466FED158000000"/>
  </r>
  <r>
    <s v="UniCredit Bank AG"/>
    <x v="27"/>
    <x v="14"/>
    <x v="16"/>
    <s v="NY-MANDA"/>
    <x v="353"/>
    <s v="UniCredit Bank AGUniCrediteconomic sanction violation43466NY-MANDA316000000"/>
  </r>
  <r>
    <s v="UniCredit Group"/>
    <x v="27"/>
    <x v="14"/>
    <x v="16"/>
    <s v="NY-DFS"/>
    <x v="354"/>
    <s v="UniCredit GroupUniCrediteconomic sanction violation43466NY-DFS405000000"/>
  </r>
  <r>
    <s v="UniCredit Group"/>
    <x v="27"/>
    <x v="14"/>
    <x v="16"/>
    <s v="DOJ_CRIMINAL"/>
    <x v="355"/>
    <s v="UniCredit GroupUniCrediteconomic sanction violation43466DOJ_CRIMINAL413536632"/>
  </r>
  <r>
    <s v="UniCredit Bank AG"/>
    <x v="27"/>
    <x v="14"/>
    <x v="16"/>
    <s v="OFAC"/>
    <x v="356"/>
    <s v="UniCredit Bank AGUniCrediteconomic sanction violation43466OFAC553380759"/>
  </r>
  <r>
    <s v="UMPQUA BANK"/>
    <x v="28"/>
    <x v="10"/>
    <x v="6"/>
    <s v="FDIC"/>
    <x v="357"/>
    <s v="UMPQUA BANKUmpqua Holdingsbanking violation39448FDIC9024"/>
  </r>
  <r>
    <s v="Umpqua Bank"/>
    <x v="28"/>
    <x v="23"/>
    <x v="16"/>
    <s v="private lawsuit-federal"/>
    <x v="157"/>
    <s v="Umpqua BankUmpqua Holdingsemployment screening violation43466private lawsuit-federal325000"/>
  </r>
  <r>
    <s v="Umpqua Bank"/>
    <x v="28"/>
    <x v="10"/>
    <x v="17"/>
    <s v="FDIC"/>
    <x v="339"/>
    <s v="Umpqua BankUmpqua Holdingsbanking violation44197FDIC1800000"/>
  </r>
  <r>
    <s v="Sterling Financial Corp."/>
    <x v="28"/>
    <x v="5"/>
    <x v="20"/>
    <s v="private lawsuit-federal"/>
    <x v="358"/>
    <s v="Sterling Financial Corp.Umpqua Holdingsbenefit plan administrator violation41275private lawsuit-federal3025000"/>
  </r>
  <r>
    <s v="UMB Bank N.A. Investment Banking Division"/>
    <x v="29"/>
    <x v="7"/>
    <x v="1"/>
    <s v="SEC"/>
    <x v="359"/>
    <s v="UMB Bank N.A. Investment Banking DivisionUMB Financial Corp.investor protection violation42005SEC420000"/>
  </r>
  <r>
    <s v="UMB Bank NA"/>
    <x v="29"/>
    <x v="10"/>
    <x v="3"/>
    <s v="OCC"/>
    <x v="179"/>
    <s v="UMB Bank NAUMB Financial Corp.banking violation42736OCC1500000"/>
  </r>
  <r>
    <s v="UBS Financial Services Inc."/>
    <x v="30"/>
    <x v="1"/>
    <x v="0"/>
    <s v="WHD"/>
    <x v="360"/>
    <s v="UBS Financial Services Inc.UBSwage and hour violation43101WHD6246"/>
  </r>
  <r>
    <s v="UBS International Inc."/>
    <x v="30"/>
    <x v="7"/>
    <x v="15"/>
    <s v="FINRA"/>
    <x v="5"/>
    <s v="UBS International Inc.UBSinvestor protection violation38353FINRA10000"/>
  </r>
  <r>
    <s v="UBS Securities L.L.C."/>
    <x v="30"/>
    <x v="7"/>
    <x v="10"/>
    <s v="FINRA"/>
    <x v="5"/>
    <s v="UBS Securities L.L.C.UBSinvestor protection violation37987FINRA10000"/>
  </r>
  <r>
    <s v="Schwab Capital Markets"/>
    <x v="30"/>
    <x v="7"/>
    <x v="14"/>
    <s v="FINRA"/>
    <x v="7"/>
    <s v="Schwab Capital MarketsUBSinvestor protection violation36892FINRA12000"/>
  </r>
  <r>
    <s v="UBS Inc."/>
    <x v="30"/>
    <x v="12"/>
    <x v="4"/>
    <s v="NLRB"/>
    <x v="361"/>
    <s v="UBS Inc.UBSlabor relations violation40179NLRB26351"/>
  </r>
  <r>
    <s v="UBS Financial Services Inc."/>
    <x v="30"/>
    <x v="1"/>
    <x v="11"/>
    <s v="WHD"/>
    <x v="362"/>
    <s v="UBS Financial Services Inc.UBSwage and hour violation39083WHD27152"/>
  </r>
  <r>
    <s v="UBS Financial Services Inc."/>
    <x v="30"/>
    <x v="7"/>
    <x v="16"/>
    <s v="VA-SEC"/>
    <x v="363"/>
    <s v="UBS Financial Services Inc.UBSinvestor protection violation43466VA-SEC28897"/>
  </r>
  <r>
    <s v="UBS Fund Advisor LLC"/>
    <x v="30"/>
    <x v="19"/>
    <x v="6"/>
    <s v="CFTC"/>
    <x v="33"/>
    <s v="UBS Fund Advisor LLCUBSdata submission deficiencies39448CFTC50000"/>
  </r>
  <r>
    <s v="UBS Financial Services Inc."/>
    <x v="30"/>
    <x v="7"/>
    <x v="20"/>
    <s v="AK-DBS"/>
    <x v="364"/>
    <s v="UBS Financial Services Inc.UBSinvestor protection violation41275AK-DBS64661"/>
  </r>
  <r>
    <s v="UBS Financial Services Inc."/>
    <x v="30"/>
    <x v="7"/>
    <x v="11"/>
    <s v="MO-SEC"/>
    <x v="365"/>
    <s v="UBS Financial Services Inc.UBSinvestor protection violation39083MO-SEC69721"/>
  </r>
  <r>
    <s v="Schwab Capital Markets L.P."/>
    <x v="30"/>
    <x v="7"/>
    <x v="10"/>
    <s v="FINRA"/>
    <x v="38"/>
    <s v="Schwab Capital Markets L.P.UBSinvestor protection violation37987FINRA70000"/>
  </r>
  <r>
    <s v="UBS Financial Services Inc."/>
    <x v="30"/>
    <x v="7"/>
    <x v="20"/>
    <s v="DE-AG"/>
    <x v="366"/>
    <s v="UBS Financial Services Inc.UBSinvestor protection violation41275DE-AG70077"/>
  </r>
  <r>
    <s v="UBS AG"/>
    <x v="30"/>
    <x v="27"/>
    <x v="8"/>
    <s v="CT-ENV"/>
    <x v="337"/>
    <s v="UBS AGUBSenvironmental violation40544CT-ENV80000"/>
  </r>
  <r>
    <s v="UBS Inc."/>
    <x v="30"/>
    <x v="1"/>
    <x v="20"/>
    <s v="WHD"/>
    <x v="367"/>
    <s v="UBS Inc.UBSwage and hour violation41275WHD90902"/>
  </r>
  <r>
    <s v="UBS Financial Services Inc."/>
    <x v="30"/>
    <x v="7"/>
    <x v="6"/>
    <s v="FINRA"/>
    <x v="47"/>
    <s v="UBS Financial Services Inc.UBSinvestor protection violation39448FINRA100000"/>
  </r>
  <r>
    <s v="UBS FINANCIAL SERVICES INC."/>
    <x v="30"/>
    <x v="7"/>
    <x v="11"/>
    <s v="VA-SEC"/>
    <x v="47"/>
    <s v="UBS FINANCIAL SERVICES INC.UBSinvestor protection violation39083VA-SEC100000"/>
  </r>
  <r>
    <s v="UBS AG"/>
    <x v="30"/>
    <x v="7"/>
    <x v="4"/>
    <s v="CFTC"/>
    <x v="312"/>
    <s v="UBS AGUBSinvestor protection violation40179CFTC130000"/>
  </r>
  <r>
    <s v="UBS Financial Services Inc."/>
    <x v="30"/>
    <x v="7"/>
    <x v="6"/>
    <s v="MO-SEC"/>
    <x v="368"/>
    <s v="UBS Financial Services Inc.UBSinvestor protection violation39448MO-SEC170175"/>
  </r>
  <r>
    <s v="UBS Securities"/>
    <x v="30"/>
    <x v="19"/>
    <x v="4"/>
    <s v="CFTC"/>
    <x v="54"/>
    <s v="UBS SecuritiesUBSdata submission deficiencies40179CFTC200000"/>
  </r>
  <r>
    <s v="UBS Securities LLC"/>
    <x v="30"/>
    <x v="7"/>
    <x v="6"/>
    <s v="FINRA"/>
    <x v="54"/>
    <s v="UBS Securities LLCUBSinvestor protection violation39448FINRA200000"/>
  </r>
  <r>
    <s v="UBS Financial Services Inc."/>
    <x v="30"/>
    <x v="7"/>
    <x v="10"/>
    <s v="FINRA"/>
    <x v="369"/>
    <s v="UBS Financial Services Inc.UBSinvestor protection violation37987FINRA200666"/>
  </r>
  <r>
    <s v="UBS Securities"/>
    <x v="30"/>
    <x v="7"/>
    <x v="6"/>
    <s v="FINRA"/>
    <x v="370"/>
    <s v="UBS SecuritiesUBSinvestor protection violation39448FINRA268000"/>
  </r>
  <r>
    <s v="UBS Global Asset Management"/>
    <x v="30"/>
    <x v="7"/>
    <x v="12"/>
    <s v="SEC"/>
    <x v="59"/>
    <s v="UBS Global Asset ManagementUBSinvestor protection violation40909SEC300000"/>
  </r>
  <r>
    <s v="UBS AG"/>
    <x v="30"/>
    <x v="6"/>
    <x v="18"/>
    <s v="WV-AG"/>
    <x v="157"/>
    <s v="UBS AGUBSprice-fixing or anti-competitive practices42370WV-AG325000"/>
  </r>
  <r>
    <s v="UBS Financial Services Inc."/>
    <x v="30"/>
    <x v="7"/>
    <x v="7"/>
    <s v="VT-FIN"/>
    <x v="157"/>
    <s v="UBS Financial Services Inc.UBSinvestor protection violation41640VT-FIN325000"/>
  </r>
  <r>
    <s v="UBS Financial Services Inc."/>
    <x v="30"/>
    <x v="7"/>
    <x v="11"/>
    <s v="FINRA"/>
    <x v="371"/>
    <s v="UBS Financial Services Inc.UBSinvestor protection violation39083FINRA370000"/>
  </r>
  <r>
    <s v="UBS Financial Services Inc."/>
    <x v="30"/>
    <x v="7"/>
    <x v="1"/>
    <s v="SEC"/>
    <x v="372"/>
    <s v="UBS Financial Services Inc.UBSinvestor protection violation42005SEC480000"/>
  </r>
  <r>
    <s v="UBS AG"/>
    <x v="30"/>
    <x v="7"/>
    <x v="17"/>
    <s v="CFTC"/>
    <x v="325"/>
    <s v="UBS AGUBSinvestor protection violation44197CFTC500000"/>
  </r>
  <r>
    <s v="UBS PaineWebber Inc."/>
    <x v="30"/>
    <x v="7"/>
    <x v="13"/>
    <s v="SEC"/>
    <x v="325"/>
    <s v="UBS PaineWebber Inc.UBSinvestor protection violation37622SEC500000"/>
  </r>
  <r>
    <s v="UBS Financial Services"/>
    <x v="30"/>
    <x v="7"/>
    <x v="7"/>
    <s v="SEC"/>
    <x v="373"/>
    <s v="UBS Financial ServicesUBSinvestor protection violation41640SEC564000"/>
  </r>
  <r>
    <s v="UBS FINANCIAL SERVICES INC."/>
    <x v="30"/>
    <x v="7"/>
    <x v="4"/>
    <s v="VA-SEC"/>
    <x v="314"/>
    <s v="UBS FINANCIAL SERVICES INC.UBSinvestor protection violation40179VA-SEC625000"/>
  </r>
  <r>
    <s v="UBS Financial Services"/>
    <x v="30"/>
    <x v="7"/>
    <x v="8"/>
    <s v="IN-SEC"/>
    <x v="374"/>
    <s v="UBS Financial ServicesUBSinvestor protection violation40544IN-SEC677000"/>
  </r>
  <r>
    <s v="UBS Securities LLC"/>
    <x v="30"/>
    <x v="7"/>
    <x v="15"/>
    <s v="SEC"/>
    <x v="338"/>
    <s v="UBS Securities LLCUBSinvestor protection violation38353SEC700000"/>
  </r>
  <r>
    <s v="UBS Financial Services Inc."/>
    <x v="30"/>
    <x v="7"/>
    <x v="12"/>
    <s v="NH-BSR"/>
    <x v="375"/>
    <s v="UBS Financial Services Inc.UBSinvestor protection violation40909NH-BSR725000"/>
  </r>
  <r>
    <s v="UBS Securities LLC"/>
    <x v="30"/>
    <x v="7"/>
    <x v="4"/>
    <s v="AK-DBS"/>
    <x v="376"/>
    <s v="UBS Securities LLCUBSinvestor protection violation40179AK-DBS733465"/>
  </r>
  <r>
    <s v="UBS Securities LLC"/>
    <x v="30"/>
    <x v="21"/>
    <x v="18"/>
    <s v="VA-AG"/>
    <x v="377"/>
    <s v="UBS Securities LLCUBStoxic securities abuses42370VA-AG850000"/>
  </r>
  <r>
    <s v="UBS Financial Services Inc."/>
    <x v="30"/>
    <x v="7"/>
    <x v="2"/>
    <s v="SEC"/>
    <x v="378"/>
    <s v="UBS Financial Services Inc.UBSinvestor protection violation44562SEC925000"/>
  </r>
  <r>
    <s v="UBS Financial Services Inc."/>
    <x v="30"/>
    <x v="7"/>
    <x v="8"/>
    <s v="NH-BSR"/>
    <x v="174"/>
    <s v="UBS Financial Services Inc.UBSinvestor protection violation40544NH-BSR1000000"/>
  </r>
  <r>
    <s v="UBS Financial Services Inc."/>
    <x v="30"/>
    <x v="7"/>
    <x v="6"/>
    <s v="FINRA"/>
    <x v="174"/>
    <s v="UBS Financial Services Inc.UBSinvestor protection violation39448FINRA1000000"/>
  </r>
  <r>
    <s v="UBS"/>
    <x v="30"/>
    <x v="1"/>
    <x v="1"/>
    <s v="private lawsuit-federal"/>
    <x v="379"/>
    <s v="UBSUBSwage and hour violation42005private lawsuit-federal1312500"/>
  </r>
  <r>
    <s v="UBS"/>
    <x v="30"/>
    <x v="1"/>
    <x v="12"/>
    <s v="private lawsuit-federal"/>
    <x v="178"/>
    <s v="UBSUBSwage and hour violation40909private lawsuit-federal1400000"/>
  </r>
  <r>
    <s v="UBS AG"/>
    <x v="30"/>
    <x v="14"/>
    <x v="1"/>
    <s v="OFAC"/>
    <x v="380"/>
    <s v="UBS AGUBSeconomic sanction violation42005OFAC1700100"/>
  </r>
  <r>
    <s v="UBS Financial Services Inc."/>
    <x v="30"/>
    <x v="7"/>
    <x v="16"/>
    <s v="FINRA"/>
    <x v="114"/>
    <s v="UBS Financial Services Inc.UBSinvestor protection violation43466FINRA2000000"/>
  </r>
  <r>
    <s v="UBS Financial Services"/>
    <x v="30"/>
    <x v="7"/>
    <x v="12"/>
    <s v="FINRA"/>
    <x v="381"/>
    <s v="UBS Financial ServicesUBSinvestor protection violation40909FINRA2354584"/>
  </r>
  <r>
    <s v="UBS Securities LLC"/>
    <x v="30"/>
    <x v="7"/>
    <x v="2"/>
    <s v="FINRA"/>
    <x v="289"/>
    <s v="UBS Securities LLCUBSinvestor protection violation44562FINRA2500000"/>
  </r>
  <r>
    <s v="UBS Financial Services Inc."/>
    <x v="30"/>
    <x v="7"/>
    <x v="3"/>
    <s v="SEC"/>
    <x v="76"/>
    <s v="UBS Financial Services Inc.UBSinvestor protection violation42736SEC3500000"/>
  </r>
  <r>
    <s v="UBS Securities LLC and UBS Financial Services Inc"/>
    <x v="30"/>
    <x v="7"/>
    <x v="8"/>
    <s v="NJ-AG"/>
    <x v="382"/>
    <s v="UBS Securities LLC and UBS Financial Services IncUBSinvestor protection violation40544NJ-AG3790487"/>
  </r>
  <r>
    <s v="UBS Financial Services Inc."/>
    <x v="30"/>
    <x v="7"/>
    <x v="19"/>
    <s v="MT-SEC"/>
    <x v="383"/>
    <s v="UBS Financial Services Inc.UBSinvestor protection violation38718MT-SEC4503166"/>
  </r>
  <r>
    <s v="UBS Financial Services Inc"/>
    <x v="30"/>
    <x v="7"/>
    <x v="20"/>
    <s v="MULTI-AG"/>
    <x v="384"/>
    <s v="UBS Financial Services IncUBSinvestor protection violation41275MULTI-AG4580000"/>
  </r>
  <r>
    <s v="UBS Financial Services Inc."/>
    <x v="30"/>
    <x v="7"/>
    <x v="20"/>
    <s v="MULTI-FIN"/>
    <x v="385"/>
    <s v="UBS Financial Services Inc.UBSinvestor protection violation41275MULTI-FIN4600000"/>
  </r>
  <r>
    <s v="UBS Financial Services Inc."/>
    <x v="30"/>
    <x v="7"/>
    <x v="10"/>
    <s v="SEC"/>
    <x v="386"/>
    <s v="UBS Financial Services Inc.UBSinvestor protection violation37987SEC4621768"/>
  </r>
  <r>
    <s v="UBS Financial Services Inc."/>
    <x v="30"/>
    <x v="7"/>
    <x v="0"/>
    <s v="SEC"/>
    <x v="115"/>
    <s v="UBS Financial Services Inc.UBSinvestor protection violation43101SEC5000000"/>
  </r>
  <r>
    <s v="UBS Financial Services Inc."/>
    <x v="30"/>
    <x v="16"/>
    <x v="0"/>
    <s v="FINCEN"/>
    <x v="115"/>
    <s v="UBS Financial Services Inc.UBSanti-money-laundering deficiencies43101FINCEN5000000"/>
  </r>
  <r>
    <s v="UBS Financial Services Inc. and UBS Securities LLC"/>
    <x v="30"/>
    <x v="16"/>
    <x v="0"/>
    <s v="FINRA"/>
    <x v="115"/>
    <s v="UBS Financial Services Inc. and UBS Securities LLCUBSanti-money-laundering deficiencies43101FINRA5000000"/>
  </r>
  <r>
    <s v="UBS O'Connor LLC"/>
    <x v="30"/>
    <x v="7"/>
    <x v="20"/>
    <s v="SEC"/>
    <x v="387"/>
    <s v="UBS O'Connor LLCUBSinvestor protection violation41275SEC5297716"/>
  </r>
  <r>
    <s v="UBS Global Asset Management"/>
    <x v="30"/>
    <x v="5"/>
    <x v="19"/>
    <s v="private lawsuit-federal"/>
    <x v="388"/>
    <s v="UBS Global Asset ManagementUBSbenefit plan administrator violation38718private lawsuit-federal5493000"/>
  </r>
  <r>
    <s v="UBS as successor to Piper Jaffray"/>
    <x v="30"/>
    <x v="1"/>
    <x v="6"/>
    <s v="private lawsuit-federal"/>
    <x v="389"/>
    <s v="UBS as successor to Piper JaffrayUBSwage and hour violation39448private lawsuit-federal5500000"/>
  </r>
  <r>
    <s v="UBS Financial Services Inc."/>
    <x v="30"/>
    <x v="7"/>
    <x v="11"/>
    <s v="CT-SEC"/>
    <x v="389"/>
    <s v="UBS Financial Services Inc.UBSinvestor protection violation39083CT-SEC5500000"/>
  </r>
  <r>
    <s v="UBS Securities LLC"/>
    <x v="30"/>
    <x v="7"/>
    <x v="4"/>
    <s v="TX-SEC"/>
    <x v="390"/>
    <s v="UBS Securities LLCUBSinvestor protection violation40179TX-SEC6640432"/>
  </r>
  <r>
    <s v="Warburg Dillon Read LLC"/>
    <x v="30"/>
    <x v="7"/>
    <x v="21"/>
    <s v="SEC"/>
    <x v="391"/>
    <s v="Warburg Dillon Read LLCUBSinvestor protection violation36526SEC6680000"/>
  </r>
  <r>
    <s v="UBS Securities LLC"/>
    <x v="30"/>
    <x v="7"/>
    <x v="8"/>
    <s v="SEC"/>
    <x v="92"/>
    <s v="UBS Securities LLCUBSinvestor protection violation40544SEC8000000"/>
  </r>
  <r>
    <s v="UBS Financial Services Inc."/>
    <x v="30"/>
    <x v="7"/>
    <x v="17"/>
    <s v="SEC"/>
    <x v="392"/>
    <s v="UBS Financial Services Inc.UBSinvestor protection violation44197SEC8112174"/>
  </r>
  <r>
    <s v="UBS Financial Services Inc."/>
    <x v="30"/>
    <x v="7"/>
    <x v="9"/>
    <s v="SEC"/>
    <x v="217"/>
    <s v="UBS Financial Services Inc.UBSinvestor protection violation43831SEC10000000"/>
  </r>
  <r>
    <s v="UBS Financial Services Inc."/>
    <x v="30"/>
    <x v="7"/>
    <x v="8"/>
    <s v="FINRA"/>
    <x v="393"/>
    <s v="UBS Financial Services Inc.UBSinvestor protection violation40544FINRA10750000"/>
  </r>
  <r>
    <s v="UBS Securities LLC"/>
    <x v="30"/>
    <x v="7"/>
    <x v="8"/>
    <s v="FINRA"/>
    <x v="219"/>
    <s v="UBS Securities LLCUBSinvestor protection violation40544FINRA12000000"/>
  </r>
  <r>
    <s v="UBS Securities LLC"/>
    <x v="30"/>
    <x v="7"/>
    <x v="1"/>
    <s v="SEC"/>
    <x v="394"/>
    <s v="UBS Securities LLCUBSinvestor protection violation42005SEC14400000"/>
  </r>
  <r>
    <s v="UBS AG"/>
    <x v="30"/>
    <x v="7"/>
    <x v="0"/>
    <s v="CFTC"/>
    <x v="83"/>
    <s v="UBS AGUBSinvestor protection violation43101CFTC15000000"/>
  </r>
  <r>
    <s v="UBS Financial Services Inc. of Puerto Rico"/>
    <x v="30"/>
    <x v="7"/>
    <x v="1"/>
    <s v="SEC"/>
    <x v="83"/>
    <s v="UBS Financial Services Inc. of Puerto RicoUBSinvestor protection violation42005SEC15000000"/>
  </r>
  <r>
    <s v="UBS Financial Services"/>
    <x v="30"/>
    <x v="7"/>
    <x v="18"/>
    <s v="SEC"/>
    <x v="395"/>
    <s v="UBS Financial ServicesUBSinvestor protection violation42370SEC15025882"/>
  </r>
  <r>
    <s v="UBS Willow Management LLC and UBS Fund Advisor LLC"/>
    <x v="30"/>
    <x v="7"/>
    <x v="1"/>
    <s v="SEC"/>
    <x v="228"/>
    <s v="UBS Willow Management LLC and UBS Fund Advisor LLCUBSinvestor protection violation42005SEC17500000"/>
  </r>
  <r>
    <s v="UBS Financial Services Incorporated of Puerto Rico"/>
    <x v="30"/>
    <x v="7"/>
    <x v="1"/>
    <s v="FINRA"/>
    <x v="396"/>
    <s v="UBS Financial Services Incorporated of Puerto RicoUBSinvestor protection violation42005FINRA18500000"/>
  </r>
  <r>
    <s v="UBS AG"/>
    <x v="30"/>
    <x v="7"/>
    <x v="1"/>
    <s v="SEC"/>
    <x v="397"/>
    <s v="UBS AGUBSinvestor protection violation42005SEC19500000"/>
  </r>
  <r>
    <s v="UBS Financial Services Inc."/>
    <x v="30"/>
    <x v="7"/>
    <x v="11"/>
    <s v="NY-AG"/>
    <x v="398"/>
    <s v="UBS Financial Services Inc.UBSinvestor protection violation39083NY-AG23300000"/>
  </r>
  <r>
    <s v="UBS Financial Services Inc."/>
    <x v="30"/>
    <x v="7"/>
    <x v="19"/>
    <s v="NJ-AG"/>
    <x v="399"/>
    <s v="UBS Financial Services Inc.UBSinvestor protection violation38718NJ-AG24750000"/>
  </r>
  <r>
    <s v="UBS Financial Services Inc."/>
    <x v="30"/>
    <x v="7"/>
    <x v="2"/>
    <s v="SEC"/>
    <x v="86"/>
    <s v="UBS Financial Services Inc.UBSinvestor protection violation44562SEC25000000"/>
  </r>
  <r>
    <s v="UBS Warburg and UBS PaineWebber"/>
    <x v="30"/>
    <x v="7"/>
    <x v="13"/>
    <s v="MULTI-FIN"/>
    <x v="86"/>
    <s v="UBS Warburg and UBS PaineWebberUBSinvestor protection violation37622MULTI-FIN25000000"/>
  </r>
  <r>
    <s v="PaineWebber Incorporated"/>
    <x v="30"/>
    <x v="7"/>
    <x v="21"/>
    <s v="SEC"/>
    <x v="400"/>
    <s v="PaineWebber IncorporatedUBSinvestor protection violation36526SEC26200000"/>
  </r>
  <r>
    <s v="UBS Financial Services Inc. of Puerto Rico"/>
    <x v="30"/>
    <x v="7"/>
    <x v="12"/>
    <s v="SEC"/>
    <x v="401"/>
    <s v="UBS Financial Services Inc. of Puerto RicoUBSinvestor protection violation40909SEC26600000"/>
  </r>
  <r>
    <s v="UBS Financial Services Inc. and UBS Securities LLC"/>
    <x v="30"/>
    <x v="21"/>
    <x v="6"/>
    <s v="MA-AG"/>
    <x v="244"/>
    <s v="UBS Financial Services Inc. and UBS Securities LLCUBStoxic securities abuses39448MA-AG35000000"/>
  </r>
  <r>
    <s v="UBS"/>
    <x v="30"/>
    <x v="1"/>
    <x v="11"/>
    <s v="private lawsuit-federal"/>
    <x v="402"/>
    <s v="UBSUBSwage and hour violation39083private lawsuit-federal44000000"/>
  </r>
  <r>
    <s v="UBS"/>
    <x v="30"/>
    <x v="1"/>
    <x v="11"/>
    <s v="private lawsuit-federal"/>
    <x v="403"/>
    <s v="UBSUBSwage and hour violation39083private lawsuit-federal45000000"/>
  </r>
  <r>
    <s v="UBS Securities"/>
    <x v="30"/>
    <x v="21"/>
    <x v="20"/>
    <s v="SEC"/>
    <x v="109"/>
    <s v="UBS SecuritiesUBStoxic securities abuses41275SEC50000000"/>
  </r>
  <r>
    <s v="UBS AG"/>
    <x v="30"/>
    <x v="31"/>
    <x v="0"/>
    <s v="MULTI-AG"/>
    <x v="404"/>
    <s v="UBS AGUBSinterest rate benchmark manipulation43101MULTI-AG68000000"/>
  </r>
  <r>
    <s v="UBS"/>
    <x v="30"/>
    <x v="21"/>
    <x v="18"/>
    <s v="NCUA"/>
    <x v="405"/>
    <s v="UBSUBStoxic securities abuses42370NCUA69800000"/>
  </r>
  <r>
    <s v="UBS AG"/>
    <x v="30"/>
    <x v="7"/>
    <x v="2"/>
    <s v="CFTC"/>
    <x v="406"/>
    <s v="UBS AGUBSinvestor protection violation44562CFTC75000000"/>
  </r>
  <r>
    <s v="UBS Warburg LLC"/>
    <x v="30"/>
    <x v="7"/>
    <x v="13"/>
    <s v="SEC"/>
    <x v="256"/>
    <s v="UBS Warburg LLCUBSinvestor protection violation37622SEC80000000"/>
  </r>
  <r>
    <s v="UBS Warburg LLC"/>
    <x v="30"/>
    <x v="7"/>
    <x v="5"/>
    <s v="MULTI-AG"/>
    <x v="256"/>
    <s v="UBS Warburg LLCUBSinvestor protection violation37257MULTI-AG80000000"/>
  </r>
  <r>
    <s v="UBS AG"/>
    <x v="30"/>
    <x v="6"/>
    <x v="8"/>
    <s v="MULTI-AG"/>
    <x v="407"/>
    <s v="UBS AGUBSprice-fixing or anti-competitive practices40544MULTI-AG90800000"/>
  </r>
  <r>
    <s v="UBS AG"/>
    <x v="30"/>
    <x v="14"/>
    <x v="10"/>
    <s v="FED"/>
    <x v="261"/>
    <s v="UBS AGUBSeconomic sanction violation37987FED100000000"/>
  </r>
  <r>
    <s v="UBS"/>
    <x v="30"/>
    <x v="7"/>
    <x v="4"/>
    <s v="MI-AG"/>
    <x v="408"/>
    <s v="UBSUBSinvestor protection violation40179MI-AG117000000"/>
  </r>
  <r>
    <s v="UBS Securities LLC and UBS Financial Services Inc."/>
    <x v="30"/>
    <x v="7"/>
    <x v="2"/>
    <s v="SEC"/>
    <x v="409"/>
    <s v="UBS Securities LLC and UBS Financial Services Inc.UBSinvestor protection violation44562SEC125000000"/>
  </r>
  <r>
    <s v="UBS Securities LLC and UBS Financial Services Inc."/>
    <x v="30"/>
    <x v="7"/>
    <x v="6"/>
    <s v="MULTI-FIN"/>
    <x v="410"/>
    <s v="UBS Securities LLC and UBS Financial Services Inc.UBSinvestor protection violation39448MULTI-FIN150000000"/>
  </r>
  <r>
    <s v="UBS AG"/>
    <x v="30"/>
    <x v="6"/>
    <x v="8"/>
    <s v="DOJ_ANTITRUST"/>
    <x v="411"/>
    <s v="UBS AGUBSprice-fixing or anti-competitive practices40544DOJ_ANTITRUST160000000"/>
  </r>
  <r>
    <s v="UBS AG"/>
    <x v="30"/>
    <x v="4"/>
    <x v="6"/>
    <s v="SEC"/>
    <x v="412"/>
    <s v="UBS AGUBStax violations39448SEC200000000"/>
  </r>
  <r>
    <s v="UBS AG"/>
    <x v="30"/>
    <x v="31"/>
    <x v="1"/>
    <s v="DOJ_CRIMINAL"/>
    <x v="413"/>
    <s v="UBS AGUBSinterest rate benchmark manipulation42005DOJ_CRIMINAL203000000"/>
  </r>
  <r>
    <s v="UBS Securities LLC"/>
    <x v="30"/>
    <x v="21"/>
    <x v="0"/>
    <s v="NY-AG"/>
    <x v="414"/>
    <s v="UBS Securities LLCUBStoxic securities abuses43101NY-AG230000000"/>
  </r>
  <r>
    <s v="UBS AG"/>
    <x v="30"/>
    <x v="31"/>
    <x v="7"/>
    <s v="CFTC"/>
    <x v="415"/>
    <s v="UBS AGUBSinterest rate benchmark manipulation41640CFTC290000000"/>
  </r>
  <r>
    <s v="UBS AG"/>
    <x v="30"/>
    <x v="10"/>
    <x v="1"/>
    <s v="FED"/>
    <x v="416"/>
    <s v="UBS AGUBSbanking violation42005FED342000000"/>
  </r>
  <r>
    <s v="UBS"/>
    <x v="30"/>
    <x v="21"/>
    <x v="3"/>
    <s v="NCUA"/>
    <x v="417"/>
    <s v="UBSUBStoxic securities abuses42736NCUA445000000"/>
  </r>
  <r>
    <s v="UBS Securities Japan Co. Ltd."/>
    <x v="30"/>
    <x v="31"/>
    <x v="12"/>
    <s v="DOJ_ANTITRUST"/>
    <x v="269"/>
    <s v="UBS Securities Japan Co. Ltd.UBSinterest rate benchmark manipulation40909DOJ_ANTITRUST500000000"/>
  </r>
  <r>
    <s v="UBS AG"/>
    <x v="30"/>
    <x v="31"/>
    <x v="12"/>
    <s v="CFTC"/>
    <x v="418"/>
    <s v="UBS AGUBSinterest rate benchmark manipulation40909CFTC700000000"/>
  </r>
  <r>
    <s v="UBS AG"/>
    <x v="30"/>
    <x v="4"/>
    <x v="6"/>
    <s v="DOJ_TAX"/>
    <x v="419"/>
    <s v="UBS AGUBStax violations39448DOJ_TAX780000000"/>
  </r>
  <r>
    <s v="UBS Americas Inc."/>
    <x v="30"/>
    <x v="21"/>
    <x v="20"/>
    <s v="FHFA"/>
    <x v="420"/>
    <s v="UBS Americas Inc.UBStoxic securities abuses41275FHFA885000000"/>
  </r>
  <r>
    <s v="UBS Securities LLC and UBS Financial Services Inc."/>
    <x v="30"/>
    <x v="7"/>
    <x v="6"/>
    <s v="MULTI-AG"/>
    <x v="421"/>
    <s v="UBS Securities LLC and UBS Financial Services Inc.UBSinvestor protection violation39448MULTI-AG11150000000"/>
  </r>
  <r>
    <s v="U.S. Pension Trust Corp. and U.S. College Trust Corp."/>
    <x v="31"/>
    <x v="7"/>
    <x v="4"/>
    <s v="SEC"/>
    <x v="422"/>
    <s v="U.S. Pension Trust Corp. and U.S. College Trust Corp.U.S. Pension Trust Corp.investor protection violation40179SEC112600000"/>
  </r>
  <r>
    <s v="U.S. BANCORP DBA US BANK MT. VERNON IL OFFICE"/>
    <x v="32"/>
    <x v="15"/>
    <x v="1"/>
    <s v="OSHA"/>
    <x v="423"/>
    <s v="U.S. BANCORP DBA US BANK MT. VERNON IL OFFICEU.S. Bancorpworkplace safety or health violation42005OSHA8775"/>
  </r>
  <r>
    <s v="U.S. Bank National Association"/>
    <x v="32"/>
    <x v="3"/>
    <x v="7"/>
    <s v="HUD"/>
    <x v="424"/>
    <s v="U.S. Bank National AssociationU.S. Bancorpdiscriminatory practices (non-employment)41640HUD11489"/>
  </r>
  <r>
    <s v="U.S. Bank National Association"/>
    <x v="32"/>
    <x v="3"/>
    <x v="20"/>
    <s v="HUD"/>
    <x v="7"/>
    <s v="U.S. Bank National AssociationU.S. Bancorpdiscriminatory practices (non-employment)41275HUD12000"/>
  </r>
  <r>
    <s v="Union Bank of CA"/>
    <x v="32"/>
    <x v="14"/>
    <x v="13"/>
    <s v="OFAC"/>
    <x v="7"/>
    <s v="Union Bank of CAU.S. Bancorpeconomic sanction violation37622OFAC12000"/>
  </r>
  <r>
    <s v="Union Bank of CA"/>
    <x v="32"/>
    <x v="14"/>
    <x v="13"/>
    <s v="OFAC"/>
    <x v="425"/>
    <s v="Union Bank of CAU.S. Bancorpeconomic sanction violation37622OFAC14913"/>
  </r>
  <r>
    <s v="U.S. Bank National Association"/>
    <x v="32"/>
    <x v="10"/>
    <x v="3"/>
    <s v="OCC"/>
    <x v="426"/>
    <s v="U.S. Bank National AssociationU.S. Bancorpbanking violation42736OCC18392"/>
  </r>
  <r>
    <s v="Union Bank of California"/>
    <x v="32"/>
    <x v="14"/>
    <x v="15"/>
    <s v="OFAC"/>
    <x v="34"/>
    <s v="Union Bank of CaliforniaU.S. Bancorpeconomic sanction violation38353OFAC55000"/>
  </r>
  <r>
    <s v="U.S. Bank Municipal Securities Group"/>
    <x v="32"/>
    <x v="7"/>
    <x v="1"/>
    <s v="SEC"/>
    <x v="427"/>
    <s v="U.S. Bank Municipal Securities GroupU.S. Bancorpinvestor protection violation42005SEC60000"/>
  </r>
  <r>
    <s v="MUFG Union Bank National Association"/>
    <x v="32"/>
    <x v="10"/>
    <x v="16"/>
    <s v="OCC"/>
    <x v="428"/>
    <s v="MUFG Union Bank National AssociationU.S. Bancorpbanking violation43466OCC109667"/>
  </r>
  <r>
    <s v="U.S. Bank National Association"/>
    <x v="32"/>
    <x v="10"/>
    <x v="19"/>
    <s v="OCC"/>
    <x v="50"/>
    <s v="U.S. Bank National AssociationU.S. Bancorpbanking violation38718OCC125000"/>
  </r>
  <r>
    <s v="US BANK"/>
    <x v="32"/>
    <x v="1"/>
    <x v="7"/>
    <s v="IL-DOL"/>
    <x v="429"/>
    <s v="US BANKU.S. Bancorpwage and hour violation41640IL-DOL131922"/>
  </r>
  <r>
    <s v="U.S. Bank"/>
    <x v="32"/>
    <x v="1"/>
    <x v="6"/>
    <s v="WHD"/>
    <x v="430"/>
    <s v="U.S. BankU.S. Bancorpwage and hour violation39448WHD140787"/>
  </r>
  <r>
    <s v="U.S. Bancorp"/>
    <x v="32"/>
    <x v="1"/>
    <x v="19"/>
    <s v="WHD"/>
    <x v="431"/>
    <s v="U.S. BancorpU.S. Bancorpwage and hour violation38718WHD140788"/>
  </r>
  <r>
    <s v="U.S. Bank"/>
    <x v="32"/>
    <x v="2"/>
    <x v="17"/>
    <s v="MA-AG"/>
    <x v="432"/>
    <s v="U.S. BankU.S. Bancorpconsumer protection violation44197MA-AG230000"/>
  </r>
  <r>
    <s v="US Bancorp Investments Inc."/>
    <x v="32"/>
    <x v="7"/>
    <x v="4"/>
    <s v="FINRA"/>
    <x v="58"/>
    <s v="US Bancorp Investments Inc.U.S. Bancorpinvestor protection violation40179FINRA275000"/>
  </r>
  <r>
    <s v="US Bank NA"/>
    <x v="32"/>
    <x v="2"/>
    <x v="13"/>
    <s v="NY-AG"/>
    <x v="158"/>
    <s v="US Bank NAU.S. Bancorpconsumer protection violation37622NY-AG335000"/>
  </r>
  <r>
    <s v="U.S. Bank National Association"/>
    <x v="32"/>
    <x v="7"/>
    <x v="15"/>
    <s v="SEC"/>
    <x v="325"/>
    <s v="U.S. Bank National AssociationU.S. Bancorpinvestor protection violation38353SEC500000"/>
  </r>
  <r>
    <s v="U.S. Bancorp"/>
    <x v="32"/>
    <x v="1"/>
    <x v="3"/>
    <s v="private lawsuit-federal"/>
    <x v="433"/>
    <s v="U.S. BancorpU.S. Bancorpwage and hour violation42736private lawsuit-federal1150000"/>
  </r>
  <r>
    <s v="U.S. Bank National Association"/>
    <x v="32"/>
    <x v="20"/>
    <x v="8"/>
    <s v="HUD"/>
    <x v="300"/>
    <s v="U.S. Bank National AssociationU.S. Bancorpmortgage abuses40544HUD1200000"/>
  </r>
  <r>
    <s v="MUFG Securities Americas Inc."/>
    <x v="32"/>
    <x v="7"/>
    <x v="0"/>
    <s v="SEC"/>
    <x v="178"/>
    <s v="MUFG Securities Americas Inc.U.S. Bancorpinvestor protection violation43101SEC1400000"/>
  </r>
  <r>
    <s v="US Bank"/>
    <x v="32"/>
    <x v="22"/>
    <x v="21"/>
    <s v="MULTI-AG"/>
    <x v="114"/>
    <s v="US BankU.S. Bancorpprivacy violation36526MULTI-AG2000000"/>
  </r>
  <r>
    <s v="U.S. Bancorp"/>
    <x v="32"/>
    <x v="3"/>
    <x v="15"/>
    <s v="private lawsuit-federal"/>
    <x v="434"/>
    <s v="U.S. BancorpU.S. Bancorpdiscriminatory practices (non-employment)38353private lawsuit-federal2495000"/>
  </r>
  <r>
    <s v="U.S. Bancorp"/>
    <x v="32"/>
    <x v="2"/>
    <x v="15"/>
    <s v="CA-AG"/>
    <x v="105"/>
    <s v="U.S. BancorpU.S. Bancorpconsumer protection violation38353CA-AG2600000"/>
  </r>
  <r>
    <s v="U.S. Bank"/>
    <x v="32"/>
    <x v="22"/>
    <x v="16"/>
    <s v="private lawsuit-federal"/>
    <x v="435"/>
    <s v="U.S. BankU.S. Bancorpprivacy violation43466private lawsuit-federal2670336"/>
  </r>
  <r>
    <s v="U.S. Bank"/>
    <x v="32"/>
    <x v="1"/>
    <x v="1"/>
    <s v="private lawsuit-federal"/>
    <x v="436"/>
    <s v="U.S. BankU.S. Bancorpwage and hour violation42005private lawsuit-federal3031075"/>
  </r>
  <r>
    <s v="U.S. Bank"/>
    <x v="32"/>
    <x v="10"/>
    <x v="20"/>
    <s v="CFPB"/>
    <x v="189"/>
    <s v="U.S. BankU.S. Bancorpbanking violation41275CFPB3200000"/>
  </r>
  <r>
    <s v="Union Bank"/>
    <x v="32"/>
    <x v="1"/>
    <x v="12"/>
    <s v="private lawsuit-federal"/>
    <x v="76"/>
    <s v="Union BankU.S. Bancorpwage and hour violation40909private lawsuit-federal3500000"/>
  </r>
  <r>
    <s v="U.S. Bancorp"/>
    <x v="32"/>
    <x v="20"/>
    <x v="0"/>
    <s v="FED"/>
    <x v="437"/>
    <s v="U.S. BancorpU.S. Bancorpmortgage abuses43101FED4400000"/>
  </r>
  <r>
    <s v="U.S. Bancorp"/>
    <x v="32"/>
    <x v="1"/>
    <x v="7"/>
    <s v="private lawsuit-federal"/>
    <x v="438"/>
    <s v="U.S. BancorpU.S. Bancorpwage and hour violation41640private lawsuit-federal6450000"/>
  </r>
  <r>
    <s v="U.S. Bank National Association"/>
    <x v="32"/>
    <x v="1"/>
    <x v="9"/>
    <s v="private lawsuit-federal"/>
    <x v="208"/>
    <s v="U.S. Bank National AssociationU.S. Bancorpwage and hour violation43831private lawsuit-federal6500000"/>
  </r>
  <r>
    <s v="U.S. Bancorp"/>
    <x v="32"/>
    <x v="1"/>
    <x v="3"/>
    <s v="private lawsuit-federal"/>
    <x v="81"/>
    <s v="U.S. BancorpU.S. Bancorpwage and hour violation42736private lawsuit-federal7000000"/>
  </r>
  <r>
    <s v="U.S. Bank Pension Plan"/>
    <x v="32"/>
    <x v="5"/>
    <x v="12"/>
    <s v="private lawsuit-federal"/>
    <x v="439"/>
    <s v="U.S. Bank Pension PlanU.S. Bancorpbenefit plan administrator violation40909private lawsuit-federal9600000"/>
  </r>
  <r>
    <s v="U.S. Bank National Association"/>
    <x v="32"/>
    <x v="10"/>
    <x v="18"/>
    <s v="OCC"/>
    <x v="217"/>
    <s v="U.S. Bank National AssociationU.S. Bancorpbanking violation42370OCC10000000"/>
  </r>
  <r>
    <s v="Union Bank of California N.A."/>
    <x v="32"/>
    <x v="16"/>
    <x v="11"/>
    <s v="FINCEN"/>
    <x v="217"/>
    <s v="Union Bank of California N.A.U.S. Bancorpanti-money-laundering deficiencies39083FINCEN10000000"/>
  </r>
  <r>
    <s v="US Bank"/>
    <x v="32"/>
    <x v="32"/>
    <x v="18"/>
    <s v="CA-LACA"/>
    <x v="440"/>
    <s v="US BankU.S. Bancorphousing code violation42370CA-LACA13500000"/>
  </r>
  <r>
    <s v="U.S. Bank National Association"/>
    <x v="32"/>
    <x v="10"/>
    <x v="3"/>
    <s v="OCC"/>
    <x v="83"/>
    <s v="U.S. Bank National AssociationU.S. Bancorpbanking violation42736OCC15000000"/>
  </r>
  <r>
    <s v="US Bancorp"/>
    <x v="32"/>
    <x v="10"/>
    <x v="0"/>
    <s v="FED"/>
    <x v="83"/>
    <s v="US BancorpU.S. Bancorpbanking violation43101FED15000000"/>
  </r>
  <r>
    <s v="U.S. Bancorp Investments Inc."/>
    <x v="32"/>
    <x v="7"/>
    <x v="9"/>
    <s v="SEC"/>
    <x v="441"/>
    <s v="U.S. Bancorp Investments Inc.U.S. Bancorpinvestor protection violation43831SEC15992441"/>
  </r>
  <r>
    <s v="U.S. Bank National Association"/>
    <x v="32"/>
    <x v="7"/>
    <x v="1"/>
    <s v="CFTC"/>
    <x v="85"/>
    <s v="U.S. Bank National AssociationU.S. Bancorpinvestor protection violation42005CFTC18000000"/>
  </r>
  <r>
    <s v="Union Bank of California N.A."/>
    <x v="32"/>
    <x v="16"/>
    <x v="11"/>
    <s v="DOJ_CRIMINAL"/>
    <x v="442"/>
    <s v="Union Bank of California N.A.U.S. Bancorpanti-money-laundering deficiencies39083DOJ_CRIMINAL21600000"/>
  </r>
  <r>
    <s v="U.S. Bank National Association"/>
    <x v="32"/>
    <x v="20"/>
    <x v="9"/>
    <s v="DOJ_UTP"/>
    <x v="443"/>
    <s v="U.S. Bank National AssociationU.S. Bancorpmortgage abuses43831DOJ_UTP29000000"/>
  </r>
  <r>
    <s v="MUFG Bank Ltd."/>
    <x v="32"/>
    <x v="10"/>
    <x v="16"/>
    <s v="NY-DFS"/>
    <x v="98"/>
    <s v="MUFG Bank Ltd.U.S. Bancorpbanking violation43466NY-DFS33000000"/>
  </r>
  <r>
    <s v="U.S. Bank"/>
    <x v="32"/>
    <x v="10"/>
    <x v="2"/>
    <s v="CFPB"/>
    <x v="87"/>
    <s v="U.S. BankU.S. Bancorpbanking violation44562CFPB37500000"/>
  </r>
  <r>
    <s v="U.S. Bank National Association"/>
    <x v="32"/>
    <x v="10"/>
    <x v="7"/>
    <s v="OCC"/>
    <x v="444"/>
    <s v="U.S. Bank National AssociationU.S. Bancorpbanking violation41640OCC51900000"/>
  </r>
  <r>
    <s v="U.S. Bank"/>
    <x v="32"/>
    <x v="2"/>
    <x v="7"/>
    <s v="CFPB"/>
    <x v="249"/>
    <s v="U.S. BankU.S. Bancorpconsumer protection violation41640CFPB53000000"/>
  </r>
  <r>
    <s v="U.S. Bank National Association"/>
    <x v="32"/>
    <x v="16"/>
    <x v="0"/>
    <s v="FINCEN"/>
    <x v="253"/>
    <s v="U.S. Bank National AssociationU.S. Bancorpanti-money-laundering deficiencies43101FINCEN70000000"/>
  </r>
  <r>
    <s v="U.S. Bank National Association"/>
    <x v="32"/>
    <x v="16"/>
    <x v="0"/>
    <s v="OCC"/>
    <x v="406"/>
    <s v="U.S. Bank National AssociationU.S. Bancorpanti-money-laundering deficiencies43101OCC75000000"/>
  </r>
  <r>
    <s v="U.S. Bank"/>
    <x v="32"/>
    <x v="9"/>
    <x v="7"/>
    <s v="DOJ_CIVIL"/>
    <x v="412"/>
    <s v="U.S. BankU.S. BancorpFalse Claims Act and related41640DOJ_CIVIL200000000"/>
  </r>
  <r>
    <s v="U.S. Bank"/>
    <x v="32"/>
    <x v="10"/>
    <x v="20"/>
    <s v="OCC"/>
    <x v="445"/>
    <s v="U.S. BankU.S. Bancorpbanking violation41275OCC208156501"/>
  </r>
  <r>
    <s v="U.S. Bancorp"/>
    <x v="32"/>
    <x v="16"/>
    <x v="0"/>
    <s v="USAO"/>
    <x v="446"/>
    <s v="U.S. BancorpU.S. Bancorpanti-money-laundering deficiencies43101USAO453000000"/>
  </r>
  <r>
    <s v="Trustmark National Bank"/>
    <x v="33"/>
    <x v="10"/>
    <x v="12"/>
    <s v="OCC"/>
    <x v="314"/>
    <s v="Trustmark National BankTrustmarkbanking violation40909OCC625000"/>
  </r>
  <r>
    <s v="Trustmark National Bank"/>
    <x v="33"/>
    <x v="10"/>
    <x v="17"/>
    <s v="OCC"/>
    <x v="195"/>
    <s v="Trustmark National BankTrustmarkbanking violation44197OCC4000000"/>
  </r>
  <r>
    <s v="Trustmark National Bank"/>
    <x v="33"/>
    <x v="3"/>
    <x v="17"/>
    <s v="CFPB"/>
    <x v="115"/>
    <s v="Trustmark National BankTrustmarkdiscriminatory practices (non-employment)44197CFPB5000000"/>
  </r>
  <r>
    <s v="BB&amp;T"/>
    <x v="34"/>
    <x v="14"/>
    <x v="11"/>
    <s v="OFAC"/>
    <x v="5"/>
    <s v="BB&amp;TTruist Financialeconomic sanction violation39083OFAC10000"/>
  </r>
  <r>
    <s v="SunTrust Bank"/>
    <x v="34"/>
    <x v="10"/>
    <x v="15"/>
    <s v="WI-AG"/>
    <x v="447"/>
    <s v="SunTrust BankTruist Financialbanking violation38353WI-AG10107"/>
  </r>
  <r>
    <s v="Branch Banking and Trust Co."/>
    <x v="34"/>
    <x v="1"/>
    <x v="8"/>
    <s v="WHD"/>
    <x v="448"/>
    <s v="Branch Banking and Trust Co.Truist Financialwage and hour violation40544WHD12314"/>
  </r>
  <r>
    <s v="SunTrust Mortgage Inc."/>
    <x v="34"/>
    <x v="2"/>
    <x v="3"/>
    <s v="AR-SEC"/>
    <x v="8"/>
    <s v="SunTrust Mortgage Inc.Truist Financialconsumer protection violation42736AR-SEC13000"/>
  </r>
  <r>
    <s v="Branch Banking &amp; Trust Co."/>
    <x v="34"/>
    <x v="14"/>
    <x v="7"/>
    <s v="OFAC"/>
    <x v="449"/>
    <s v="Branch Banking &amp; Trust Co.Truist Financialeconomic sanction violation41640OFAC19125"/>
  </r>
  <r>
    <s v="Branch Banking &amp; Trust Corp."/>
    <x v="34"/>
    <x v="33"/>
    <x v="14"/>
    <s v="FEC"/>
    <x v="20"/>
    <s v="Branch Banking &amp; Trust Corp.Truist Financialcampaign finance violation36892FEC22000"/>
  </r>
  <r>
    <s v="Branch Banking and Trust (BB&amp;T)"/>
    <x v="34"/>
    <x v="13"/>
    <x v="4"/>
    <s v="EEOC"/>
    <x v="21"/>
    <s v="Branch Banking and Trust (BB&amp;T)Truist Financialemployment discrimination40179EEOC24000"/>
  </r>
  <r>
    <s v="BANK OF KENTUCKY INC. THE"/>
    <x v="34"/>
    <x v="10"/>
    <x v="6"/>
    <s v="FDIC"/>
    <x v="450"/>
    <s v="BANK OF KENTUCKY INC. THETruist Financialbanking violation39448FDIC30415"/>
  </r>
  <r>
    <s v="SunTrust Mortgage Inc."/>
    <x v="34"/>
    <x v="3"/>
    <x v="20"/>
    <s v="HUD"/>
    <x v="451"/>
    <s v="SunTrust Mortgage Inc.Truist Financialdiscriminatory practices (non-employment)41275HUD36000"/>
  </r>
  <r>
    <s v="SunTrust Bank"/>
    <x v="34"/>
    <x v="14"/>
    <x v="15"/>
    <s v="OFAC"/>
    <x v="452"/>
    <s v="SunTrust BankTruist Financialeconomic sanction violation38353OFAC40423"/>
  </r>
  <r>
    <s v="BB&amp;T"/>
    <x v="34"/>
    <x v="1"/>
    <x v="8"/>
    <s v="WHD"/>
    <x v="453"/>
    <s v="BB&amp;TTruist Financialwage and hour violation40544WHD43662"/>
  </r>
  <r>
    <s v="SunTrust Mortgage Inc."/>
    <x v="34"/>
    <x v="20"/>
    <x v="18"/>
    <s v="CA-DFPI"/>
    <x v="33"/>
    <s v="SunTrust Mortgage Inc.Truist Financialmortgage abuses42370CA-DFPI50000"/>
  </r>
  <r>
    <s v="SunTrust Mortgage Inc."/>
    <x v="34"/>
    <x v="1"/>
    <x v="12"/>
    <s v="WHD"/>
    <x v="454"/>
    <s v="SunTrust Mortgage Inc.Truist Financialwage and hour violation40909WHD51518"/>
  </r>
  <r>
    <s v="Grandbridge Real Estate Capital LLC"/>
    <x v="34"/>
    <x v="12"/>
    <x v="1"/>
    <s v="NLRB"/>
    <x v="38"/>
    <s v="Grandbridge Real Estate Capital LLCTruist Financiallabor relations violation42005NLRB70000"/>
  </r>
  <r>
    <s v="BB&amp;T"/>
    <x v="34"/>
    <x v="1"/>
    <x v="0"/>
    <s v="private lawsuit-federal"/>
    <x v="455"/>
    <s v="BB&amp;TTruist Financialwage and hour violation43101private lawsuit-federal72336"/>
  </r>
  <r>
    <s v="BankAtlantic"/>
    <x v="34"/>
    <x v="14"/>
    <x v="6"/>
    <s v="OFAC"/>
    <x v="40"/>
    <s v="BankAtlanticTruist Financialeconomic sanction violation39448OFAC75000"/>
  </r>
  <r>
    <s v="BB&amp;T Equipment Finance LLC"/>
    <x v="34"/>
    <x v="2"/>
    <x v="17"/>
    <s v="CA-DFPI"/>
    <x v="40"/>
    <s v="BB&amp;T Equipment Finance LLCTruist Financialconsumer protection violation44197CA-DFPI75000"/>
  </r>
  <r>
    <s v="BB&amp;T Securities LLC"/>
    <x v="34"/>
    <x v="7"/>
    <x v="0"/>
    <s v="SEC"/>
    <x v="47"/>
    <s v="BB&amp;T Securities LLCTruist Financialinvestor protection violation43101SEC100000"/>
  </r>
  <r>
    <s v="SunTrust Capital Markets Inc."/>
    <x v="34"/>
    <x v="7"/>
    <x v="15"/>
    <s v="FINRA"/>
    <x v="47"/>
    <s v="SunTrust Capital Markets Inc.Truist Financialinvestor protection violation38353FINRA100000"/>
  </r>
  <r>
    <s v="McGriff Seibels &amp; Williams of Texas Inc."/>
    <x v="34"/>
    <x v="14"/>
    <x v="8"/>
    <s v="OFAC"/>
    <x v="456"/>
    <s v="McGriff Seibels &amp; Williams of Texas Inc.Truist Financialeconomic sanction violation40544OFAC122408"/>
  </r>
  <r>
    <s v="SunTrust Capital Markets Inc."/>
    <x v="34"/>
    <x v="7"/>
    <x v="19"/>
    <s v="SEC"/>
    <x v="50"/>
    <s v="SunTrust Capital Markets Inc.Truist Financialinvestor protection violation38718SEC125000"/>
  </r>
  <r>
    <s v="BB&amp;T Leasing Co."/>
    <x v="34"/>
    <x v="2"/>
    <x v="15"/>
    <s v="NY-AG"/>
    <x v="457"/>
    <s v="BB&amp;T Leasing Co.Truist Financialconsumer protection violation38353NY-AG159097"/>
  </r>
  <r>
    <s v="BB&amp;T Securities LLC"/>
    <x v="34"/>
    <x v="7"/>
    <x v="18"/>
    <s v="SEC"/>
    <x v="54"/>
    <s v="BB&amp;T Securities LLCTruist Financialinvestor protection violation42370SEC200000"/>
  </r>
  <r>
    <s v="BB&amp;T Securities LLC"/>
    <x v="34"/>
    <x v="7"/>
    <x v="1"/>
    <s v="SEC"/>
    <x v="54"/>
    <s v="BB&amp;T Securities LLCTruist Financialinvestor protection violation42005SEC200000"/>
  </r>
  <r>
    <s v="SunTrust Bank"/>
    <x v="34"/>
    <x v="13"/>
    <x v="7"/>
    <s v="EEOC"/>
    <x v="59"/>
    <s v="SunTrust BankTruist Financialemployment discrimination41640EEOC300000"/>
  </r>
  <r>
    <s v="SunTrust Investment Services Inc."/>
    <x v="34"/>
    <x v="7"/>
    <x v="6"/>
    <s v="FINRA"/>
    <x v="59"/>
    <s v="SunTrust Investment Services Inc.Truist Financialinvestor protection violation39448FINRA300000"/>
  </r>
  <r>
    <s v="SunTrust Bank"/>
    <x v="34"/>
    <x v="14"/>
    <x v="15"/>
    <s v="OFAC"/>
    <x v="458"/>
    <s v="SunTrust BankTruist Financialeconomic sanction violation38353OFAC308000"/>
  </r>
  <r>
    <s v="SunTrust Mortgage Inc."/>
    <x v="34"/>
    <x v="2"/>
    <x v="16"/>
    <s v="CA-DFPI"/>
    <x v="459"/>
    <s v="SunTrust Mortgage Inc.Truist Financialconsumer protection violation43466CA-DFPI349015"/>
  </r>
  <r>
    <s v="SunTrust Bank Inc."/>
    <x v="34"/>
    <x v="1"/>
    <x v="19"/>
    <s v="WHD"/>
    <x v="460"/>
    <s v="SunTrust Bank Inc.Truist Financialwage and hour violation38718WHD350875"/>
  </r>
  <r>
    <s v="BB&amp;T Securities LLC"/>
    <x v="34"/>
    <x v="7"/>
    <x v="16"/>
    <s v="SEC"/>
    <x v="461"/>
    <s v="BB&amp;T Securities LLCTruist Financialinvestor protection violation43466SEC376059"/>
  </r>
  <r>
    <s v="SunTrust Investment Services Inc."/>
    <x v="34"/>
    <x v="7"/>
    <x v="6"/>
    <s v="FINRA"/>
    <x v="338"/>
    <s v="SunTrust Investment Services Inc.Truist Financialinvestor protection violation39448FINRA700000"/>
  </r>
  <r>
    <s v="Branch Banking and Trust Co."/>
    <x v="34"/>
    <x v="7"/>
    <x v="18"/>
    <s v="SC-SEC"/>
    <x v="462"/>
    <s v="Branch Banking and Trust Co.Truist Financialinvestor protection violation42370SC-SEC975000"/>
  </r>
  <r>
    <s v="SunTrust Banks"/>
    <x v="34"/>
    <x v="7"/>
    <x v="3"/>
    <s v="SEC"/>
    <x v="177"/>
    <s v="SunTrust BanksTruist Financialinvestor protection violation42736SEC1100000"/>
  </r>
  <r>
    <s v="SunTrust Investment Services Inc."/>
    <x v="34"/>
    <x v="7"/>
    <x v="4"/>
    <s v="FINRA"/>
    <x v="463"/>
    <s v="SunTrust Investment Services Inc.Truist Financialinvestor protection violation40179FINRA1440000"/>
  </r>
  <r>
    <s v="SunTrust Robinson Humphrey Inc."/>
    <x v="34"/>
    <x v="7"/>
    <x v="18"/>
    <s v="FINRA"/>
    <x v="179"/>
    <s v="SunTrust Robinson Humphrey Inc.Truist Financialinvestor protection violation42370FINRA1500000"/>
  </r>
  <r>
    <s v="SunTrust Bank"/>
    <x v="34"/>
    <x v="10"/>
    <x v="3"/>
    <s v="FED"/>
    <x v="464"/>
    <s v="SunTrust BankTruist Financialbanking violation42736FED1501000"/>
  </r>
  <r>
    <s v="SunTrust Robinson Humphrey Inc."/>
    <x v="34"/>
    <x v="7"/>
    <x v="6"/>
    <s v="FINRA"/>
    <x v="465"/>
    <s v="SunTrust Robinson Humphrey Inc.Truist Financialinvestor protection violation39448FINRA1650000"/>
  </r>
  <r>
    <s v="SunTrust Mortgage"/>
    <x v="34"/>
    <x v="1"/>
    <x v="12"/>
    <s v="private lawsuit-federal"/>
    <x v="74"/>
    <s v="SunTrust MortgageTruist Financialwage and hour violation40909private lawsuit-federal2400000"/>
  </r>
  <r>
    <s v="SunTrust Banks Inc."/>
    <x v="34"/>
    <x v="5"/>
    <x v="0"/>
    <s v="private lawsuit-federal"/>
    <x v="466"/>
    <s v="SunTrust Banks Inc.Truist Financialbenefit plan administrator violation43101private lawsuit-federal4750000"/>
  </r>
  <r>
    <s v="SunTrust Robinson Humphrey Inc."/>
    <x v="34"/>
    <x v="7"/>
    <x v="8"/>
    <s v="FINRA"/>
    <x v="115"/>
    <s v="SunTrust Robinson Humphrey Inc.Truist Financialinvestor protection violation40544FINRA5000000"/>
  </r>
  <r>
    <s v="BB&amp;T Securities"/>
    <x v="34"/>
    <x v="7"/>
    <x v="16"/>
    <s v="SEC"/>
    <x v="467"/>
    <s v="BB&amp;T SecuritiesTruist Financialinvestor protection violation43466SEC5709753"/>
  </r>
  <r>
    <s v="BB&amp;T Leasing Corp."/>
    <x v="34"/>
    <x v="2"/>
    <x v="19"/>
    <s v="MULTI-AG"/>
    <x v="316"/>
    <s v="BB&amp;T Leasing Corp.Truist Financialconsumer protection violation38718MULTI-AG6000000"/>
  </r>
  <r>
    <s v="BankAtlantic"/>
    <x v="34"/>
    <x v="16"/>
    <x v="19"/>
    <s v="DOJ_CRIMINAL"/>
    <x v="217"/>
    <s v="BankAtlanticTruist Financialanti-money-laundering deficiencies38718DOJ_CRIMINAL10000000"/>
  </r>
  <r>
    <s v="SunTrust Mortgage Inc."/>
    <x v="34"/>
    <x v="10"/>
    <x v="12"/>
    <s v="DOJ_RIGHTS"/>
    <x v="468"/>
    <s v="SunTrust Mortgage Inc.Truist Financialbanking violation40909DOJ_RIGHTS21000000"/>
  </r>
  <r>
    <s v="BB&amp;T Corp."/>
    <x v="34"/>
    <x v="5"/>
    <x v="16"/>
    <s v="private lawsuit-federal"/>
    <x v="469"/>
    <s v="BB&amp;T Corp.Truist Financialbenefit plan administrator violation43466private lawsuit-federal24000000"/>
  </r>
  <r>
    <s v="Bank of Louisville"/>
    <x v="34"/>
    <x v="7"/>
    <x v="5"/>
    <s v="KY-INS"/>
    <x v="470"/>
    <s v="Bank of LouisvilleTruist Financialinvestor protection violation37257KY-INS27000000"/>
  </r>
  <r>
    <s v="SunTrust Mortgage Inc."/>
    <x v="34"/>
    <x v="20"/>
    <x v="7"/>
    <s v="MULTI-AG"/>
    <x v="248"/>
    <s v="SunTrust Mortgage Inc.Truist Financialmortgage abuses41640MULTI-AG40000000"/>
  </r>
  <r>
    <s v="SunTrust Mortgage Inc."/>
    <x v="34"/>
    <x v="21"/>
    <x v="20"/>
    <s v="FHFA"/>
    <x v="252"/>
    <s v="SunTrust Mortgage Inc.Truist Financialtoxic securities abuses41275FHFA65000000"/>
  </r>
  <r>
    <s v="Branch Banking &amp; Trust Co. (BB&amp;T)"/>
    <x v="34"/>
    <x v="9"/>
    <x v="18"/>
    <s v="DOJ_CIVIL"/>
    <x v="471"/>
    <s v="Branch Banking &amp; Trust Co. (BB&amp;T)Truist FinancialFalse Claims Act and related42370DOJ_CIVIL83000000"/>
  </r>
  <r>
    <s v="SunTrust Banks Inc."/>
    <x v="34"/>
    <x v="10"/>
    <x v="7"/>
    <s v="FED"/>
    <x v="411"/>
    <s v="SunTrust Banks Inc.Truist Financialbanking violation41640FED160000000"/>
  </r>
  <r>
    <s v="SunTrust Mortgage Inc."/>
    <x v="34"/>
    <x v="20"/>
    <x v="7"/>
    <s v="DOJ_CIVIL"/>
    <x v="472"/>
    <s v="SunTrust Mortgage Inc.Truist Financialmortgage abuses41640DOJ_CIVIL320000000"/>
  </r>
  <r>
    <s v="SunTrust Mortgage Inc."/>
    <x v="34"/>
    <x v="9"/>
    <x v="7"/>
    <s v="DOJ_CIVIL"/>
    <x v="473"/>
    <s v="SunTrust Mortgage Inc.Truist FinancialFalse Claims Act and related41640DOJ_CIVIL418000000"/>
  </r>
  <r>
    <s v="SunTrust Mortgage Inc."/>
    <x v="34"/>
    <x v="2"/>
    <x v="7"/>
    <s v="CFPB"/>
    <x v="474"/>
    <s v="SunTrust Mortgage Inc.Truist Financialconsumer protection violation41640CFPB550000000"/>
  </r>
  <r>
    <s v="IFCO SYSTEMS N.A. INC."/>
    <x v="35"/>
    <x v="15"/>
    <x v="20"/>
    <s v="OSHA"/>
    <x v="475"/>
    <s v="IFCO SYSTEMS N.A. INC.Triton Investments Advisersworkplace safety or health violation41275OSHA5082"/>
  </r>
  <r>
    <s v="IFCO SYSTEMS DBA VALLEY WOOD PRODUCTS INC."/>
    <x v="35"/>
    <x v="15"/>
    <x v="19"/>
    <s v="OSHA"/>
    <x v="476"/>
    <s v="IFCO SYSTEMS DBA VALLEY WOOD PRODUCTS INC.Triton Investments Advisersworkplace safety or health violation38718OSHA5226"/>
  </r>
  <r>
    <s v="IFCO SYSTEMS NORTH AMERICA #409"/>
    <x v="35"/>
    <x v="15"/>
    <x v="7"/>
    <s v="OSHA"/>
    <x v="1"/>
    <s v="IFCO SYSTEMS NORTH AMERICA #409Triton Investments Advisersworkplace safety or health violation41640OSHA6000"/>
  </r>
  <r>
    <s v="IFCO SYSTEMS N.A. INC."/>
    <x v="35"/>
    <x v="15"/>
    <x v="4"/>
    <s v="OSHA"/>
    <x v="2"/>
    <s v="IFCO SYSTEMS N.A. INC.Triton Investments Advisersworkplace safety or health violation40179OSHA7000"/>
  </r>
  <r>
    <s v="IFCO SYSTEMS NORTH AMERICA INC."/>
    <x v="35"/>
    <x v="15"/>
    <x v="8"/>
    <s v="OSHA"/>
    <x v="477"/>
    <s v="IFCO SYSTEMS NORTH AMERICA INC.Triton Investments Advisersworkplace safety or health violation40544OSHA7395"/>
  </r>
  <r>
    <s v="IFCO SYSTEMS"/>
    <x v="35"/>
    <x v="15"/>
    <x v="4"/>
    <s v="OSHA"/>
    <x v="3"/>
    <s v="IFCO SYSTEMSTriton Investments Advisersworkplace safety or health violation40179OSHA8000"/>
  </r>
  <r>
    <s v="IFCO SYSTEMS NORTH AMERICA INC"/>
    <x v="35"/>
    <x v="15"/>
    <x v="8"/>
    <s v="OSHA"/>
    <x v="3"/>
    <s v="IFCO SYSTEMS NORTH AMERICA INCTriton Investments Advisersworkplace safety or health violation40544OSHA8000"/>
  </r>
  <r>
    <s v="IFCO SYSTEMS US LLC"/>
    <x v="35"/>
    <x v="15"/>
    <x v="7"/>
    <s v="OSHA"/>
    <x v="478"/>
    <s v="IFCO SYSTEMS US LLCTriton Investments Advisersworkplace safety or health violation41640OSHA13073"/>
  </r>
  <r>
    <s v="IFCO Systems of North America Inc."/>
    <x v="35"/>
    <x v="1"/>
    <x v="19"/>
    <s v="WHD"/>
    <x v="479"/>
    <s v="IFCO Systems of North America Inc.Triton Investments Adviserswage and hour violation38718WHD13399"/>
  </r>
  <r>
    <s v="IFCO SYSTEMS NORTH AMERICA INC."/>
    <x v="35"/>
    <x v="27"/>
    <x v="6"/>
    <s v="FL-DEP"/>
    <x v="12"/>
    <s v="IFCO SYSTEMS NORTH AMERICA INC.Triton Investments Advisersenvironmental violation39448FL-DEP15000"/>
  </r>
  <r>
    <s v="IFCO SYSTEMS N.A. INC."/>
    <x v="35"/>
    <x v="15"/>
    <x v="19"/>
    <s v="OSHA"/>
    <x v="16"/>
    <s v="IFCO SYSTEMS N.A. INC.Triton Investments Advisersworkplace safety or health violation38718OSHA20000"/>
  </r>
  <r>
    <s v="IFCO Systems North America Inc."/>
    <x v="35"/>
    <x v="1"/>
    <x v="6"/>
    <s v="WHD"/>
    <x v="480"/>
    <s v="IFCO Systems North America Inc.Triton Investments Adviserswage and hour violation39448WHD22377"/>
  </r>
  <r>
    <s v="IFCO SYSTEMS US LLC SITE146"/>
    <x v="35"/>
    <x v="15"/>
    <x v="20"/>
    <s v="OSHA"/>
    <x v="481"/>
    <s v="IFCO SYSTEMS US LLC SITE146Triton Investments Advisersworkplace safety or health violation41275OSHA23099"/>
  </r>
  <r>
    <s v="IFCO SYSTEMS NA INC DBA PALLET COMPANIES INC"/>
    <x v="35"/>
    <x v="15"/>
    <x v="4"/>
    <s v="OSHA"/>
    <x v="482"/>
    <s v="IFCO SYSTEMS NA INC DBA PALLET COMPANIES INCTriton Investments Advisersworkplace safety or health violation40179OSHA44000"/>
  </r>
  <r>
    <s v="IFCO SYSTEMS NORTH AMERICA INC"/>
    <x v="35"/>
    <x v="15"/>
    <x v="6"/>
    <s v="OSHA"/>
    <x v="336"/>
    <s v="IFCO SYSTEMS NORTH AMERICA INCTriton Investments Advisersworkplace safety or health violation39448OSHA54000"/>
  </r>
  <r>
    <s v="IFCO SYSTEMS"/>
    <x v="35"/>
    <x v="15"/>
    <x v="6"/>
    <s v="OSHA"/>
    <x v="40"/>
    <s v="IFCO SYSTEMSTriton Investments Advisersworkplace safety or health violation39448OSHA75000"/>
  </r>
  <r>
    <s v="IFCO Systems of North America Inc."/>
    <x v="35"/>
    <x v="1"/>
    <x v="19"/>
    <s v="WHD"/>
    <x v="483"/>
    <s v="IFCO Systems of North America Inc.Triton Investments Adviserswage and hour violation38718WHD82085"/>
  </r>
  <r>
    <s v="IFCO Systems of North America Inc."/>
    <x v="35"/>
    <x v="1"/>
    <x v="19"/>
    <s v="WHD"/>
    <x v="484"/>
    <s v="IFCO Systems of North America Inc.Triton Investments Adviserswage and hour violation38718WHD84459"/>
  </r>
  <r>
    <s v="IFCO SYSTEMS"/>
    <x v="35"/>
    <x v="12"/>
    <x v="20"/>
    <s v="NLRB"/>
    <x v="485"/>
    <s v="IFCO SYSTEMSTriton Investments Adviserslabor relations violation41275NLRB91866"/>
  </r>
  <r>
    <s v="IFCO Systems of North America Inc."/>
    <x v="35"/>
    <x v="1"/>
    <x v="19"/>
    <s v="WHD"/>
    <x v="486"/>
    <s v="IFCO Systems of North America Inc.Triton Investments Adviserswage and hour violation38718WHD108261"/>
  </r>
  <r>
    <s v="IFCO SYSTEMS N.A. INC."/>
    <x v="35"/>
    <x v="15"/>
    <x v="6"/>
    <s v="OSHA"/>
    <x v="487"/>
    <s v="IFCO SYSTEMS N.A. INC.Triton Investments Advisersworkplace safety or health violation39448OSHA111000"/>
  </r>
  <r>
    <s v="IFCO SYSTEMS NORTH AMERICA INC"/>
    <x v="35"/>
    <x v="15"/>
    <x v="4"/>
    <s v="OSHA"/>
    <x v="488"/>
    <s v="IFCO SYSTEMS NORTH AMERICA INCTriton Investments Advisersworkplace safety or health violation40179OSHA112000"/>
  </r>
  <r>
    <s v="IFCO SYSTEMS N.A. INC."/>
    <x v="35"/>
    <x v="15"/>
    <x v="7"/>
    <s v="OSHA"/>
    <x v="489"/>
    <s v="IFCO SYSTEMS N.A. INC.Triton Investments Advisersworkplace safety or health violation41640OSHA135000"/>
  </r>
  <r>
    <s v="IFCO SYSTEMS NORTH AMERICA INC."/>
    <x v="35"/>
    <x v="15"/>
    <x v="7"/>
    <s v="OSHA"/>
    <x v="490"/>
    <s v="IFCO SYSTEMS NORTH AMERICA INC.Triton Investments Advisersworkplace safety or health violation41640OSHA184000"/>
  </r>
  <r>
    <s v="IFCO SYSTEMS"/>
    <x v="35"/>
    <x v="15"/>
    <x v="6"/>
    <s v="OSHA"/>
    <x v="491"/>
    <s v="IFCO SYSTEMSTriton Investments Advisersworkplace safety or health violation39448OSHA185000"/>
  </r>
  <r>
    <s v="IFCO Systems North America Inc."/>
    <x v="35"/>
    <x v="1"/>
    <x v="19"/>
    <s v="WHD"/>
    <x v="492"/>
    <s v="IFCO Systems North America Inc.Triton Investments Adviserswage and hour violation38718WHD270379"/>
  </r>
  <r>
    <s v="IFCO Systems North America Inc."/>
    <x v="35"/>
    <x v="1"/>
    <x v="19"/>
    <s v="WHD"/>
    <x v="493"/>
    <s v="IFCO Systems North America Inc.Triton Investments Adviserswage and hour violation38718WHD294023"/>
  </r>
  <r>
    <s v="IFCO SYSTEMS NORTH AMERICA"/>
    <x v="35"/>
    <x v="15"/>
    <x v="10"/>
    <s v="OSHA"/>
    <x v="494"/>
    <s v="IFCO SYSTEMS NORTH AMERICATriton Investments Advisersworkplace safety or health violation37987OSHA525000"/>
  </r>
  <r>
    <s v="IFCO SYSTEMS"/>
    <x v="35"/>
    <x v="15"/>
    <x v="11"/>
    <s v="OSHA"/>
    <x v="495"/>
    <s v="IFCO SYSTEMSTriton Investments Advisersworkplace safety or health violation39083OSHA555000"/>
  </r>
  <r>
    <s v="IFCO SYSTEMS NORTH AMERICA INC."/>
    <x v="35"/>
    <x v="15"/>
    <x v="8"/>
    <s v="OSHA"/>
    <x v="496"/>
    <s v="IFCO SYSTEMS NORTH AMERICA INC.Triton Investments Advisersworkplace safety or health violation40544OSHA595000"/>
  </r>
  <r>
    <s v="IFCO SYSTEMS NORTH AMERICA"/>
    <x v="35"/>
    <x v="15"/>
    <x v="12"/>
    <s v="OSHA"/>
    <x v="281"/>
    <s v="IFCO SYSTEMS NORTH AMERICATriton Investments Advisersworkplace safety or health violation40909OSHA672000"/>
  </r>
  <r>
    <s v="IFCO SYSTEMS NORTH AMERICA INC - SITE 711"/>
    <x v="35"/>
    <x v="15"/>
    <x v="7"/>
    <s v="OSHA"/>
    <x v="497"/>
    <s v="IFCO SYSTEMS NORTH AMERICA INC - SITE 711Triton Investments Advisersworkplace safety or health violation41640OSHA704000"/>
  </r>
  <r>
    <s v="IFCO SYSTEMS NORTH AMERICA INC."/>
    <x v="35"/>
    <x v="15"/>
    <x v="11"/>
    <s v="OSHA"/>
    <x v="498"/>
    <s v="IFCO SYSTEMS NORTH AMERICA INC.Triton Investments Advisersworkplace safety or health violation39083OSHA921000"/>
  </r>
  <r>
    <s v="IFCO SYSTEMS"/>
    <x v="35"/>
    <x v="15"/>
    <x v="19"/>
    <s v="OSHA"/>
    <x v="499"/>
    <s v="IFCO SYSTEMSTriton Investments Advisersworkplace safety or health violation38718OSHA945000"/>
  </r>
  <r>
    <s v="IFCO Systems North America Inc."/>
    <x v="35"/>
    <x v="1"/>
    <x v="19"/>
    <s v="WHD"/>
    <x v="500"/>
    <s v="IFCO Systems North America Inc.Triton Investments Adviserswage and hour violation38718WHD1712712"/>
  </r>
  <r>
    <s v="IFCO Systems"/>
    <x v="35"/>
    <x v="34"/>
    <x v="6"/>
    <s v="USAO"/>
    <x v="501"/>
    <s v="IFCO SystemsTriton Investments Adviserswork visa violations39448USAO20700000"/>
  </r>
  <r>
    <s v="The Phoenix Insurance Co."/>
    <x v="36"/>
    <x v="0"/>
    <x v="16"/>
    <s v="TX-INS"/>
    <x v="1"/>
    <s v="The Phoenix Insurance Co.Travelersinsurance violation43466TX-INS6000"/>
  </r>
  <r>
    <s v="The Travelers Indemnity Co. of America ."/>
    <x v="36"/>
    <x v="0"/>
    <x v="9"/>
    <s v="DE-INS"/>
    <x v="1"/>
    <s v="The Travelers Indemnity Co. of America .Travelersinsurance violation43831DE-INS6000"/>
  </r>
  <r>
    <s v="Travelers Casualty and Surety Co."/>
    <x v="36"/>
    <x v="0"/>
    <x v="12"/>
    <s v="TX-INS"/>
    <x v="1"/>
    <s v="Travelers Casualty and Surety Co.Travelersinsurance violation40909TX-INS6000"/>
  </r>
  <r>
    <s v="Travelers Property Casualty Co. of America"/>
    <x v="36"/>
    <x v="0"/>
    <x v="6"/>
    <s v="VA-INS"/>
    <x v="1"/>
    <s v="Travelers Property Casualty Co. of AmericaTravelersinsurance violation39448VA-INS6000"/>
  </r>
  <r>
    <s v="THE TRAVELERS INDEMNITY CO. ."/>
    <x v="36"/>
    <x v="0"/>
    <x v="6"/>
    <s v="VA-INS"/>
    <x v="2"/>
    <s v="THE TRAVELERS INDEMNITY CO. .Travelersinsurance violation39448VA-INS7000"/>
  </r>
  <r>
    <s v="The Travelers Indemnity Co. of Connecticut"/>
    <x v="36"/>
    <x v="0"/>
    <x v="18"/>
    <s v="TX-INS"/>
    <x v="2"/>
    <s v="The Travelers Indemnity Co. of ConnecticutTravelersinsurance violation42370TX-INS7000"/>
  </r>
  <r>
    <s v="Standard Fire Insurance Co."/>
    <x v="36"/>
    <x v="0"/>
    <x v="2"/>
    <s v="TX-INS"/>
    <x v="3"/>
    <s v="Standard Fire Insurance Co.Travelersinsurance violation44562TX-INS8000"/>
  </r>
  <r>
    <s v="Standard Fire Insurance Co."/>
    <x v="36"/>
    <x v="0"/>
    <x v="4"/>
    <s v="TX-INS"/>
    <x v="3"/>
    <s v="Standard Fire Insurance Co.Travelersinsurance violation40179TX-INS8000"/>
  </r>
  <r>
    <s v="The Standard Fire Insurance Co."/>
    <x v="36"/>
    <x v="0"/>
    <x v="1"/>
    <s v="MD-INS"/>
    <x v="3"/>
    <s v="The Standard Fire Insurance Co.Travelersinsurance violation42005MD-INS8000"/>
  </r>
  <r>
    <s v="Travelers Casualty and Surety Co."/>
    <x v="36"/>
    <x v="0"/>
    <x v="1"/>
    <s v="TX-INS"/>
    <x v="3"/>
    <s v="Travelers Casualty and Surety Co.Travelersinsurance violation42005TX-INS8000"/>
  </r>
  <r>
    <s v="Travelers Indemnity Co."/>
    <x v="36"/>
    <x v="0"/>
    <x v="13"/>
    <s v="FL-OFR"/>
    <x v="3"/>
    <s v="Travelers Indemnity Co.Travelersinsurance violation37622FL-OFR8000"/>
  </r>
  <r>
    <s v="The Travelers Indemnity Co."/>
    <x v="36"/>
    <x v="0"/>
    <x v="18"/>
    <s v="TX-INS"/>
    <x v="4"/>
    <s v="The Travelers Indemnity Co.Travelersinsurance violation42370TX-INS9000"/>
  </r>
  <r>
    <s v="The Standard Fire Insurance Co."/>
    <x v="36"/>
    <x v="0"/>
    <x v="7"/>
    <s v="TX-INS"/>
    <x v="131"/>
    <s v="The Standard Fire Insurance Co.Travelersinsurance violation41640TX-INS9795"/>
  </r>
  <r>
    <s v="Standard Fire Insurance Co."/>
    <x v="36"/>
    <x v="0"/>
    <x v="21"/>
    <s v="SC-INS"/>
    <x v="5"/>
    <s v="Standard Fire Insurance Co.Travelersinsurance violation36526SC-INS10000"/>
  </r>
  <r>
    <s v="The Standard Fire Insurance Co."/>
    <x v="36"/>
    <x v="0"/>
    <x v="1"/>
    <s v="MD-INS"/>
    <x v="5"/>
    <s v="The Standard Fire Insurance Co.Travelersinsurance violation42005MD-INS10000"/>
  </r>
  <r>
    <s v="The Travelers Indemnity Co."/>
    <x v="36"/>
    <x v="0"/>
    <x v="16"/>
    <s v="MN-FIN"/>
    <x v="5"/>
    <s v="The Travelers Indemnity Co.Travelersinsurance violation43466MN-FIN10000"/>
  </r>
  <r>
    <s v="The Travelers Indemnity Co."/>
    <x v="36"/>
    <x v="0"/>
    <x v="1"/>
    <s v="TX-INS"/>
    <x v="5"/>
    <s v="The Travelers Indemnity Co.Travelersinsurance violation42005TX-INS10000"/>
  </r>
  <r>
    <s v="The Travelers Indemnity Co. ."/>
    <x v="36"/>
    <x v="0"/>
    <x v="4"/>
    <s v="KS-INS"/>
    <x v="5"/>
    <s v="The Travelers Indemnity Co. .Travelersinsurance violation40179KS-INS10000"/>
  </r>
  <r>
    <s v="Travelers Casualty Insurance Co. of America"/>
    <x v="36"/>
    <x v="0"/>
    <x v="7"/>
    <s v="TX-INS"/>
    <x v="5"/>
    <s v="Travelers Casualty Insurance Co. of AmericaTravelersinsurance violation41640TX-INS10000"/>
  </r>
  <r>
    <s v="Travelers Commercial Insurance Co. ."/>
    <x v="36"/>
    <x v="0"/>
    <x v="3"/>
    <s v="MD-INS"/>
    <x v="5"/>
    <s v="Travelers Commercial Insurance Co. .Travelersinsurance violation42736MD-INS10000"/>
  </r>
  <r>
    <s v="Travelers Home and Marine Insurance Co."/>
    <x v="36"/>
    <x v="0"/>
    <x v="18"/>
    <s v="MN-FIN"/>
    <x v="5"/>
    <s v="Travelers Home and Marine Insurance Co.Travelersinsurance violation42370MN-FIN10000"/>
  </r>
  <r>
    <s v="Travelers Home and Marine Insurance Co."/>
    <x v="36"/>
    <x v="0"/>
    <x v="17"/>
    <s v="WA-INS"/>
    <x v="5"/>
    <s v="Travelers Home and Marine Insurance Co.Travelersinsurance violation44197WA-INS10000"/>
  </r>
  <r>
    <s v="Travelers Indemnity Co."/>
    <x v="36"/>
    <x v="0"/>
    <x v="1"/>
    <s v="TX-INS"/>
    <x v="5"/>
    <s v="Travelers Indemnity Co.Travelersinsurance violation42005TX-INS10000"/>
  </r>
  <r>
    <s v="Travelers Lloyds of Texas Insurance Co."/>
    <x v="36"/>
    <x v="0"/>
    <x v="3"/>
    <s v="TX-INS"/>
    <x v="5"/>
    <s v="Travelers Lloyds of Texas Insurance Co.Travelersinsurance violation42736TX-INS10000"/>
  </r>
  <r>
    <s v="Travelers Property Casualty Co. of America"/>
    <x v="36"/>
    <x v="0"/>
    <x v="9"/>
    <s v="TX-INS"/>
    <x v="5"/>
    <s v="Travelers Property Casualty Co. of AmericaTravelersinsurance violation43831TX-INS10000"/>
  </r>
  <r>
    <s v="The Phoenix Insurance Co."/>
    <x v="36"/>
    <x v="0"/>
    <x v="7"/>
    <s v="TX-INS"/>
    <x v="502"/>
    <s v="The Phoenix Insurance Co.Travelersinsurance violation41640TX-INS10628"/>
  </r>
  <r>
    <s v="Travelers Casualty and Surety Co."/>
    <x v="36"/>
    <x v="0"/>
    <x v="0"/>
    <s v="TX-INS"/>
    <x v="6"/>
    <s v="Travelers Casualty and Surety Co.Travelersinsurance violation43101TX-INS11000"/>
  </r>
  <r>
    <s v="Travelers Indemnity Co."/>
    <x v="36"/>
    <x v="0"/>
    <x v="17"/>
    <s v="TX-INS"/>
    <x v="6"/>
    <s v="Travelers Indemnity Co.Travelersinsurance violation44197TX-INS11000"/>
  </r>
  <r>
    <s v="Travelers Casualty &amp; Surety Co."/>
    <x v="36"/>
    <x v="0"/>
    <x v="3"/>
    <s v="TX-INS"/>
    <x v="8"/>
    <s v="Travelers Casualty &amp; Surety Co.Travelersinsurance violation42736TX-INS13000"/>
  </r>
  <r>
    <s v="United States Fidelity and Guaranty Co."/>
    <x v="36"/>
    <x v="0"/>
    <x v="7"/>
    <s v="TX-INS"/>
    <x v="503"/>
    <s v="United States Fidelity and Guaranty Co.Travelersinsurance violation41640TX-INS13307"/>
  </r>
  <r>
    <s v="Travelers Casualty and Surety Co."/>
    <x v="36"/>
    <x v="0"/>
    <x v="16"/>
    <s v="TX-INS"/>
    <x v="11"/>
    <s v="Travelers Casualty and Surety Co.Travelersinsurance violation43466TX-INS14000"/>
  </r>
  <r>
    <s v="STANDARD FIRE INSURANCE Co."/>
    <x v="36"/>
    <x v="0"/>
    <x v="2"/>
    <s v="WA-INS"/>
    <x v="12"/>
    <s v="STANDARD FIRE INSURANCE Co.Travelersinsurance violation44562WA-INS15000"/>
  </r>
  <r>
    <s v="The Travelers Home and Marine Insurance Co."/>
    <x v="36"/>
    <x v="0"/>
    <x v="18"/>
    <s v="MN-FIN"/>
    <x v="12"/>
    <s v="The Travelers Home and Marine Insurance Co.Travelersinsurance violation42370MN-FIN15000"/>
  </r>
  <r>
    <s v="Travelers Casualty Insurance Co. of America ."/>
    <x v="36"/>
    <x v="0"/>
    <x v="18"/>
    <s v="MO-INS"/>
    <x v="504"/>
    <s v="Travelers Casualty Insurance Co. of America .Travelersinsurance violation42370MO-INS16000"/>
  </r>
  <r>
    <s v="Travelers Property and Casualty Co. of America"/>
    <x v="36"/>
    <x v="0"/>
    <x v="7"/>
    <s v="TX-INS"/>
    <x v="505"/>
    <s v="Travelers Property and Casualty Co. of AmericaTravelersinsurance violation41640TX-INS17012"/>
  </r>
  <r>
    <s v="The Travelers Indemnity Co. of Connecticut"/>
    <x v="36"/>
    <x v="0"/>
    <x v="18"/>
    <s v="TX-INS"/>
    <x v="15"/>
    <s v="The Travelers Indemnity Co. of ConnecticutTravelersinsurance violation42370TX-INS18000"/>
  </r>
  <r>
    <s v="Travelers Property and Casualty Co. of America"/>
    <x v="36"/>
    <x v="0"/>
    <x v="18"/>
    <s v="MO-INS"/>
    <x v="335"/>
    <s v="Travelers Property and Casualty Co. of AmericaTravelersinsurance violation42370MO-INS19000"/>
  </r>
  <r>
    <s v="The Travelers Indemnity Co."/>
    <x v="36"/>
    <x v="0"/>
    <x v="7"/>
    <s v="TX-INS"/>
    <x v="506"/>
    <s v="The Travelers Indemnity Co.Travelersinsurance violation41640TX-INS19442"/>
  </r>
  <r>
    <s v="St. Paul Fire &amp; Marine Insurance Co."/>
    <x v="36"/>
    <x v="0"/>
    <x v="15"/>
    <s v="WI-INS"/>
    <x v="16"/>
    <s v="St. Paul Fire &amp; Marine Insurance Co.Travelersinsurance violation38353WI-INS20000"/>
  </r>
  <r>
    <s v="Standard Fire Insurance Co."/>
    <x v="36"/>
    <x v="0"/>
    <x v="16"/>
    <s v="TX-INS"/>
    <x v="16"/>
    <s v="Standard Fire Insurance Co.Travelersinsurance violation43466TX-INS20000"/>
  </r>
  <r>
    <s v="The Travelers Indemnity Co. of Connecticut"/>
    <x v="36"/>
    <x v="0"/>
    <x v="0"/>
    <s v="TX-INS"/>
    <x v="16"/>
    <s v="The Travelers Indemnity Co. of ConnecticutTravelersinsurance violation43101TX-INS20000"/>
  </r>
  <r>
    <s v="Travelers Indemnity Co. ."/>
    <x v="36"/>
    <x v="0"/>
    <x v="2"/>
    <s v="WA-INS"/>
    <x v="16"/>
    <s v="Travelers Indemnity Co. .Travelersinsurance violation44562WA-INS20000"/>
  </r>
  <r>
    <s v="Travelers Indemnity Co. of America"/>
    <x v="36"/>
    <x v="0"/>
    <x v="18"/>
    <s v="MO-INS"/>
    <x v="16"/>
    <s v="Travelers Indemnity Co. of AmericaTravelersinsurance violation42370MO-INS20000"/>
  </r>
  <r>
    <s v="Travelers Property Casualty Co. of America"/>
    <x v="36"/>
    <x v="0"/>
    <x v="4"/>
    <s v="TX-INS"/>
    <x v="16"/>
    <s v="Travelers Property Casualty Co. of AmericaTravelersinsurance violation40179TX-INS20000"/>
  </r>
  <r>
    <s v="Phoenix Insurance Co."/>
    <x v="36"/>
    <x v="0"/>
    <x v="18"/>
    <s v="MO-INS"/>
    <x v="19"/>
    <s v="Phoenix Insurance Co.Travelersinsurance violation42370MO-INS21000"/>
  </r>
  <r>
    <s v="The Travelers Indemnity Co."/>
    <x v="36"/>
    <x v="1"/>
    <x v="6"/>
    <s v="WHD"/>
    <x v="507"/>
    <s v="The Travelers Indemnity Co.Travelerswage and hour violation39448WHD21283"/>
  </r>
  <r>
    <s v="Travelers Property Casualty Co. of America"/>
    <x v="36"/>
    <x v="0"/>
    <x v="12"/>
    <s v="TX-INS"/>
    <x v="22"/>
    <s v="Travelers Property Casualty Co. of AmericaTravelersinsurance violation40909TX-INS25000"/>
  </r>
  <r>
    <s v="The Standard Fire Insurance Co."/>
    <x v="36"/>
    <x v="0"/>
    <x v="0"/>
    <s v="TX-INS"/>
    <x v="508"/>
    <s v="The Standard Fire Insurance Co.Travelersinsurance violation43101TX-INS27855"/>
  </r>
  <r>
    <s v="Travelers Casualty &amp; Surety Co. of America"/>
    <x v="36"/>
    <x v="0"/>
    <x v="6"/>
    <s v="WI-INS"/>
    <x v="24"/>
    <s v="Travelers Casualty &amp; Surety Co. of AmericaTravelersinsurance violation39448WI-INS30000"/>
  </r>
  <r>
    <s v="Travelers Home and Marine Insurance Co. ."/>
    <x v="36"/>
    <x v="0"/>
    <x v="17"/>
    <s v="MN-FIN"/>
    <x v="24"/>
    <s v="Travelers Home and Marine Insurance Co. .Travelersinsurance violation44197MN-FIN30000"/>
  </r>
  <r>
    <s v="Phoenix Insurance Co. and Travelers Property Casualty Co. of America"/>
    <x v="36"/>
    <x v="0"/>
    <x v="20"/>
    <s v="MD-INS"/>
    <x v="33"/>
    <s v="Phoenix Insurance Co. and Travelers Property Casualty Co. of AmericaTravelersinsurance violation41275MD-INS50000"/>
  </r>
  <r>
    <s v="The Travelers Indemnity Co. of America ."/>
    <x v="36"/>
    <x v="0"/>
    <x v="7"/>
    <s v="MD-INS"/>
    <x v="34"/>
    <s v="The Travelers Indemnity Co. of America .Travelersinsurance violation41640MD-INS55000"/>
  </r>
  <r>
    <s v="Travelers Indemnity Co."/>
    <x v="36"/>
    <x v="0"/>
    <x v="4"/>
    <s v="TX-INS"/>
    <x v="34"/>
    <s v="Travelers Indemnity Co.Travelersinsurance violation40179TX-INS55000"/>
  </r>
  <r>
    <s v="Travelers Indemnity Co."/>
    <x v="36"/>
    <x v="0"/>
    <x v="4"/>
    <s v="TX-INS"/>
    <x v="427"/>
    <s v="Travelers Indemnity Co.Travelersinsurance violation40179TX-INS60000"/>
  </r>
  <r>
    <s v="Travelers Indemnity Co. of Connecticut"/>
    <x v="36"/>
    <x v="0"/>
    <x v="1"/>
    <s v="TX-INS"/>
    <x v="427"/>
    <s v="Travelers Indemnity Co. of ConnecticutTravelersinsurance violation42005TX-INS60000"/>
  </r>
  <r>
    <s v="Travelers Property Casualty Co. of America"/>
    <x v="36"/>
    <x v="0"/>
    <x v="18"/>
    <s v="TX-INS"/>
    <x v="326"/>
    <s v="Travelers Property Casualty Co. of AmericaTravelersinsurance violation42370TX-INS62000"/>
  </r>
  <r>
    <s v="Standard Fire Insurance Co."/>
    <x v="36"/>
    <x v="0"/>
    <x v="17"/>
    <s v="TX-INS"/>
    <x v="40"/>
    <s v="Standard Fire Insurance Co.Travelersinsurance violation44197TX-INS75000"/>
  </r>
  <r>
    <s v="Standard Fire Insurance Co."/>
    <x v="36"/>
    <x v="0"/>
    <x v="0"/>
    <s v="KS-INS"/>
    <x v="40"/>
    <s v="Standard Fire Insurance Co.Travelersinsurance violation43101KS-INS75000"/>
  </r>
  <r>
    <s v="Standard Fire Insurance Co. ."/>
    <x v="36"/>
    <x v="0"/>
    <x v="18"/>
    <s v="MD-INS"/>
    <x v="40"/>
    <s v="Standard Fire Insurance Co. .Travelersinsurance violation42370MD-INS75000"/>
  </r>
  <r>
    <s v="The Travelers Indemnity Co."/>
    <x v="36"/>
    <x v="0"/>
    <x v="0"/>
    <s v="TX-INS"/>
    <x v="40"/>
    <s v="The Travelers Indemnity Co.Travelersinsurance violation43101TX-INS75000"/>
  </r>
  <r>
    <s v="The Travelers Indemnity Co."/>
    <x v="36"/>
    <x v="0"/>
    <x v="1"/>
    <s v="TX-INS"/>
    <x v="40"/>
    <s v="The Travelers Indemnity Co.Travelersinsurance violation42005TX-INS75000"/>
  </r>
  <r>
    <s v="Travelers Casualty and Surety Co. of America"/>
    <x v="36"/>
    <x v="0"/>
    <x v="17"/>
    <s v="NY-DFS"/>
    <x v="40"/>
    <s v="Travelers Casualty and Surety Co. of AmericaTravelersinsurance violation44197NY-DFS75000"/>
  </r>
  <r>
    <s v="Travelers Indemnity Co. of Connecticut"/>
    <x v="36"/>
    <x v="0"/>
    <x v="10"/>
    <s v="PA-INS"/>
    <x v="40"/>
    <s v="Travelers Indemnity Co. of ConnecticutTravelersinsurance violation37987PA-INS75000"/>
  </r>
  <r>
    <s v="Travelers Insurance Co."/>
    <x v="36"/>
    <x v="0"/>
    <x v="5"/>
    <s v="MA-INS"/>
    <x v="509"/>
    <s v="Travelers Insurance Co.Travelersinsurance violation37257MA-INS86000"/>
  </r>
  <r>
    <s v="Standard Fire Insurance Co."/>
    <x v="36"/>
    <x v="0"/>
    <x v="1"/>
    <s v="MO-INS"/>
    <x v="510"/>
    <s v="Standard Fire Insurance Co.Travelersinsurance violation42005MO-INS89000"/>
  </r>
  <r>
    <s v="Travelers Indemnity Co. ."/>
    <x v="36"/>
    <x v="0"/>
    <x v="18"/>
    <s v="VT-FIN"/>
    <x v="511"/>
    <s v="Travelers Indemnity Co. .Travelersinsurance violation42370VT-FIN96000"/>
  </r>
  <r>
    <s v="Travelers Casualty and Surety Co. of America"/>
    <x v="36"/>
    <x v="0"/>
    <x v="18"/>
    <s v="TX-INS"/>
    <x v="47"/>
    <s v="Travelers Casualty and Surety Co. of AmericaTravelersinsurance violation42370TX-INS100000"/>
  </r>
  <r>
    <s v="Travelers Home &amp; Marine Insurance Co."/>
    <x v="36"/>
    <x v="0"/>
    <x v="7"/>
    <s v="NY-DFS"/>
    <x v="47"/>
    <s v="Travelers Home &amp; Marine Insurance Co.Travelersinsurance violation41640NY-DFS100000"/>
  </r>
  <r>
    <s v="Travelers Indemnity Co."/>
    <x v="36"/>
    <x v="0"/>
    <x v="3"/>
    <s v="PA-INS"/>
    <x v="47"/>
    <s v="Travelers Indemnity Co.Travelersinsurance violation42736PA-INS100000"/>
  </r>
  <r>
    <s v="The Travelers Indemnity Co."/>
    <x v="36"/>
    <x v="0"/>
    <x v="7"/>
    <s v="TX-INS"/>
    <x v="144"/>
    <s v="The Travelers Indemnity Co.Travelersinsurance violation41640TX-INS115000"/>
  </r>
  <r>
    <s v="Travelers Property Casualty Co. of America"/>
    <x v="36"/>
    <x v="0"/>
    <x v="0"/>
    <s v="TX-INS"/>
    <x v="512"/>
    <s v="Travelers Property Casualty Co. of AmericaTravelersinsurance violation43101TX-INS145000"/>
  </r>
  <r>
    <s v="Travelers Personal Insurance Co."/>
    <x v="36"/>
    <x v="0"/>
    <x v="2"/>
    <s v="VA-INS"/>
    <x v="513"/>
    <s v="Travelers Personal Insurance Co.Travelersinsurance violation44562VA-INS167427"/>
  </r>
  <r>
    <s v="The Travelers Indemnity Co. of America ."/>
    <x v="36"/>
    <x v="0"/>
    <x v="7"/>
    <s v="MD-INS"/>
    <x v="514"/>
    <s v="The Travelers Indemnity Co. of America .Travelersinsurance violation41640MD-INS204000"/>
  </r>
  <r>
    <s v="Travelers Indemnity Co. of Illinois"/>
    <x v="36"/>
    <x v="0"/>
    <x v="13"/>
    <s v="FL-OFR"/>
    <x v="148"/>
    <s v="Travelers Indemnity Co. of IllinoisTravelersinsurance violation37622FL-OFR205000"/>
  </r>
  <r>
    <s v="Travelers Indemnity Co."/>
    <x v="36"/>
    <x v="0"/>
    <x v="17"/>
    <s v="TX-INS"/>
    <x v="55"/>
    <s v="Travelers Indemnity Co.Travelersinsurance violation44197TX-INS235000"/>
  </r>
  <r>
    <s v="Travelers Indemnity Co."/>
    <x v="36"/>
    <x v="3"/>
    <x v="0"/>
    <s v="private lawsuit-federal"/>
    <x v="165"/>
    <s v="Travelers Indemnity Co.Travelersdiscriminatory practices (non-employment)43101private lawsuit-federal450000"/>
  </r>
  <r>
    <s v="The Travelers Indemnity Co. ofAmerica"/>
    <x v="36"/>
    <x v="0"/>
    <x v="9"/>
    <s v="VA-INS"/>
    <x v="515"/>
    <s v="The Travelers Indemnity Co. ofAmericaTravelersinsurance violation43831VA-INS495000"/>
  </r>
  <r>
    <s v="Phoenix Insurance Co."/>
    <x v="36"/>
    <x v="0"/>
    <x v="7"/>
    <s v="TX-INS"/>
    <x v="166"/>
    <s v="Phoenix Insurance Co.Travelersinsurance violation41640TX-INS575000"/>
  </r>
  <r>
    <s v="Travelers Casualty and Surety Co."/>
    <x v="36"/>
    <x v="0"/>
    <x v="0"/>
    <s v="MD-INS"/>
    <x v="168"/>
    <s v="Travelers Casualty and Surety Co.Travelersinsurance violation43101MD-INS675000"/>
  </r>
  <r>
    <s v="Standard Fire Insurance Co."/>
    <x v="36"/>
    <x v="0"/>
    <x v="0"/>
    <s v="OR-FIN"/>
    <x v="516"/>
    <s v="Standard Fire Insurance Co.Travelersinsurance violation43101OR-FIN712000"/>
  </r>
  <r>
    <s v="Travelers Indemnity Co. ."/>
    <x v="36"/>
    <x v="0"/>
    <x v="1"/>
    <s v="TX-INS"/>
    <x v="300"/>
    <s v="Travelers Indemnity Co. .Travelersinsurance violation42005TX-INS1200000"/>
  </r>
  <r>
    <s v="United States Fidelity and Guaranty Co."/>
    <x v="36"/>
    <x v="9"/>
    <x v="4"/>
    <s v="MA-AG"/>
    <x v="517"/>
    <s v="United States Fidelity and Guaranty Co.TravelersFalse Claims Act and related40179MA-AG2925000"/>
  </r>
  <r>
    <s v="St Paul Travelers Companies Inc."/>
    <x v="36"/>
    <x v="5"/>
    <x v="11"/>
    <s v="private lawsuit-federal"/>
    <x v="518"/>
    <s v="St Paul Travelers Companies Inc.Travelersbenefit plan administrator violation39083private lawsuit-federal4450000"/>
  </r>
  <r>
    <s v="Travelers Companies Inc."/>
    <x v="36"/>
    <x v="2"/>
    <x v="0"/>
    <s v="CT-AG"/>
    <x v="115"/>
    <s v="Travelers Companies Inc.Travelersconsumer protection violation43101CT-AG5000000"/>
  </r>
  <r>
    <s v="Premier Insurance Co. of Massachusetts"/>
    <x v="36"/>
    <x v="2"/>
    <x v="8"/>
    <s v="MA-AG"/>
    <x v="519"/>
    <s v="Premier Insurance Co. of MassachusettsTravelersconsumer protection violation40544MA-AG5000386"/>
  </r>
  <r>
    <s v="TravelersCompanies Inc."/>
    <x v="36"/>
    <x v="6"/>
    <x v="11"/>
    <s v="MULTI-AG"/>
    <x v="316"/>
    <s v="TravelersCompanies Inc.Travelersprice-fixing or anti-competitive practices39083MULTI-AG6000000"/>
  </r>
  <r>
    <s v="Travelers Personal Insurance Co. ."/>
    <x v="36"/>
    <x v="0"/>
    <x v="2"/>
    <s v="TX-INS"/>
    <x v="520"/>
    <s v="Travelers Personal Insurance Co. .Travelersinsurance violation44562TX-INS7344048"/>
  </r>
  <r>
    <s v="Travelers Companies"/>
    <x v="36"/>
    <x v="0"/>
    <x v="12"/>
    <s v="CA-INS"/>
    <x v="521"/>
    <s v="Travelers CompaniesTravelersinsurance violation40909CA-INS10500000"/>
  </r>
  <r>
    <s v="Travelers Insurance Co."/>
    <x v="36"/>
    <x v="9"/>
    <x v="10"/>
    <s v="USAO"/>
    <x v="522"/>
    <s v="Travelers Insurance Co.TravelersFalse Claims Act and related37987USAO10900000"/>
  </r>
  <r>
    <s v="United States Fidelity &amp; Guaranty"/>
    <x v="36"/>
    <x v="9"/>
    <x v="11"/>
    <s v="CT-AG"/>
    <x v="228"/>
    <s v="United States Fidelity &amp; GuarantyTravelersFalse Claims Act and related39083CT-AG17500000"/>
  </r>
  <r>
    <s v="St. Paul Travelers Companies Inc."/>
    <x v="36"/>
    <x v="7"/>
    <x v="15"/>
    <s v="NM-AG"/>
    <x v="523"/>
    <s v="St. Paul Travelers Companies Inc.Travelersinvestor protection violation38353NM-AG67500000"/>
  </r>
  <r>
    <s v="St. Paul Travelers"/>
    <x v="36"/>
    <x v="6"/>
    <x v="19"/>
    <s v="MULTI-AG"/>
    <x v="524"/>
    <s v="St. Paul TravelersTravelersprice-fixing or anti-competitive practices38718MULTI-AG77000000"/>
  </r>
  <r>
    <s v="Nyrstar Tennessee Mines - Gordonsville LLC"/>
    <x v="37"/>
    <x v="15"/>
    <x v="8"/>
    <s v="MSHA"/>
    <x v="525"/>
    <s v="Nyrstar Tennessee Mines - Gordonsville LLCTrafiguraworkplace safety or health violation40544MSHA5016"/>
  </r>
  <r>
    <s v="Nyrstar Tennessee Mines - Gordonsville LLC"/>
    <x v="37"/>
    <x v="15"/>
    <x v="9"/>
    <s v="MSHA"/>
    <x v="526"/>
    <s v="Nyrstar Tennessee Mines - Gordonsville LLCTrafiguraworkplace safety or health violation43831MSHA5332"/>
  </r>
  <r>
    <s v="Nyrstar Tennessee Mines - Gordonsville LLC"/>
    <x v="37"/>
    <x v="15"/>
    <x v="4"/>
    <s v="MSHA"/>
    <x v="527"/>
    <s v="Nyrstar Tennessee Mines - Gordonsville LLCTrafiguraworkplace safety or health violation40179MSHA5503"/>
  </r>
  <r>
    <s v="Nyrstar Tennessee Mines - Gordonsville LLC"/>
    <x v="37"/>
    <x v="15"/>
    <x v="1"/>
    <s v="MSHA"/>
    <x v="528"/>
    <s v="Nyrstar Tennessee Mines - Gordonsville LLCTrafiguraworkplace safety or health violation42005MSHA5645"/>
  </r>
  <r>
    <s v="Nyrstar Tennessee Mines Strawberry Plains LLC"/>
    <x v="37"/>
    <x v="15"/>
    <x v="16"/>
    <s v="MSHA"/>
    <x v="529"/>
    <s v="Nyrstar Tennessee Mines Strawberry Plains LLCTrafiguraworkplace safety or health violation43466MSHA5776"/>
  </r>
  <r>
    <s v="Nyrstar Tennessee Mines Strawberry Plains LLC"/>
    <x v="37"/>
    <x v="15"/>
    <x v="0"/>
    <s v="MSHA"/>
    <x v="530"/>
    <s v="Nyrstar Tennessee Mines Strawberry Plains LLCTrafiguraworkplace safety or health violation43101MSHA5903"/>
  </r>
  <r>
    <s v="Nyrstar Tennessee Mines - Gordonsville LLC"/>
    <x v="37"/>
    <x v="15"/>
    <x v="1"/>
    <s v="MSHA"/>
    <x v="531"/>
    <s v="Nyrstar Tennessee Mines - Gordonsville LLCTrafiguraworkplace safety or health violation42005MSHA5961"/>
  </r>
  <r>
    <s v="Nyrstar Tennessee Mines - Gordonsville LLC"/>
    <x v="37"/>
    <x v="15"/>
    <x v="4"/>
    <s v="MSHA"/>
    <x v="531"/>
    <s v="Nyrstar Tennessee Mines - Gordonsville LLCTrafiguraworkplace safety or health violation40179MSHA5961"/>
  </r>
  <r>
    <s v="Nyrstar Tennessee Mines - Gordonsville LLC"/>
    <x v="37"/>
    <x v="15"/>
    <x v="0"/>
    <s v="MSHA"/>
    <x v="532"/>
    <s v="Nyrstar Tennessee Mines - Gordonsville LLCTrafiguraworkplace safety or health violation43101MSHA5997"/>
  </r>
  <r>
    <s v="Nyrstar Tennessee Mines - Gordonsville LLC"/>
    <x v="37"/>
    <x v="15"/>
    <x v="4"/>
    <s v="MSHA"/>
    <x v="533"/>
    <s v="Nyrstar Tennessee Mines - Gordonsville LLCTrafiguraworkplace safety or health violation40179MSHA6062"/>
  </r>
  <r>
    <s v="Nyrstar Tennessee Mines Strawberry Plains LLC"/>
    <x v="37"/>
    <x v="15"/>
    <x v="9"/>
    <s v="MSHA"/>
    <x v="534"/>
    <s v="Nyrstar Tennessee Mines Strawberry Plains LLCTrafiguraworkplace safety or health violation43831MSHA6159"/>
  </r>
  <r>
    <s v="Nyrstar Tennessee Mines Strawberry Plains LLC"/>
    <x v="37"/>
    <x v="15"/>
    <x v="17"/>
    <s v="MSHA"/>
    <x v="535"/>
    <s v="Nyrstar Tennessee Mines Strawberry Plains LLCTrafiguraworkplace safety or health violation44197MSHA6232"/>
  </r>
  <r>
    <s v="Nyrstar Tennessee Mines - Gordonsville LLC"/>
    <x v="37"/>
    <x v="15"/>
    <x v="20"/>
    <s v="MSHA"/>
    <x v="536"/>
    <s v="Nyrstar Tennessee Mines - Gordonsville LLCTrafiguraworkplace safety or health violation41275MSHA6351"/>
  </r>
  <r>
    <s v="Nyrstar Tennessee Mines Strawberry Plains LLC"/>
    <x v="37"/>
    <x v="15"/>
    <x v="2"/>
    <s v="MSHA"/>
    <x v="537"/>
    <s v="Nyrstar Tennessee Mines Strawberry Plains LLCTrafiguraworkplace safety or health violation44562MSHA6725"/>
  </r>
  <r>
    <s v="Nyrstar Tennessee Mines - Gordonsville LLC"/>
    <x v="37"/>
    <x v="15"/>
    <x v="12"/>
    <s v="MSHA"/>
    <x v="538"/>
    <s v="Nyrstar Tennessee Mines - Gordonsville LLCTrafiguraworkplace safety or health violation40909MSHA6996"/>
  </r>
  <r>
    <s v="Nyrstar Tennessee Mines - Gordonsville LLC"/>
    <x v="37"/>
    <x v="15"/>
    <x v="12"/>
    <s v="MSHA"/>
    <x v="2"/>
    <s v="Nyrstar Tennessee Mines - Gordonsville LLCTrafiguraworkplace safety or health violation40909MSHA7000"/>
  </r>
  <r>
    <s v="Nyrstar Tennessee Mines - Gordonsville LLC"/>
    <x v="37"/>
    <x v="15"/>
    <x v="12"/>
    <s v="MSHA"/>
    <x v="539"/>
    <s v="Nyrstar Tennessee Mines - Gordonsville LLCTrafiguraworkplace safety or health violation40909MSHA7115"/>
  </r>
  <r>
    <s v="Nyrstar Tennessee Mines - Gordonsville LLC"/>
    <x v="37"/>
    <x v="15"/>
    <x v="4"/>
    <s v="MSHA"/>
    <x v="540"/>
    <s v="Nyrstar Tennessee Mines - Gordonsville LLCTrafiguraworkplace safety or health violation40179MSHA7176"/>
  </r>
  <r>
    <s v="Nyrstar Gordonsville LLC"/>
    <x v="37"/>
    <x v="15"/>
    <x v="16"/>
    <s v="MSHA"/>
    <x v="541"/>
    <s v="Nyrstar Gordonsville LLCTrafiguraworkplace safety or health violation43466MSHA7401"/>
  </r>
  <r>
    <s v="Nyrstar Tennessee Mines - Gordonsville LLC"/>
    <x v="37"/>
    <x v="15"/>
    <x v="4"/>
    <s v="MSHA"/>
    <x v="542"/>
    <s v="Nyrstar Tennessee Mines - Gordonsville LLCTrafiguraworkplace safety or health violation40179MSHA7578"/>
  </r>
  <r>
    <s v="Nyrstar Gordonsville LLC"/>
    <x v="37"/>
    <x v="15"/>
    <x v="7"/>
    <s v="MSHA"/>
    <x v="3"/>
    <s v="Nyrstar Gordonsville LLCTrafiguraworkplace safety or health violation41640MSHA8000"/>
  </r>
  <r>
    <s v="Nyrstar Gordonsville LLC"/>
    <x v="37"/>
    <x v="15"/>
    <x v="16"/>
    <s v="MSHA"/>
    <x v="543"/>
    <s v="Nyrstar Gordonsville LLCTrafiguraworkplace safety or health violation43466MSHA8016"/>
  </r>
  <r>
    <s v="Nyrstar Gordonsville LLC"/>
    <x v="37"/>
    <x v="15"/>
    <x v="7"/>
    <s v="MSHA"/>
    <x v="544"/>
    <s v="Nyrstar Gordonsville LLCTrafiguraworkplace safety or health violation41640MSHA8209"/>
  </r>
  <r>
    <s v="Nyrstar Tennessee Mines - Gordonsville LLC"/>
    <x v="37"/>
    <x v="15"/>
    <x v="7"/>
    <s v="MSHA"/>
    <x v="544"/>
    <s v="Nyrstar Tennessee Mines - Gordonsville LLCTrafiguraworkplace safety or health violation41640MSHA8209"/>
  </r>
  <r>
    <s v="Nyrstar Gordonsville LLC"/>
    <x v="37"/>
    <x v="15"/>
    <x v="7"/>
    <s v="MSHA"/>
    <x v="545"/>
    <s v="Nyrstar Gordonsville LLCTrafiguraworkplace safety or health violation41640MSHA8893"/>
  </r>
  <r>
    <s v="Nyrstar Tennessee Mines - Gordonsville LLC"/>
    <x v="37"/>
    <x v="15"/>
    <x v="0"/>
    <s v="MSHA"/>
    <x v="546"/>
    <s v="Nyrstar Tennessee Mines - Gordonsville LLCTrafiguraworkplace safety or health violation43101MSHA8947"/>
  </r>
  <r>
    <s v="Nyrstar Tennessee Mines - Gordonsville LLC"/>
    <x v="37"/>
    <x v="15"/>
    <x v="7"/>
    <s v="MSHA"/>
    <x v="4"/>
    <s v="Nyrstar Tennessee Mines - Gordonsville LLCTrafiguraworkplace safety or health violation41640MSHA9000"/>
  </r>
  <r>
    <s v="Nyrstar Tennessee Mines - Gordonsville LLC"/>
    <x v="37"/>
    <x v="15"/>
    <x v="0"/>
    <s v="MSHA"/>
    <x v="547"/>
    <s v="Nyrstar Tennessee Mines - Gordonsville LLCTrafiguraworkplace safety or health violation43101MSHA9942"/>
  </r>
  <r>
    <s v="Nyrstar Tennessee Mines Strawberry Plains LLC"/>
    <x v="37"/>
    <x v="15"/>
    <x v="6"/>
    <s v="MSHA"/>
    <x v="548"/>
    <s v="Nyrstar Tennessee Mines Strawberry Plains LLCTrafiguraworkplace safety or health violation39448MSHA9951"/>
  </r>
  <r>
    <s v="NYRSTAR CLARKSVILLE INC."/>
    <x v="37"/>
    <x v="28"/>
    <x v="6"/>
    <s v="FRA"/>
    <x v="5"/>
    <s v="NYRSTAR CLARKSVILLE INC.Trafigurarailroad safety violation39448FRA10000"/>
  </r>
  <r>
    <s v="Trafigura Beheer B.V. Amsterdam"/>
    <x v="37"/>
    <x v="27"/>
    <x v="12"/>
    <s v="CA-ARB"/>
    <x v="5"/>
    <s v="Trafigura Beheer B.V. AmsterdamTrafiguraenvironmental violation40909CA-ARB10000"/>
  </r>
  <r>
    <s v="Nyrstar Gordonsville LLC"/>
    <x v="37"/>
    <x v="15"/>
    <x v="7"/>
    <s v="MSHA"/>
    <x v="549"/>
    <s v="Nyrstar Gordonsville LLCTrafiguraworkplace safety or health violation41640MSHA10437"/>
  </r>
  <r>
    <s v="Nyrstar Tennessee Mines - Gordonsville LLC"/>
    <x v="37"/>
    <x v="15"/>
    <x v="0"/>
    <s v="MSHA"/>
    <x v="550"/>
    <s v="Nyrstar Tennessee Mines - Gordonsville LLCTrafiguraworkplace safety or health violation43101MSHA10473"/>
  </r>
  <r>
    <s v="Nyrstar Tennessee Mines - Gordonsville LLC"/>
    <x v="37"/>
    <x v="15"/>
    <x v="7"/>
    <s v="MSHA"/>
    <x v="6"/>
    <s v="Nyrstar Tennessee Mines - Gordonsville LLCTrafiguraworkplace safety or health violation41640MSHA11000"/>
  </r>
  <r>
    <s v="Nyrstar Gordonsville LLC"/>
    <x v="37"/>
    <x v="15"/>
    <x v="16"/>
    <s v="MSHA"/>
    <x v="551"/>
    <s v="Nyrstar Gordonsville LLCTrafiguraworkplace safety or health violation43466MSHA11041"/>
  </r>
  <r>
    <s v="Trafigura AG"/>
    <x v="37"/>
    <x v="1"/>
    <x v="11"/>
    <s v="WHD"/>
    <x v="552"/>
    <s v="Trafigura AGTrafigurawage and hour violation39083WHD11839"/>
  </r>
  <r>
    <s v="Nyrstar Tennessee Mines - Gordonsville LLC"/>
    <x v="37"/>
    <x v="15"/>
    <x v="8"/>
    <s v="MSHA"/>
    <x v="553"/>
    <s v="Nyrstar Tennessee Mines - Gordonsville LLCTrafiguraworkplace safety or health violation40544MSHA12248"/>
  </r>
  <r>
    <s v="Nyrstar Gordonsville LLC"/>
    <x v="37"/>
    <x v="15"/>
    <x v="7"/>
    <s v="MSHA"/>
    <x v="554"/>
    <s v="Nyrstar Gordonsville LLCTrafiguraworkplace safety or health violation41640MSHA13268"/>
  </r>
  <r>
    <s v="Nyrstar Tennessee Mines - Gordonsville LLC"/>
    <x v="37"/>
    <x v="15"/>
    <x v="8"/>
    <s v="MSHA"/>
    <x v="554"/>
    <s v="Nyrstar Tennessee Mines - Gordonsville LLCTrafiguraworkplace safety or health violation40544MSHA13268"/>
  </r>
  <r>
    <s v="Nyrstar Gordonsville LLC"/>
    <x v="37"/>
    <x v="15"/>
    <x v="7"/>
    <s v="MSHA"/>
    <x v="555"/>
    <s v="Nyrstar Gordonsville LLCTrafiguraworkplace safety or health violation41640MSHA14743"/>
  </r>
  <r>
    <s v="Nyrstar Tennessee Mines Strawberry Plains LLC"/>
    <x v="37"/>
    <x v="15"/>
    <x v="4"/>
    <s v="MSHA"/>
    <x v="556"/>
    <s v="Nyrstar Tennessee Mines Strawberry Plains LLCTrafiguraworkplace safety or health violation40179MSHA18271"/>
  </r>
  <r>
    <s v="Nyrstar Tennessee Mines Strawberry Plains LLC"/>
    <x v="37"/>
    <x v="15"/>
    <x v="2"/>
    <s v="MSHA"/>
    <x v="557"/>
    <s v="Nyrstar Tennessee Mines Strawberry Plains LLCTrafiguraworkplace safety or health violation44562MSHA22329"/>
  </r>
  <r>
    <s v="Nyrstar Tennessee Mines Strawberry Plains LLC"/>
    <x v="37"/>
    <x v="15"/>
    <x v="6"/>
    <s v="MSHA"/>
    <x v="22"/>
    <s v="Nyrstar Tennessee Mines Strawberry Plains LLCTrafiguraworkplace safety or health violation39448MSHA25000"/>
  </r>
  <r>
    <s v="NYRSTAR CLARKSVILLE INC."/>
    <x v="37"/>
    <x v="15"/>
    <x v="9"/>
    <s v="OSHA"/>
    <x v="558"/>
    <s v="NYRSTAR CLARKSVILLE INC.Trafiguraworkplace safety or health violation43831OSHA28916"/>
  </r>
  <r>
    <s v="Nyrstar Tennessee Mines - Gordonsville LLC"/>
    <x v="37"/>
    <x v="15"/>
    <x v="16"/>
    <s v="MSHA"/>
    <x v="559"/>
    <s v="Nyrstar Tennessee Mines - Gordonsville LLCTrafiguraworkplace safety or health violation43466MSHA36151"/>
  </r>
  <r>
    <s v="Nyrstar Gordonsville LLC"/>
    <x v="37"/>
    <x v="15"/>
    <x v="4"/>
    <s v="MSHA"/>
    <x v="560"/>
    <s v="Nyrstar Gordonsville LLCTrafiguraworkplace safety or health violation40179MSHA38925"/>
  </r>
  <r>
    <s v="NYRSTAR CLARKSVILLE INC."/>
    <x v="37"/>
    <x v="27"/>
    <x v="4"/>
    <s v="EPA"/>
    <x v="561"/>
    <s v="NYRSTAR CLARKSVILLE INC.Trafiguraenvironmental violation40179EPA45524"/>
  </r>
  <r>
    <s v="Nyrstar Tennessee Mines - Gordonsville LLC"/>
    <x v="37"/>
    <x v="15"/>
    <x v="4"/>
    <s v="MSHA"/>
    <x v="326"/>
    <s v="Nyrstar Tennessee Mines - Gordonsville LLCTrafiguraworkplace safety or health violation40179MSHA62000"/>
  </r>
  <r>
    <s v="Nyrstar Gordonsville LLC"/>
    <x v="37"/>
    <x v="15"/>
    <x v="7"/>
    <s v="MSHA"/>
    <x v="141"/>
    <s v="Nyrstar Gordonsville LLCTrafiguraworkplace safety or health violation41640MSHA65000"/>
  </r>
  <r>
    <s v="Nyrstar Tennessee Mines - Gordonsville LLC"/>
    <x v="37"/>
    <x v="15"/>
    <x v="6"/>
    <s v="MSHA"/>
    <x v="37"/>
    <s v="Nyrstar Tennessee Mines - Gordonsville LLCTrafiguraworkplace safety or health violation39448MSHA66000"/>
  </r>
  <r>
    <s v="Nyrstar Tennessee Mines - Gordonsville LLC"/>
    <x v="37"/>
    <x v="15"/>
    <x v="4"/>
    <s v="MSHA"/>
    <x v="562"/>
    <s v="Nyrstar Tennessee Mines - Gordonsville LLCTrafiguraworkplace safety or health violation40179MSHA68000"/>
  </r>
  <r>
    <s v="Trafigura AG"/>
    <x v="37"/>
    <x v="27"/>
    <x v="12"/>
    <s v="EPA"/>
    <x v="563"/>
    <s v="Trafigura AGTrafiguraenvironmental violation40909EPA73465"/>
  </r>
  <r>
    <s v="Nyrstar Gordonsville LLC"/>
    <x v="37"/>
    <x v="15"/>
    <x v="7"/>
    <s v="MSHA"/>
    <x v="509"/>
    <s v="Nyrstar Gordonsville LLCTrafiguraworkplace safety or health violation41640MSHA86000"/>
  </r>
  <r>
    <s v="Nyrstar Tennessee Mines Strawberry Plains LLC"/>
    <x v="37"/>
    <x v="15"/>
    <x v="7"/>
    <s v="MSHA"/>
    <x v="509"/>
    <s v="Nyrstar Tennessee Mines Strawberry Plains LLCTrafiguraworkplace safety or health violation41640MSHA86000"/>
  </r>
  <r>
    <s v="Nyrstar Tennessee Mines - Gordonsville LLC"/>
    <x v="37"/>
    <x v="15"/>
    <x v="4"/>
    <s v="MSHA"/>
    <x v="564"/>
    <s v="Nyrstar Tennessee Mines - Gordonsville LLCTrafiguraworkplace safety or health violation40179MSHA102000"/>
  </r>
  <r>
    <s v="Nyrstar Gordonsville LLC"/>
    <x v="37"/>
    <x v="15"/>
    <x v="7"/>
    <s v="MSHA"/>
    <x v="144"/>
    <s v="Nyrstar Gordonsville LLCTrafiguraworkplace safety or health violation41640MSHA115000"/>
  </r>
  <r>
    <s v="NYRSTAR CLARKSVILLE INC."/>
    <x v="37"/>
    <x v="15"/>
    <x v="2"/>
    <s v="OSHA"/>
    <x v="565"/>
    <s v="NYRSTAR CLARKSVILLE INC.Trafiguraworkplace safety or health violation44562OSHA144000"/>
  </r>
  <r>
    <s v="Nyrstar Clarksville"/>
    <x v="37"/>
    <x v="27"/>
    <x v="16"/>
    <s v="TN-ENV"/>
    <x v="566"/>
    <s v="Nyrstar ClarksvilleTrafiguraenvironmental violation43466TN-ENV181482"/>
  </r>
  <r>
    <s v="Nyrstar Tennessee Mines - Gordonsville LLC"/>
    <x v="37"/>
    <x v="15"/>
    <x v="12"/>
    <s v="MSHA"/>
    <x v="567"/>
    <s v="Nyrstar Tennessee Mines - Gordonsville LLCTrafiguraworkplace safety or health violation40909MSHA311000"/>
  </r>
  <r>
    <s v="Nyrstar Gordonsville LLC"/>
    <x v="37"/>
    <x v="15"/>
    <x v="7"/>
    <s v="MSHA"/>
    <x v="568"/>
    <s v="Nyrstar Gordonsville LLCTrafiguraworkplace safety or health violation41640MSHA334000"/>
  </r>
  <r>
    <s v="Nyrstar Gordonsville LLC"/>
    <x v="37"/>
    <x v="15"/>
    <x v="7"/>
    <s v="MSHA"/>
    <x v="569"/>
    <s v="Nyrstar Gordonsville LLCTrafiguraworkplace safety or health violation41640MSHA508000"/>
  </r>
  <r>
    <s v="Nyrstar Tennessee Mines - Gordonsville LLC"/>
    <x v="37"/>
    <x v="15"/>
    <x v="1"/>
    <s v="MSHA"/>
    <x v="569"/>
    <s v="Nyrstar Tennessee Mines - Gordonsville LLCTrafiguraworkplace safety or health violation42005MSHA508000"/>
  </r>
  <r>
    <s v="Nyrstar Tennessee Mines - Gordonsville LLC"/>
    <x v="37"/>
    <x v="15"/>
    <x v="7"/>
    <s v="MSHA"/>
    <x v="569"/>
    <s v="Nyrstar Tennessee Mines - Gordonsville LLCTrafiguraworkplace safety or health violation41640MSHA508000"/>
  </r>
  <r>
    <s v="Nyrstar Tennessee Mines - Gordonsville LLC"/>
    <x v="37"/>
    <x v="15"/>
    <x v="8"/>
    <s v="MSHA"/>
    <x v="569"/>
    <s v="Nyrstar Tennessee Mines - Gordonsville LLCTrafiguraworkplace safety or health violation40544MSHA508000"/>
  </r>
  <r>
    <s v="Nyrstar Tennessee Mines Strawberry Plains LLC"/>
    <x v="37"/>
    <x v="15"/>
    <x v="4"/>
    <s v="MSHA"/>
    <x v="569"/>
    <s v="Nyrstar Tennessee Mines Strawberry Plains LLCTrafiguraworkplace safety or health violation40179MSHA508000"/>
  </r>
  <r>
    <s v="Nyrstar Tennessee Mines Strawberry Plains LLC"/>
    <x v="37"/>
    <x v="15"/>
    <x v="2"/>
    <s v="MSHA"/>
    <x v="496"/>
    <s v="Nyrstar Tennessee Mines Strawberry Plains LLCTrafiguraworkplace safety or health violation44562MSHA595000"/>
  </r>
  <r>
    <s v="Nyrstar Clarksville"/>
    <x v="37"/>
    <x v="27"/>
    <x v="16"/>
    <s v="TN-ENV"/>
    <x v="570"/>
    <s v="Nyrstar ClarksvilleTrafiguraenvironmental violation43466TN-ENV622389"/>
  </r>
  <r>
    <s v="Nyrstar Gordonsville LLC"/>
    <x v="37"/>
    <x v="15"/>
    <x v="16"/>
    <s v="MSHA"/>
    <x v="571"/>
    <s v="Nyrstar Gordonsville LLCTrafiguraworkplace safety or health violation43466MSHA726000"/>
  </r>
  <r>
    <s v="TD Waterhouse Investor Services Inc."/>
    <x v="38"/>
    <x v="1"/>
    <x v="15"/>
    <s v="WHD"/>
    <x v="572"/>
    <s v="TD Waterhouse Investor Services Inc.Toronto-Dominion Bankwage and hour violation38353WHD55208"/>
  </r>
  <r>
    <s v="TD Bank N.A."/>
    <x v="38"/>
    <x v="14"/>
    <x v="17"/>
    <s v="OFAC"/>
    <x v="573"/>
    <s v="TD Bank N.A.Toronto-Dominion Bankeconomic sanction violation44197OFAC115005"/>
  </r>
  <r>
    <s v="TD Waterhouse Investor Services Inc."/>
    <x v="38"/>
    <x v="7"/>
    <x v="10"/>
    <s v="FINRA"/>
    <x v="51"/>
    <s v="TD Waterhouse Investor Services Inc.Toronto-Dominion Bankinvestor protection violation37987FINRA150000"/>
  </r>
  <r>
    <s v="TD Securities (USA) LLC"/>
    <x v="38"/>
    <x v="7"/>
    <x v="2"/>
    <s v="SEC"/>
    <x v="574"/>
    <s v="TD Securities (USA) LLCToronto-Dominion Bankinvestor protection violation44562SEC152955"/>
  </r>
  <r>
    <s v="TD Bank"/>
    <x v="38"/>
    <x v="1"/>
    <x v="4"/>
    <s v="private lawsuit-federal"/>
    <x v="575"/>
    <s v="TD BankToronto-Dominion Bankwage and hour violation40179private lawsuit-federal375000"/>
  </r>
  <r>
    <s v="TD Securities (USA) LLC"/>
    <x v="38"/>
    <x v="7"/>
    <x v="18"/>
    <s v="SEC"/>
    <x v="325"/>
    <s v="TD Securities (USA) LLCToronto-Dominion Bankinvestor protection violation42370SEC500000"/>
  </r>
  <r>
    <s v="Toronto-Dominion Bank"/>
    <x v="38"/>
    <x v="14"/>
    <x v="3"/>
    <s v="OFAC"/>
    <x v="576"/>
    <s v="Toronto-Dominion BankToronto-Dominion Bankeconomic sanction violation42736OFAC516105"/>
  </r>
  <r>
    <s v="TD Bank"/>
    <x v="38"/>
    <x v="22"/>
    <x v="7"/>
    <s v="MA-AG"/>
    <x v="314"/>
    <s v="TD BankToronto-Dominion Bankprivacy violation41640MA-AG625000"/>
  </r>
  <r>
    <s v="TD Bank N.A."/>
    <x v="38"/>
    <x v="22"/>
    <x v="7"/>
    <s v="MULTI-AG"/>
    <x v="377"/>
    <s v="TD Bank N.A.Toronto-Dominion Bankprivacy violation41640MULTI-AG850000"/>
  </r>
  <r>
    <s v="TD Bank"/>
    <x v="38"/>
    <x v="1"/>
    <x v="20"/>
    <s v="private lawsuit-federal"/>
    <x v="462"/>
    <s v="TD BankToronto-Dominion Bankwage and hour violation41275private lawsuit-federal975000"/>
  </r>
  <r>
    <s v="TD Options LLC"/>
    <x v="38"/>
    <x v="7"/>
    <x v="6"/>
    <s v="SEC"/>
    <x v="174"/>
    <s v="TD Options LLCToronto-Dominion Bankinvestor protection violation39448SEC1000000"/>
  </r>
  <r>
    <s v="TD Waterhouse Investor Services Inc."/>
    <x v="38"/>
    <x v="7"/>
    <x v="10"/>
    <s v="SEC"/>
    <x v="114"/>
    <s v="TD Waterhouse Investor Services Inc.Toronto-Dominion Bankinvestor protection violation37987SEC2000000"/>
  </r>
  <r>
    <s v="TD Bank"/>
    <x v="38"/>
    <x v="1"/>
    <x v="7"/>
    <s v="private lawsuit-federal"/>
    <x v="316"/>
    <s v="TD BankToronto-Dominion Bankwage and hour violation41640private lawsuit-federal6000000"/>
  </r>
  <r>
    <s v="TD Bank"/>
    <x v="38"/>
    <x v="1"/>
    <x v="1"/>
    <s v="private lawsuit-federal"/>
    <x v="577"/>
    <s v="TD BankToronto-Dominion Bankwage and hour violation42005private lawsuit-federal9900000"/>
  </r>
  <r>
    <s v="TD Bank"/>
    <x v="38"/>
    <x v="7"/>
    <x v="20"/>
    <s v="SEC"/>
    <x v="83"/>
    <s v="TD BankToronto-Dominion Bankinvestor protection violation41275SEC15000000"/>
  </r>
  <r>
    <s v="TD Bank National Association"/>
    <x v="38"/>
    <x v="10"/>
    <x v="20"/>
    <s v="OCC"/>
    <x v="87"/>
    <s v="TD Bank National AssociationToronto-Dominion Bankbanking violation41275OCC37500000"/>
  </r>
  <r>
    <s v="TD Bank N.A."/>
    <x v="38"/>
    <x v="2"/>
    <x v="9"/>
    <s v="CFPB"/>
    <x v="578"/>
    <s v="TD Bank N.A.Toronto-Dominion Bankconsumer protection violation43831CFPB122000000"/>
  </r>
  <r>
    <s v="Safety National Casualty Corp."/>
    <x v="39"/>
    <x v="0"/>
    <x v="2"/>
    <s v="TX-INS"/>
    <x v="4"/>
    <s v="Safety National Casualty Corp.Tokio Marineinsurance violation44562TX-INS9000"/>
  </r>
  <r>
    <s v="Safety National Casualty Corp."/>
    <x v="39"/>
    <x v="0"/>
    <x v="2"/>
    <s v="TX-INS"/>
    <x v="20"/>
    <s v="Safety National Casualty Corp.Tokio Marineinsurance violation44562TX-INS22000"/>
  </r>
  <r>
    <s v="Philadelphia Indemnity Insurance Co."/>
    <x v="39"/>
    <x v="0"/>
    <x v="2"/>
    <s v="TX-INS"/>
    <x v="29"/>
    <s v="Philadelphia Indemnity Insurance Co.Tokio Marineinsurance violation44562TX-INS40000"/>
  </r>
  <r>
    <s v="Producers Agriculture Insurance Co."/>
    <x v="39"/>
    <x v="0"/>
    <x v="2"/>
    <s v="SD-INS"/>
    <x v="31"/>
    <s v="Producers Agriculture Insurance Co.Tokio Marineinsurance violation44562SD-INS45000"/>
  </r>
  <r>
    <s v="Safety National Casualty Corp."/>
    <x v="39"/>
    <x v="0"/>
    <x v="2"/>
    <s v="TX-INS"/>
    <x v="50"/>
    <s v="Safety National Casualty Corp.Tokio Marineinsurance violation44562TX-INS125000"/>
  </r>
  <r>
    <s v="Safety National Casualty Corp."/>
    <x v="39"/>
    <x v="0"/>
    <x v="2"/>
    <s v="TX-INS"/>
    <x v="579"/>
    <s v="Safety National Casualty Corp.Tokio Marineinsurance violation44562TX-INS345000"/>
  </r>
  <r>
    <s v="Privilege Underwriters Reciprocal Exchange"/>
    <x v="39"/>
    <x v="0"/>
    <x v="17"/>
    <s v="VA-INS"/>
    <x v="580"/>
    <s v="Privilege Underwriters Reciprocal ExchangeTokio Marineinsurance violation44197VA-INS19295"/>
  </r>
  <r>
    <s v="Safety National Casualty Corp."/>
    <x v="39"/>
    <x v="0"/>
    <x v="17"/>
    <s v="TX-INS"/>
    <x v="581"/>
    <s v="Safety National Casualty Corp.Tokio Marineinsurance violation44197TX-INS39000"/>
  </r>
  <r>
    <s v="Safety National Casualty Corp."/>
    <x v="39"/>
    <x v="0"/>
    <x v="17"/>
    <s v="TX-INS"/>
    <x v="46"/>
    <s v="Safety National Casualty Corp.Tokio Marineinsurance violation44197TX-INS95000"/>
  </r>
  <r>
    <s v="Safety National Casualty Corp."/>
    <x v="39"/>
    <x v="0"/>
    <x v="17"/>
    <s v="TX-INS"/>
    <x v="53"/>
    <s v="Safety National Casualty Corp.Tokio Marineinsurance violation44197TX-INS155000"/>
  </r>
  <r>
    <s v="Privilege Underwriters Reciprocal Exchange"/>
    <x v="39"/>
    <x v="0"/>
    <x v="9"/>
    <s v="WA-INS"/>
    <x v="16"/>
    <s v="Privilege Underwriters Reciprocal ExchangeTokio Marineinsurance violation43831WA-INS20000"/>
  </r>
  <r>
    <s v="Producers Agriculture Insurance Co."/>
    <x v="39"/>
    <x v="0"/>
    <x v="16"/>
    <s v="WA-INS"/>
    <x v="33"/>
    <s v="Producers Agriculture Insurance Co.Tokio Marineinsurance violation43466WA-INS50000"/>
  </r>
  <r>
    <s v="Privilege Underwriters Reciprocal Exchange"/>
    <x v="39"/>
    <x v="0"/>
    <x v="16"/>
    <s v="MD-INS"/>
    <x v="582"/>
    <s v="Privilege Underwriters Reciprocal ExchangeTokio Marineinsurance violation43466MD-INS153000"/>
  </r>
  <r>
    <s v="Philadelphia Indemnity Insurance Co."/>
    <x v="39"/>
    <x v="9"/>
    <x v="0"/>
    <s v="USAO"/>
    <x v="583"/>
    <s v="Philadelphia Indemnity Insurance Co.Tokio MarineFalse Claims Act and related43101USAO30508"/>
  </r>
  <r>
    <s v="Tokio Marine Kiln Syndicates Limited ."/>
    <x v="39"/>
    <x v="0"/>
    <x v="0"/>
    <s v="NJ-DBI"/>
    <x v="427"/>
    <s v="Tokio Marine Kiln Syndicates Limited .Tokio Marineinsurance violation43101NJ-DBI60000"/>
  </r>
  <r>
    <s v="TOKIO MARINE KILN SYNDICATES LTD."/>
    <x v="39"/>
    <x v="0"/>
    <x v="0"/>
    <s v="VA-INS"/>
    <x v="40"/>
    <s v="TOKIO MARINE KILN SYNDICATES LTD.Tokio Marineinsurance violation43101VA-INS75000"/>
  </r>
  <r>
    <s v="Safety National Casualty Corp."/>
    <x v="39"/>
    <x v="0"/>
    <x v="0"/>
    <s v="TX-INS"/>
    <x v="55"/>
    <s v="Safety National Casualty Corp.Tokio Marineinsurance violation43101TX-INS235000"/>
  </r>
  <r>
    <s v="HCC Life Insurance Co. ."/>
    <x v="39"/>
    <x v="0"/>
    <x v="0"/>
    <s v="MULTI-FIN"/>
    <x v="115"/>
    <s v="HCC Life Insurance Co. .Tokio Marineinsurance violation43101MULTI-FIN5000000"/>
  </r>
  <r>
    <s v="HCC Life Insurance Co. and HCC Medical Insurance Services LLC"/>
    <x v="39"/>
    <x v="0"/>
    <x v="3"/>
    <s v="MT-INS"/>
    <x v="312"/>
    <s v="HCC Life Insurance Co. and HCC Medical Insurance Services LLCTokio Marineinsurance violation42736MT-INS130000"/>
  </r>
  <r>
    <s v="Tokio Marine Kiln Syndicates Limited and Beazley Furlonge Limited"/>
    <x v="39"/>
    <x v="0"/>
    <x v="3"/>
    <s v="NY-DFS"/>
    <x v="584"/>
    <s v="Tokio Marine Kiln Syndicates Limited and Beazley Furlonge LimitedTokio Marineinsurance violation42736NY-DFS920000"/>
  </r>
  <r>
    <s v="HCC LIFE INSURANCE Co."/>
    <x v="39"/>
    <x v="0"/>
    <x v="1"/>
    <s v="VA-INS"/>
    <x v="4"/>
    <s v="HCC LIFE INSURANCE Co.Tokio Marineinsurance violation42005VA-INS9000"/>
  </r>
  <r>
    <s v="TNUS INSURANCE Co. ."/>
    <x v="39"/>
    <x v="0"/>
    <x v="1"/>
    <s v="VA-INS"/>
    <x v="585"/>
    <s v="TNUS INSURANCE Co. .Tokio Marineinsurance violation42005VA-INS120233"/>
  </r>
  <r>
    <s v="Safety National Casualty Corp."/>
    <x v="39"/>
    <x v="0"/>
    <x v="7"/>
    <s v="TX-INS"/>
    <x v="586"/>
    <s v="Safety National Casualty Corp.Tokio Marineinsurance violation41640TX-INS32109"/>
  </r>
  <r>
    <s v="Philadelphia Indemnity Insurance Co."/>
    <x v="39"/>
    <x v="0"/>
    <x v="7"/>
    <s v="MD-INS"/>
    <x v="40"/>
    <s v="Philadelphia Indemnity Insurance Co.Tokio Marineinsurance violation41640MD-INS75000"/>
  </r>
  <r>
    <s v="Safety National Casualty Co."/>
    <x v="39"/>
    <x v="0"/>
    <x v="20"/>
    <s v="MO-INS"/>
    <x v="587"/>
    <s v="Safety National Casualty Co.Tokio Marineinsurance violation41275MO-INS6125"/>
  </r>
  <r>
    <s v="Reliance Standard Life Insurance Co."/>
    <x v="39"/>
    <x v="0"/>
    <x v="6"/>
    <s v="KS-INS"/>
    <x v="588"/>
    <s v="Reliance Standard Life Insurance Co.Tokio Marineinsurance violation39448KS-INS63000"/>
  </r>
  <r>
    <s v="Safety National Casualty Corp."/>
    <x v="39"/>
    <x v="0"/>
    <x v="6"/>
    <s v="MS-INS"/>
    <x v="5"/>
    <s v="Safety National Casualty Corp.Tokio Marineinsurance violation39448MS-INS10000"/>
  </r>
  <r>
    <s v="Philadelphia Indemnity Insurance Co."/>
    <x v="39"/>
    <x v="0"/>
    <x v="6"/>
    <s v="CA-INS"/>
    <x v="427"/>
    <s v="Philadelphia Indemnity Insurance Co.Tokio Marineinsurance violation39448CA-INS60000"/>
  </r>
  <r>
    <s v="Reliance Standard Life Insurance Co."/>
    <x v="39"/>
    <x v="0"/>
    <x v="11"/>
    <s v="OR-FIN"/>
    <x v="5"/>
    <s v="Reliance Standard Life Insurance Co.Tokio Marineinsurance violation39083OR-FIN10000"/>
  </r>
  <r>
    <s v="American Contractors Indemnity Co."/>
    <x v="39"/>
    <x v="0"/>
    <x v="11"/>
    <s v="CA-INS"/>
    <x v="589"/>
    <s v="American Contractors Indemnity Co.Tokio Marineinsurance violation39083CA-INS170000"/>
  </r>
  <r>
    <s v="Philadelphia Indemnity Insurance Co."/>
    <x v="39"/>
    <x v="0"/>
    <x v="15"/>
    <s v="CA-INS"/>
    <x v="590"/>
    <s v="Philadelphia Indemnity Insurance Co.Tokio Marineinsurance violation38353CA-INS175000"/>
  </r>
  <r>
    <s v="The Tokio Marine and Fire Insurance Co. Ltd. and Trans Pacific Insurance Co."/>
    <x v="39"/>
    <x v="0"/>
    <x v="13"/>
    <s v="CA-INS"/>
    <x v="591"/>
    <s v="The Tokio Marine and Fire Insurance Co. Ltd. and Trans Pacific Insurance Co.Tokio Marineinsurance violation37622CA-INS425000"/>
  </r>
  <r>
    <s v="AVEMCO INSURANCE Co."/>
    <x v="39"/>
    <x v="0"/>
    <x v="5"/>
    <s v="VA-INS"/>
    <x v="7"/>
    <s v="AVEMCO INSURANCE Co.Tokio Marineinsurance violation37257VA-INS12000"/>
  </r>
  <r>
    <s v="Philadelphia Indemnity Insurance Co."/>
    <x v="39"/>
    <x v="0"/>
    <x v="21"/>
    <s v="MA-INS"/>
    <x v="497"/>
    <s v="Philadelphia Indemnity Insurance Co.Tokio Marineinsurance violation36526MA-INS704000"/>
  </r>
  <r>
    <s v="TMX Finance LLC"/>
    <x v="40"/>
    <x v="1"/>
    <x v="18"/>
    <s v="WHD"/>
    <x v="592"/>
    <s v="TMX Finance LLCTMX Financewage and hour violation42370WHD6353"/>
  </r>
  <r>
    <s v="TMX Finance LLC"/>
    <x v="40"/>
    <x v="1"/>
    <x v="7"/>
    <s v="WHD"/>
    <x v="593"/>
    <s v="TMX Finance LLCTMX Financewage and hour violation41640WHD10057"/>
  </r>
  <r>
    <s v="TitleMax of Missouri Inc."/>
    <x v="40"/>
    <x v="17"/>
    <x v="1"/>
    <s v="WHD"/>
    <x v="594"/>
    <s v="TitleMax of Missouri Inc.TMX FinanceFamily and Medical Leave Act42005WHD11648"/>
  </r>
  <r>
    <s v="TMX Finance LLC"/>
    <x v="40"/>
    <x v="17"/>
    <x v="12"/>
    <s v="WHD"/>
    <x v="595"/>
    <s v="TMX Finance LLCTMX FinanceFamily and Medical Leave Act40909WHD36596"/>
  </r>
  <r>
    <s v="TitleMax of Virginia Inc."/>
    <x v="40"/>
    <x v="2"/>
    <x v="7"/>
    <s v="DC-AG"/>
    <x v="596"/>
    <s v="TitleMax of Virginia Inc.TMX Financeconsumer protection violation41640DC-AG167257"/>
  </r>
  <r>
    <s v="TMX Finance LLC"/>
    <x v="40"/>
    <x v="2"/>
    <x v="18"/>
    <s v="CFPB"/>
    <x v="347"/>
    <s v="TMX Finance LLCTMX Financeconsumer protection violation42370CFPB9000000"/>
  </r>
  <r>
    <s v="Teachers Insurance &amp; Annuity Assoc of America"/>
    <x v="41"/>
    <x v="1"/>
    <x v="3"/>
    <s v="WHD"/>
    <x v="597"/>
    <s v="Teachers Insurance &amp; Annuity Assoc of AmericaTIAAwage and hour violation42736WHD9678"/>
  </r>
  <r>
    <s v="TIAA-CREF Life Insurance Co."/>
    <x v="41"/>
    <x v="0"/>
    <x v="18"/>
    <s v="NY-DFS"/>
    <x v="598"/>
    <s v="TIAA-CREF Life Insurance Co.TIAAinsurance violation42370NY-DFS13994"/>
  </r>
  <r>
    <s v="Nuveen Services LLC"/>
    <x v="41"/>
    <x v="1"/>
    <x v="0"/>
    <s v="IL-DOL"/>
    <x v="599"/>
    <s v="Nuveen Services LLCTIAAwage and hour violation43101IL-DOL27983"/>
  </r>
  <r>
    <s v="TIAA-CREF Life Insurance Co."/>
    <x v="41"/>
    <x v="0"/>
    <x v="18"/>
    <s v="NY-DFS"/>
    <x v="600"/>
    <s v="TIAA-CREF Life Insurance Co.TIAAinsurance violation42370NY-DFS29325"/>
  </r>
  <r>
    <s v="TIAA-CREF"/>
    <x v="41"/>
    <x v="35"/>
    <x v="1"/>
    <s v="FAA"/>
    <x v="40"/>
    <s v="TIAA-CREFTIAAaviation safety violation42005FAA75000"/>
  </r>
  <r>
    <s v="TIAA-CREF"/>
    <x v="41"/>
    <x v="12"/>
    <x v="18"/>
    <s v="NLRB"/>
    <x v="601"/>
    <s v="TIAA-CREFTIAAlabor relations violation42370NLRB304216"/>
  </r>
  <r>
    <s v="TIAA"/>
    <x v="41"/>
    <x v="1"/>
    <x v="15"/>
    <s v="WHD"/>
    <x v="602"/>
    <s v="TIAATIAAwage and hour violation38353WHD327168"/>
  </r>
  <r>
    <s v="TIAA - CREF"/>
    <x v="41"/>
    <x v="1"/>
    <x v="19"/>
    <s v="WHD"/>
    <x v="603"/>
    <s v="TIAA - CREFTIAAwage and hour violation38718WHD468336"/>
  </r>
  <r>
    <s v="Everbank"/>
    <x v="41"/>
    <x v="10"/>
    <x v="18"/>
    <s v="OCC"/>
    <x v="174"/>
    <s v="EverbankTIAAbanking violation42370OCC1000000"/>
  </r>
  <r>
    <s v="Teachers Insurance Annuity Association"/>
    <x v="41"/>
    <x v="1"/>
    <x v="11"/>
    <s v="WHD"/>
    <x v="604"/>
    <s v="Teachers Insurance Annuity AssociationTIAAwage and hour violation39083WHD1171404"/>
  </r>
  <r>
    <s v="Teachers Insurance and Annuity Association"/>
    <x v="41"/>
    <x v="13"/>
    <x v="9"/>
    <s v="OFCCP"/>
    <x v="179"/>
    <s v="Teachers Insurance and Annuity AssociationTIAAemployment discrimination43831OFCCP1500000"/>
  </r>
  <r>
    <s v="TIAA-CREF Individual &amp; Institutional Services LLC"/>
    <x v="41"/>
    <x v="7"/>
    <x v="16"/>
    <s v="SEC"/>
    <x v="605"/>
    <s v="TIAA-CREF Individual &amp; Institutional Services LLCTIAAinvestor protection violation43466SEC2395722"/>
  </r>
  <r>
    <s v="Nuveen Investments LLC"/>
    <x v="41"/>
    <x v="7"/>
    <x v="8"/>
    <s v="FINRA"/>
    <x v="188"/>
    <s v="Nuveen Investments LLCTIAAinvestor protection violation40544FINRA3000000"/>
  </r>
  <r>
    <s v="TIAA Bank FSB"/>
    <x v="41"/>
    <x v="1"/>
    <x v="9"/>
    <s v="private lawsuit-federal"/>
    <x v="76"/>
    <s v="TIAA Bank FSBTIAAwage and hour violation43831private lawsuit-federal3500000"/>
  </r>
  <r>
    <s v="Teachers Insurance and Annuity Insurance Association of America"/>
    <x v="41"/>
    <x v="5"/>
    <x v="3"/>
    <s v="private lawsuit-federal"/>
    <x v="115"/>
    <s v="Teachers Insurance and Annuity Insurance Association of AmericaTIAAbenefit plan administrator violation42736private lawsuit-federal5000000"/>
  </r>
  <r>
    <s v="TIAA-CREF Life Insurance Co."/>
    <x v="41"/>
    <x v="0"/>
    <x v="20"/>
    <s v="MULTI-FIN"/>
    <x v="333"/>
    <s v="TIAA-CREF Life Insurance Co.TIAAinsurance violation41275MULTI-FIN6200000"/>
  </r>
  <r>
    <s v="John Nuveen &amp; Co. Inc."/>
    <x v="41"/>
    <x v="7"/>
    <x v="21"/>
    <s v="FINRA"/>
    <x v="606"/>
    <s v="John Nuveen &amp; Co. Inc.TIAAinvestor protection violation36526FINRA6630000"/>
  </r>
  <r>
    <s v="TIAA-CREF"/>
    <x v="41"/>
    <x v="5"/>
    <x v="7"/>
    <s v="private lawsuit-federal"/>
    <x v="607"/>
    <s v="TIAA-CREFTIAAbenefit plan administrator violation41640private lawsuit-federal22800000"/>
  </r>
  <r>
    <s v="Everbank"/>
    <x v="41"/>
    <x v="10"/>
    <x v="20"/>
    <s v="OCC"/>
    <x v="246"/>
    <s v="EverbankTIAAbanking violation41275OCC37000000"/>
  </r>
  <r>
    <s v="TIAA-CREF Individual &amp; Institutional Services LLC"/>
    <x v="41"/>
    <x v="8"/>
    <x v="17"/>
    <s v="SEC"/>
    <x v="608"/>
    <s v="TIAA-CREF Individual &amp; Institutional Services LLCTIAAaccounting fraud or deficiencies44197SEC97000000"/>
  </r>
  <r>
    <s v="TIAA-CREF Individual &amp; Institutional Services LLC"/>
    <x v="41"/>
    <x v="5"/>
    <x v="17"/>
    <s v="NY-AG"/>
    <x v="608"/>
    <s v="TIAA-CREF Individual &amp; Institutional Services LLCTIAAbenefit plan administrator violation44197NY-AG97000000"/>
  </r>
  <r>
    <s v="Thrivent Financial For Lutherans"/>
    <x v="42"/>
    <x v="0"/>
    <x v="12"/>
    <s v="MD-INS"/>
    <x v="3"/>
    <s v="Thrivent Financial For LutheransThrivent Financialinsurance violation40909MD-INS8000"/>
  </r>
  <r>
    <s v="Thrivent Investment Management Inc."/>
    <x v="42"/>
    <x v="7"/>
    <x v="9"/>
    <s v="IL-SEC"/>
    <x v="161"/>
    <s v="Thrivent Investment Management Inc.Thrivent Financialinvestor protection violation43831IL-SEC400000"/>
  </r>
  <r>
    <s v="T. Rowe Price Group Inc."/>
    <x v="43"/>
    <x v="5"/>
    <x v="2"/>
    <s v="private lawsuit-federal"/>
    <x v="81"/>
    <s v="T. Rowe Price Group Inc.T. Rowe Pricebenefit plan administrator violation44562private lawsuit-federal7000000"/>
  </r>
  <r>
    <s v="Synovus Bank"/>
    <x v="44"/>
    <x v="10"/>
    <x v="20"/>
    <s v="FDIC"/>
    <x v="609"/>
    <s v="Synovus BankSynovus Financialbanking violation41275FDIC13505"/>
  </r>
  <r>
    <s v="Bank of North Georgia"/>
    <x v="44"/>
    <x v="27"/>
    <x v="8"/>
    <s v="GA-ENV"/>
    <x v="11"/>
    <s v="Bank of North GeorgiaSynovus Financialenvironmental violation40544GA-ENV14000"/>
  </r>
  <r>
    <s v="AFB&amp;T"/>
    <x v="44"/>
    <x v="10"/>
    <x v="6"/>
    <s v="FDIC"/>
    <x v="497"/>
    <s v="AFB&amp;TSynovus Financialbanking violation39448FDIC704000"/>
  </r>
  <r>
    <s v="GE ENERGY MANAGEMENT GRID SOLUTIONS LLC"/>
    <x v="45"/>
    <x v="15"/>
    <x v="1"/>
    <s v="OSHA"/>
    <x v="610"/>
    <s v="GE ENERGY MANAGEMENT GRID SOLUTIONS LLCSynchrony Financialworkplace safety or health violation42005OSHA223000"/>
  </r>
  <r>
    <s v="GE Capital Corp."/>
    <x v="45"/>
    <x v="2"/>
    <x v="19"/>
    <s v="CT-AG"/>
    <x v="611"/>
    <s v="GE Capital Corp.Synchrony Financialconsumer protection violation38718CT-AG336000"/>
  </r>
  <r>
    <s v="Synchrony Bank"/>
    <x v="45"/>
    <x v="2"/>
    <x v="17"/>
    <s v="CA-MULTI"/>
    <x v="76"/>
    <s v="Synchrony BankSynchrony Financialconsumer protection violation44197CA-MULTI3500000"/>
  </r>
  <r>
    <s v="GE Capital Retail Bank and CareCredit"/>
    <x v="45"/>
    <x v="2"/>
    <x v="20"/>
    <s v="CFPB"/>
    <x v="612"/>
    <s v="GE Capital Retail Bank and CareCreditSynchrony Financialconsumer protection violation41275CFPB34100000"/>
  </r>
  <r>
    <s v="GE Capital Retail Bank now known as Synchrony Bank"/>
    <x v="45"/>
    <x v="2"/>
    <x v="7"/>
    <s v="CFPB"/>
    <x v="613"/>
    <s v="GE Capital Retail Bank now known as Synchrony BankSynchrony Financialconsumer protection violation41640CFPB225000000"/>
  </r>
  <r>
    <s v="Swiss Re Financial Products Corp."/>
    <x v="46"/>
    <x v="7"/>
    <x v="11"/>
    <s v="SEC"/>
    <x v="46"/>
    <s v="Swiss Re Financial Products Corp.Swiss Reinvestor protection violation39083SEC95000"/>
  </r>
  <r>
    <s v="Swiss Life Holding AG ."/>
    <x v="47"/>
    <x v="4"/>
    <x v="17"/>
    <s v="DOJ_TAX"/>
    <x v="614"/>
    <s v="Swiss Life Holding AG .Swiss Life Grouptax violations44197DOJ_TAX77374337"/>
  </r>
  <r>
    <s v="Sun Life Assurance Co. of Canada (U.S.)"/>
    <x v="48"/>
    <x v="1"/>
    <x v="6"/>
    <s v="WHD"/>
    <x v="615"/>
    <s v="Sun Life Assurance Co. of Canada (U.S.)Sun Life Financialwage and hour violation39448WHD6366"/>
  </r>
  <r>
    <s v="Sun Life Assurance Co. of Canada (U.S.)"/>
    <x v="48"/>
    <x v="1"/>
    <x v="6"/>
    <s v="WHD"/>
    <x v="616"/>
    <s v="Sun Life Assurance Co. of Canada (U.S.)Sun Life Financialwage and hour violation39448WHD25744"/>
  </r>
  <r>
    <s v="SUN LIFE ASSURANCE CO OF CANADA"/>
    <x v="48"/>
    <x v="27"/>
    <x v="15"/>
    <s v="MA-ENV"/>
    <x v="617"/>
    <s v="SUN LIFE ASSURANCE CO OF CANADASun Life Financialenvironmental violation38353MA-ENV31635"/>
  </r>
  <r>
    <s v="Sun Life Insurance Co. of Canada"/>
    <x v="48"/>
    <x v="0"/>
    <x v="6"/>
    <s v="MN-FIN"/>
    <x v="40"/>
    <s v="Sun Life Insurance Co. of CanadaSun Life Financialinsurance violation39448MN-FIN75000"/>
  </r>
  <r>
    <s v="Sun LIfe Assurance Co. of Canada ."/>
    <x v="48"/>
    <x v="0"/>
    <x v="10"/>
    <s v="IN-INS"/>
    <x v="50"/>
    <s v="Sun LIfe Assurance Co. of Canada .Sun Life Financialinsurance violation37987IN-INS125000"/>
  </r>
  <r>
    <s v="Massachusetts Financial Services Co."/>
    <x v="48"/>
    <x v="7"/>
    <x v="13"/>
    <s v="SEC"/>
    <x v="618"/>
    <s v="Massachusetts Financial Services Co.Sun Life Financialinvestor protection violation37622SEC917858"/>
  </r>
  <r>
    <s v="Massachusetts Financial Services Co."/>
    <x v="48"/>
    <x v="7"/>
    <x v="0"/>
    <s v="SEC"/>
    <x v="182"/>
    <s v="Massachusetts Financial Services Co.Sun Life Financialinvestor protection violation43101SEC1900000"/>
  </r>
  <r>
    <s v="Sun Life Insurance Co."/>
    <x v="48"/>
    <x v="0"/>
    <x v="7"/>
    <s v="MULTI-AG"/>
    <x v="189"/>
    <s v="Sun Life Insurance Co.Sun Life Financialinsurance violation41640MULTI-AG3200000"/>
  </r>
  <r>
    <s v="Massachusetts Financial Services Co."/>
    <x v="48"/>
    <x v="7"/>
    <x v="10"/>
    <s v="SEC"/>
    <x v="109"/>
    <s v="Massachusetts Financial Services Co.Sun Life Financialinvestor protection violation37987SEC50000000"/>
  </r>
  <r>
    <s v="Massachusetts Financial Services Co."/>
    <x v="48"/>
    <x v="7"/>
    <x v="10"/>
    <s v="SEC"/>
    <x v="613"/>
    <s v="Massachusetts Financial Services Co.Sun Life Financialinvestor protection violation37987SEC225000000"/>
  </r>
  <r>
    <s v="Massachusetts Financial Services Co."/>
    <x v="48"/>
    <x v="7"/>
    <x v="10"/>
    <s v="NY-AG"/>
    <x v="619"/>
    <s v="Massachusetts Financial Services Co.Sun Life Financialinvestor protection violation37987NY-AG350000000"/>
  </r>
  <r>
    <s v="FCStone LLC"/>
    <x v="49"/>
    <x v="7"/>
    <x v="1"/>
    <s v="CFTC"/>
    <x v="620"/>
    <s v="FCStone LLCStoneX Groupinvestor protection violation42005CFTC140000"/>
  </r>
  <r>
    <s v="INTL FCStone"/>
    <x v="49"/>
    <x v="8"/>
    <x v="18"/>
    <s v="SEC"/>
    <x v="51"/>
    <s v="INTL FCStoneStoneX Groupaccounting fraud or deficiencies42370SEC150000"/>
  </r>
  <r>
    <s v="Global Futures &amp; Forex Ltd."/>
    <x v="49"/>
    <x v="7"/>
    <x v="7"/>
    <s v="CFTC"/>
    <x v="54"/>
    <s v="Global Futures &amp; Forex Ltd.StoneX Groupinvestor protection violation41640CFTC200000"/>
  </r>
  <r>
    <s v="INTL FCStone Markets LLC"/>
    <x v="49"/>
    <x v="7"/>
    <x v="1"/>
    <s v="CFTC"/>
    <x v="54"/>
    <s v="INTL FCStone Markets LLCStoneX Groupinvestor protection violation42005CFTC200000"/>
  </r>
  <r>
    <s v="FCStone LLC and Commodity Operations Inc."/>
    <x v="49"/>
    <x v="7"/>
    <x v="12"/>
    <s v="CFTC"/>
    <x v="621"/>
    <s v="FCStone LLC and Commodity Operations Inc.StoneX Groupinvestor protection violation40909CFTC260000"/>
  </r>
  <r>
    <s v="INTL FCStone Financial Inc."/>
    <x v="49"/>
    <x v="7"/>
    <x v="3"/>
    <s v="CFTC"/>
    <x v="152"/>
    <s v="INTL FCStone Financial Inc.StoneX Groupinvestor protection violation42736CFTC280000"/>
  </r>
  <r>
    <s v="Gain Capital Group LLC"/>
    <x v="49"/>
    <x v="7"/>
    <x v="9"/>
    <s v="CFTC"/>
    <x v="59"/>
    <s v="Gain Capital Group LLCStoneX Groupinvestor protection violation43831CFTC300000"/>
  </r>
  <r>
    <s v="FCStone LLC"/>
    <x v="49"/>
    <x v="7"/>
    <x v="20"/>
    <s v="CFTC"/>
    <x v="179"/>
    <s v="FCStone LLCStoneX Groupinvestor protection violation41275CFTC1500000"/>
  </r>
  <r>
    <s v="Thomas Weisel Partners LLC"/>
    <x v="50"/>
    <x v="7"/>
    <x v="19"/>
    <s v="CT-SEC"/>
    <x v="622"/>
    <s v="Thomas Weisel Partners LLCStifel Financialinvestor protection violation38718CT-SEC5248"/>
  </r>
  <r>
    <s v="Stifel Nicolaus &amp; Co. Inc."/>
    <x v="50"/>
    <x v="7"/>
    <x v="3"/>
    <s v="MS-SEC"/>
    <x v="33"/>
    <s v="Stifel Nicolaus &amp; Co. Inc.Stifel Financialinvestor protection violation42736MS-SEC50000"/>
  </r>
  <r>
    <s v="Stifel Nicolaus &amp; Co."/>
    <x v="50"/>
    <x v="7"/>
    <x v="7"/>
    <s v="SEC"/>
    <x v="427"/>
    <s v="Stifel Nicolaus &amp; Co.Stifel Financialinvestor protection violation41640SEC60000"/>
  </r>
  <r>
    <s v="Stifel Nicolaus &amp; Co. Inc."/>
    <x v="50"/>
    <x v="7"/>
    <x v="7"/>
    <s v="NE-DBF"/>
    <x v="623"/>
    <s v="Stifel Nicolaus &amp; Co. Inc.Stifel Financialinvestor protection violation41640NE-DBF61000"/>
  </r>
  <r>
    <s v="Stifel Nicolaus &amp; Co. Inc."/>
    <x v="50"/>
    <x v="7"/>
    <x v="8"/>
    <s v="IL-SEC"/>
    <x v="624"/>
    <s v="Stifel Nicolaus &amp; Co. Inc.Stifel Financialinvestor protection violation40544IL-SEC80224"/>
  </r>
  <r>
    <s v="Stifel Nicolaus &amp; Co."/>
    <x v="50"/>
    <x v="7"/>
    <x v="10"/>
    <s v="FINRA"/>
    <x v="50"/>
    <s v="Stifel Nicolaus &amp; Co.Stifel Financialinvestor protection violation37987FINRA125000"/>
  </r>
  <r>
    <s v="Thomas Weisel Partners LLC"/>
    <x v="50"/>
    <x v="7"/>
    <x v="6"/>
    <s v="FINRA"/>
    <x v="54"/>
    <s v="Thomas Weisel Partners LLCStifel Financialinvestor protection violation39448FINRA200000"/>
  </r>
  <r>
    <s v="Stifel Nicolaus &amp; Co. Inc."/>
    <x v="50"/>
    <x v="7"/>
    <x v="4"/>
    <s v="MO-SEC"/>
    <x v="625"/>
    <s v="Stifel Nicolaus &amp; Co. Inc.Stifel Financialinvestor protection violation40179MO-SEC211617"/>
  </r>
  <r>
    <s v="Stifel Nicolaus &amp; Co. Inc."/>
    <x v="50"/>
    <x v="7"/>
    <x v="14"/>
    <s v="FINRA"/>
    <x v="90"/>
    <s v="Stifel Nicolaus &amp; Co. Inc.Stifel Financialinvestor protection violation36892FINRA225000"/>
  </r>
  <r>
    <s v="Stifel Nicolaus &amp; Co. Incorporated"/>
    <x v="50"/>
    <x v="7"/>
    <x v="3"/>
    <s v="SEC"/>
    <x v="59"/>
    <s v="Stifel Nicolaus &amp; Co. IncorporatedStifel Financialinvestor protection violation42736SEC300000"/>
  </r>
  <r>
    <s v="Stifel Nicolaus &amp; Co. Inc."/>
    <x v="50"/>
    <x v="7"/>
    <x v="1"/>
    <s v="SEC"/>
    <x v="325"/>
    <s v="Stifel Nicolaus &amp; Co. Inc.Stifel Financialinvestor protection violation42005SEC500000"/>
  </r>
  <r>
    <s v="Stifel Nicolaus &amp; Co. Incorporated"/>
    <x v="50"/>
    <x v="7"/>
    <x v="6"/>
    <s v="MULTI-FIN"/>
    <x v="494"/>
    <s v="Stifel Nicolaus &amp; Co. IncorporatedStifel Financialinvestor protection violation39448MULTI-FIN525000"/>
  </r>
  <r>
    <s v="Stifel Financial Corp."/>
    <x v="50"/>
    <x v="7"/>
    <x v="7"/>
    <s v="FINRA"/>
    <x v="626"/>
    <s v="Stifel Financial Corp.Stifel Financialinvestor protection violation41640FINRA1025000"/>
  </r>
  <r>
    <s v="Stifel Nicolaus &amp; Co. Inc."/>
    <x v="50"/>
    <x v="7"/>
    <x v="12"/>
    <s v="MO-SEC"/>
    <x v="627"/>
    <s v="Stifel Nicolaus &amp; Co. Inc.Stifel Financialinvestor protection violation40909MO-SEC1101385"/>
  </r>
  <r>
    <s v="Thomas Weisel Partners"/>
    <x v="50"/>
    <x v="7"/>
    <x v="15"/>
    <s v="FINRA"/>
    <x v="628"/>
    <s v="Thomas Weisel PartnersStifel Financialinvestor protection violation38353FINRA1750000"/>
  </r>
  <r>
    <s v="Stifel Nicolaus &amp; Co. Inc."/>
    <x v="50"/>
    <x v="7"/>
    <x v="16"/>
    <s v="SEC"/>
    <x v="629"/>
    <s v="Stifel Nicolaus &amp; Co. Inc.Stifel Financialinvestor protection violation43466SEC2700000"/>
  </r>
  <r>
    <s v="Stifel Nicolaus &amp; Co. Inc."/>
    <x v="50"/>
    <x v="7"/>
    <x v="1"/>
    <s v="FINRA"/>
    <x v="186"/>
    <s v="Stifel Nicolaus &amp; Co. Inc.Stifel Financialinvestor protection violation42005FINRA2900000"/>
  </r>
  <r>
    <s v="Stifel Nicolaus &amp; Co. Incorporated"/>
    <x v="50"/>
    <x v="7"/>
    <x v="9"/>
    <s v="FINRA"/>
    <x v="630"/>
    <s v="Stifel Nicolaus &amp; Co. IncorporatedStifel Financialinvestor protection violation43831FINRA3650000"/>
  </r>
  <r>
    <s v="Thomas Weisel Partners LLC"/>
    <x v="50"/>
    <x v="7"/>
    <x v="15"/>
    <s v="MULTI-FIN"/>
    <x v="115"/>
    <s v="Thomas Weisel Partners LLCStifel Financialinvestor protection violation38353MULTI-FIN5000000"/>
  </r>
  <r>
    <s v="Stifel Nicolaus &amp; Co. Inc."/>
    <x v="50"/>
    <x v="7"/>
    <x v="4"/>
    <s v="NJ-BOS"/>
    <x v="631"/>
    <s v="Stifel Nicolaus &amp; Co. Inc.Stifel Financialinvestor protection violation40179NJ-BOS5415381"/>
  </r>
  <r>
    <s v="Stifel and Nicolaus &amp; Co. Incorporated"/>
    <x v="50"/>
    <x v="7"/>
    <x v="16"/>
    <s v="SEC"/>
    <x v="632"/>
    <s v="Stifel and Nicolaus &amp; Co. IncorporatedStifel Financialinvestor protection violation43466SEC6037175"/>
  </r>
  <r>
    <s v="Thomas Weisel Partners LLC"/>
    <x v="50"/>
    <x v="7"/>
    <x v="10"/>
    <s v="SEC"/>
    <x v="323"/>
    <s v="Thomas Weisel Partners LLCStifel Financialinvestor protection violation37987SEC12500000"/>
  </r>
  <r>
    <s v="Stifel Nicolaus &amp; Co. Inc."/>
    <x v="50"/>
    <x v="7"/>
    <x v="18"/>
    <s v="SEC"/>
    <x v="633"/>
    <s v="Stifel Nicolaus &amp; Co. Inc.Stifel Financialinvestor protection violation42370SEC24500000"/>
  </r>
  <r>
    <s v="Stewart Title Guaranty Co."/>
    <x v="51"/>
    <x v="0"/>
    <x v="20"/>
    <s v="AR-INS"/>
    <x v="5"/>
    <s v="Stewart Title Guaranty Co.Stewart Information Servicesinsurance violation41275AR-INS10000"/>
  </r>
  <r>
    <s v="Stewart Title Guaranty Co."/>
    <x v="51"/>
    <x v="0"/>
    <x v="7"/>
    <s v="MD-INS"/>
    <x v="15"/>
    <s v="Stewart Title Guaranty Co.Stewart Information Servicesinsurance violation41640MD-INS18000"/>
  </r>
  <r>
    <s v="Stewart Title Guaranty Co."/>
    <x v="51"/>
    <x v="0"/>
    <x v="21"/>
    <s v="CO-INS"/>
    <x v="22"/>
    <s v="Stewart Title Guaranty Co.Stewart Information Servicesinsurance violation36526CO-INS25000"/>
  </r>
  <r>
    <s v="Stewart Title Guaranty Co."/>
    <x v="51"/>
    <x v="0"/>
    <x v="6"/>
    <s v="OR-FIN"/>
    <x v="24"/>
    <s v="Stewart Title Guaranty Co.Stewart Information Servicesinsurance violation39448OR-FIN30000"/>
  </r>
  <r>
    <s v="Stewart Title Guaranty Co."/>
    <x v="51"/>
    <x v="0"/>
    <x v="9"/>
    <s v="CT-INS"/>
    <x v="634"/>
    <s v="Stewart Title Guaranty Co.Stewart Information Servicesinsurance violation43831CT-INS47000"/>
  </r>
  <r>
    <s v="Stewart Title Co."/>
    <x v="51"/>
    <x v="0"/>
    <x v="1"/>
    <s v="TX-INS"/>
    <x v="33"/>
    <s v="Stewart Title Co.Stewart Information Servicesinsurance violation42005TX-INS50000"/>
  </r>
  <r>
    <s v="Stewart Title Guaranty Co."/>
    <x v="51"/>
    <x v="0"/>
    <x v="11"/>
    <s v="CO-INS"/>
    <x v="33"/>
    <s v="Stewart Title Guaranty Co.Stewart Information Servicesinsurance violation39083CO-INS50000"/>
  </r>
  <r>
    <s v="Stewart Title Guaranty Co."/>
    <x v="51"/>
    <x v="0"/>
    <x v="6"/>
    <s v="TX-INS"/>
    <x v="34"/>
    <s v="Stewart Title Guaranty Co.Stewart Information Servicesinsurance violation39448TX-INS55000"/>
  </r>
  <r>
    <s v="Stewart Title Guaranty Co."/>
    <x v="51"/>
    <x v="0"/>
    <x v="4"/>
    <s v="WI-INS"/>
    <x v="40"/>
    <s v="Stewart Title Guaranty Co.Stewart Information Servicesinsurance violation40179WI-INS75000"/>
  </r>
  <r>
    <s v="Stewart Title Guarantee Co."/>
    <x v="51"/>
    <x v="0"/>
    <x v="19"/>
    <s v="MO-INS"/>
    <x v="635"/>
    <s v="Stewart Title Guarantee Co.Stewart Information Servicesinsurance violation38718MO-INS75087"/>
  </r>
  <r>
    <s v="Stewart Title Guaranty Co."/>
    <x v="51"/>
    <x v="0"/>
    <x v="9"/>
    <s v="MO-INS"/>
    <x v="47"/>
    <s v="Stewart Title Guaranty Co.Stewart Information Servicesinsurance violation43831MO-INS100000"/>
  </r>
  <r>
    <s v="Stewart Title Guaranty Co."/>
    <x v="51"/>
    <x v="0"/>
    <x v="2"/>
    <s v="MD-INS"/>
    <x v="636"/>
    <s v="Stewart Title Guaranty Co.Stewart Information Servicesinsurance violation44562MD-INS123105"/>
  </r>
  <r>
    <s v="Stewart Title Guarantee Co."/>
    <x v="51"/>
    <x v="0"/>
    <x v="12"/>
    <s v="MO-INS"/>
    <x v="637"/>
    <s v="Stewart Title Guarantee Co.Stewart Information Servicesinsurance violation40909MO-INS128000"/>
  </r>
  <r>
    <s v="Stewart Title Guaranty Co."/>
    <x v="51"/>
    <x v="0"/>
    <x v="4"/>
    <s v="FL-OFR"/>
    <x v="638"/>
    <s v="Stewart Title Guaranty Co.Stewart Information Servicesinsurance violation40179FL-OFR165000"/>
  </r>
  <r>
    <s v="Stewart Title Guaranty Co."/>
    <x v="51"/>
    <x v="0"/>
    <x v="1"/>
    <s v="MN-FIN"/>
    <x v="590"/>
    <s v="Stewart Title Guaranty Co.Stewart Information Servicesinsurance violation42005MN-FIN175000"/>
  </r>
  <r>
    <s v="Stewart Title Guaranty Co."/>
    <x v="51"/>
    <x v="0"/>
    <x v="4"/>
    <s v="TX-INS"/>
    <x v="639"/>
    <s v="Stewart Title Guaranty Co.Stewart Information Servicesinsurance violation40179TX-INS525418"/>
  </r>
  <r>
    <s v="Stewart Title Co."/>
    <x v="51"/>
    <x v="0"/>
    <x v="1"/>
    <s v="IN-INS"/>
    <x v="640"/>
    <s v="Stewart Title Co.Stewart Information Servicesinsurance violation42005IN-INS594000"/>
  </r>
  <r>
    <s v="Stewart Title Guaranty Co."/>
    <x v="51"/>
    <x v="0"/>
    <x v="12"/>
    <s v="CO-INS"/>
    <x v="497"/>
    <s v="Stewart Title Guaranty Co.Stewart Information Servicesinsurance violation40909CO-INS704000"/>
  </r>
  <r>
    <s v="Stewart Title of California Inc."/>
    <x v="51"/>
    <x v="0"/>
    <x v="15"/>
    <s v="CA-INS"/>
    <x v="68"/>
    <s v="Stewart Title of California Inc.Stewart Information Servicesinsurance violation38353CA-INS750000"/>
  </r>
  <r>
    <s v="Stewart Title Guaranty Co."/>
    <x v="51"/>
    <x v="0"/>
    <x v="11"/>
    <s v="CA-INS"/>
    <x v="641"/>
    <s v="Stewart Title Guaranty Co.Stewart Information Servicesinsurance violation39083CA-INS1000400"/>
  </r>
  <r>
    <s v="Stewart Title Guaranty Co."/>
    <x v="51"/>
    <x v="0"/>
    <x v="16"/>
    <s v="WA-INS"/>
    <x v="175"/>
    <s v="Stewart Title Guaranty Co.Stewart Information Servicesinsurance violation43466WA-INS1005000"/>
  </r>
  <r>
    <s v="Stewart Title Guaranty Co. and Electronic Closing Services Inc. dba E-Title"/>
    <x v="51"/>
    <x v="0"/>
    <x v="11"/>
    <s v="CA-INS"/>
    <x v="179"/>
    <s v="Stewart Title Guaranty Co. and Electronic Closing Services Inc. dba E-TitleStewart Information Servicesinsurance violation39083CA-INS1500000"/>
  </r>
  <r>
    <s v="Stewart Title Co. of California"/>
    <x v="51"/>
    <x v="2"/>
    <x v="5"/>
    <s v="CA-AG"/>
    <x v="289"/>
    <s v="Stewart Title Co. of CaliforniaStewart Information Servicesconsumer protection violation37257CA-AG2500000"/>
  </r>
  <r>
    <s v="State Street Bank &amp; Trust Co"/>
    <x v="52"/>
    <x v="14"/>
    <x v="13"/>
    <s v="OFAC"/>
    <x v="20"/>
    <s v="State Street Bank &amp; Trust CoState Street Corp.economic sanction violation37622OFAC22000"/>
  </r>
  <r>
    <s v="State Street Bank and Trust Co."/>
    <x v="52"/>
    <x v="7"/>
    <x v="0"/>
    <s v="NH-BSR"/>
    <x v="157"/>
    <s v="State Street Bank and Trust Co.State Street Corp.investor protection violation43101NH-BSR325000"/>
  </r>
  <r>
    <s v="State Street Global Markets LLC"/>
    <x v="52"/>
    <x v="7"/>
    <x v="15"/>
    <s v="FINRA"/>
    <x v="178"/>
    <s v="State Street Global Markets LLCState Street Corp.investor protection violation38353FINRA1400000"/>
  </r>
  <r>
    <s v="State Street Corp."/>
    <x v="52"/>
    <x v="13"/>
    <x v="3"/>
    <s v="OFCCP"/>
    <x v="642"/>
    <s v="State Street Corp.State Street Corp.employment discrimination42736OFCCP4492174"/>
  </r>
  <r>
    <s v="State Street Global Advisors"/>
    <x v="52"/>
    <x v="7"/>
    <x v="12"/>
    <s v="MA-SEC"/>
    <x v="115"/>
    <s v="State Street Global AdvisorsState Street Corp.investor protection violation40909MA-SEC5000000"/>
  </r>
  <r>
    <s v="State Street Corp."/>
    <x v="52"/>
    <x v="5"/>
    <x v="7"/>
    <s v="private lawsuit-federal"/>
    <x v="217"/>
    <s v="State Street Corp.State Street Corp.benefit plan administrator violation41640private lawsuit-federal10000000"/>
  </r>
  <r>
    <s v="State Street Bank"/>
    <x v="52"/>
    <x v="7"/>
    <x v="4"/>
    <s v="WA-AG"/>
    <x v="643"/>
    <s v="State Street BankState Street Corp.investor protection violation40179WA-AG11700000"/>
  </r>
  <r>
    <s v="State Street Bank and Trust Co."/>
    <x v="52"/>
    <x v="36"/>
    <x v="18"/>
    <s v="SEC"/>
    <x v="219"/>
    <s v="State Street Bank and Trust Co.State Street Corp.illicit political contributions42370SEC12000000"/>
  </r>
  <r>
    <s v="State Street Corp."/>
    <x v="52"/>
    <x v="26"/>
    <x v="3"/>
    <s v="DOJ_CRIMINAL"/>
    <x v="644"/>
    <s v="State Street Corp.State Street Corp.fraud42736DOJ_CRIMINAL32300000"/>
  </r>
  <r>
    <s v="State Street Bank and Trust Co."/>
    <x v="52"/>
    <x v="7"/>
    <x v="3"/>
    <s v="SEC"/>
    <x v="645"/>
    <s v="State Street Bank and Trust Co.State Street Corp.investor protection violation42736SEC35300000"/>
  </r>
  <r>
    <s v="State Street Corp."/>
    <x v="52"/>
    <x v="2"/>
    <x v="16"/>
    <s v="MA-AG"/>
    <x v="646"/>
    <s v="State Street Corp.State Street Corp.consumer protection violation43466MA-AG53500000"/>
  </r>
  <r>
    <s v="State Street Corp."/>
    <x v="52"/>
    <x v="5"/>
    <x v="18"/>
    <s v="private lawsuit-federal"/>
    <x v="117"/>
    <s v="State Street Corp.State Street Corp.benefit plan administrator violation42370private lawsuit-federal60000000"/>
  </r>
  <r>
    <s v="State Street Bank and Trust Co."/>
    <x v="52"/>
    <x v="7"/>
    <x v="18"/>
    <s v="MA-AG"/>
    <x v="647"/>
    <s v="State Street Bank and Trust Co.State Street Corp.investor protection violation42370MA-AG75500000"/>
  </r>
  <r>
    <s v="State Street Bank and Trust Co."/>
    <x v="52"/>
    <x v="7"/>
    <x v="16"/>
    <s v="SEC"/>
    <x v="648"/>
    <s v="State Street Bank and Trust Co.State Street Corp.investor protection violation43466SEC88780000"/>
  </r>
  <r>
    <s v="State Street Bank And Trust Co."/>
    <x v="52"/>
    <x v="5"/>
    <x v="4"/>
    <s v="private lawsuit-federal"/>
    <x v="649"/>
    <s v="State Street Bank And Trust Co.State Street Corp.benefit plan administrator violation40179private lawsuit-federal89750000"/>
  </r>
  <r>
    <s v="State Street Corp."/>
    <x v="52"/>
    <x v="26"/>
    <x v="17"/>
    <s v="USAO"/>
    <x v="263"/>
    <s v="State Street Corp.State Street Corp.fraud44197USAO115000000"/>
  </r>
  <r>
    <s v="State Street Bank &amp; Trust Co."/>
    <x v="52"/>
    <x v="7"/>
    <x v="4"/>
    <s v="MA-AG"/>
    <x v="650"/>
    <s v="State Street Bank &amp; Trust Co.State Street Corp.investor protection violation40179MA-AG300000000"/>
  </r>
  <r>
    <s v="State Street Bank and Trust Co."/>
    <x v="52"/>
    <x v="7"/>
    <x v="4"/>
    <s v="SEC"/>
    <x v="651"/>
    <s v="State Street Bank and Trust Co.State Street Corp.investor protection violation40179SEC313300000"/>
  </r>
  <r>
    <s v="State Street Bank and Trust Co."/>
    <x v="52"/>
    <x v="7"/>
    <x v="18"/>
    <s v="SEC"/>
    <x v="652"/>
    <s v="State Street Bank and Trust Co.State Street Corp.investor protection violation42370SEC382400000"/>
  </r>
  <r>
    <s v="State Farm Bank FSB"/>
    <x v="53"/>
    <x v="10"/>
    <x v="9"/>
    <s v="OCC"/>
    <x v="653"/>
    <s v="State Farm Bank FSBState Farm Insurancebanking violation43831OCC5472"/>
  </r>
  <r>
    <s v="State Farm Mutual Automobile Insurance Co."/>
    <x v="53"/>
    <x v="0"/>
    <x v="17"/>
    <s v="MN-FIN"/>
    <x v="1"/>
    <s v="State Farm Mutual Automobile Insurance Co.State Farm Insuranceinsurance violation44197MN-FIN6000"/>
  </r>
  <r>
    <s v="State Farm Mutual Automobile Insurance Co."/>
    <x v="53"/>
    <x v="0"/>
    <x v="11"/>
    <s v="VA-INS"/>
    <x v="1"/>
    <s v="State Farm Mutual Automobile Insurance Co.State Farm Insuranceinsurance violation39083VA-INS6000"/>
  </r>
  <r>
    <s v="State Farm Fire &amp; Casualty Co."/>
    <x v="53"/>
    <x v="0"/>
    <x v="1"/>
    <s v="MO-INS"/>
    <x v="654"/>
    <s v="State Farm Fire &amp; Casualty Co.State Farm Insuranceinsurance violation42005MO-INS8575"/>
  </r>
  <r>
    <s v="State Farm Fire &amp; Casualty Co"/>
    <x v="53"/>
    <x v="0"/>
    <x v="17"/>
    <s v="WI-INS"/>
    <x v="5"/>
    <s v="State Farm Fire &amp; Casualty CoState Farm Insuranceinsurance violation44197WI-INS10000"/>
  </r>
  <r>
    <s v="State Farm Fire &amp; Casualty Co."/>
    <x v="53"/>
    <x v="0"/>
    <x v="3"/>
    <s v="WA-INS"/>
    <x v="5"/>
    <s v="State Farm Fire &amp; Casualty Co.State Farm Insuranceinsurance violation42736WA-INS10000"/>
  </r>
  <r>
    <s v="State Farm Fire and Casualty Co."/>
    <x v="53"/>
    <x v="0"/>
    <x v="17"/>
    <s v="WI-INS"/>
    <x v="5"/>
    <s v="State Farm Fire and Casualty Co.State Farm Insuranceinsurance violation44197WI-INS10000"/>
  </r>
  <r>
    <s v="State Farm Fire and Casualty Co."/>
    <x v="53"/>
    <x v="0"/>
    <x v="1"/>
    <s v="KS-INS"/>
    <x v="5"/>
    <s v="State Farm Fire and Casualty Co.State Farm Insuranceinsurance violation42005KS-INS10000"/>
  </r>
  <r>
    <s v="State Farm Life Insurance Co."/>
    <x v="53"/>
    <x v="0"/>
    <x v="0"/>
    <s v="WA-INS"/>
    <x v="5"/>
    <s v="State Farm Life Insurance Co.State Farm Insuranceinsurance violation43101WA-INS10000"/>
  </r>
  <r>
    <s v="State Farm Mutual Automobile Insurance Co. ."/>
    <x v="53"/>
    <x v="0"/>
    <x v="8"/>
    <s v="MD-INS"/>
    <x v="5"/>
    <s v="State Farm Mutual Automobile Insurance Co. .State Farm Insuranceinsurance violation40544MD-INS10000"/>
  </r>
  <r>
    <s v="State Farm Fire and Casualty Co."/>
    <x v="53"/>
    <x v="0"/>
    <x v="3"/>
    <s v="TX-INS"/>
    <x v="6"/>
    <s v="State Farm Fire and Casualty Co.State Farm Insuranceinsurance violation42736TX-INS11000"/>
  </r>
  <r>
    <s v="State Farm Mutual Automobile Insurance Co."/>
    <x v="53"/>
    <x v="0"/>
    <x v="4"/>
    <s v="WA-INS"/>
    <x v="7"/>
    <s v="State Farm Mutual Automobile Insurance Co.State Farm Insuranceinsurance violation40179WA-INS12000"/>
  </r>
  <r>
    <s v="State Farm Mutual Automobile Insurance Co."/>
    <x v="53"/>
    <x v="0"/>
    <x v="20"/>
    <s v="MD-INS"/>
    <x v="12"/>
    <s v="State Farm Mutual Automobile Insurance Co.State Farm Insuranceinsurance violation41275MD-INS15000"/>
  </r>
  <r>
    <s v="State Farm Life Insurance Co."/>
    <x v="53"/>
    <x v="0"/>
    <x v="16"/>
    <s v="DE-INS"/>
    <x v="15"/>
    <s v="State Farm Life Insurance Co.State Farm Insuranceinsurance violation43466DE-INS18000"/>
  </r>
  <r>
    <s v="State Farm Fire &amp; Casualty Co."/>
    <x v="53"/>
    <x v="0"/>
    <x v="16"/>
    <s v="WA-INS"/>
    <x v="16"/>
    <s v="State Farm Fire &amp; Casualty Co.State Farm Insuranceinsurance violation43466WA-INS20000"/>
  </r>
  <r>
    <s v="State Farm Mutual Automobile Insurance Co."/>
    <x v="53"/>
    <x v="0"/>
    <x v="16"/>
    <s v="MD-INS"/>
    <x v="655"/>
    <s v="State Farm Mutual Automobile Insurance Co.State Farm Insuranceinsurance violation43466MD-INS23863"/>
  </r>
  <r>
    <s v="State Farm Fire &amp; Casualty Co. and State Farm Mutual Automobile Insurance Co."/>
    <x v="53"/>
    <x v="0"/>
    <x v="0"/>
    <s v="DE-INS"/>
    <x v="21"/>
    <s v="State Farm Fire &amp; Casualty Co. and State Farm Mutual Automobile Insurance Co.State Farm Insuranceinsurance violation43101DE-INS24000"/>
  </r>
  <r>
    <s v="State Farm Mutual Automobile Insurance Compan"/>
    <x v="53"/>
    <x v="17"/>
    <x v="4"/>
    <s v="WHD"/>
    <x v="656"/>
    <s v="State Farm Mutual Automobile Insurance CompanState Farm InsuranceFamily and Medical Leave Act40179WHD27787"/>
  </r>
  <r>
    <s v="State Farm Fire &amp; Casualty Insurance Co. and State Farm Mutual Automobile Insurance Co."/>
    <x v="53"/>
    <x v="0"/>
    <x v="18"/>
    <s v="DE-INS"/>
    <x v="657"/>
    <s v="State Farm Fire &amp; Casualty Insurance Co. and State Farm Mutual Automobile Insurance Co.State Farm Insuranceinsurance violation42370DE-INS28000"/>
  </r>
  <r>
    <s v="State Farm Fire &amp; Casualty Co."/>
    <x v="53"/>
    <x v="0"/>
    <x v="1"/>
    <s v="WA-INS"/>
    <x v="24"/>
    <s v="State Farm Fire &amp; Casualty Co.State Farm Insuranceinsurance violation42005WA-INS30000"/>
  </r>
  <r>
    <s v="STATE FARM FIRE ."/>
    <x v="53"/>
    <x v="0"/>
    <x v="6"/>
    <s v="VA-INS"/>
    <x v="26"/>
    <s v="STATE FARM FIRE .State Farm Insuranceinsurance violation39448VA-INS35000"/>
  </r>
  <r>
    <s v="State Farm Indemnity Co."/>
    <x v="53"/>
    <x v="0"/>
    <x v="10"/>
    <s v="NJ-DBI"/>
    <x v="26"/>
    <s v="State Farm Indemnity Co.State Farm Insuranceinsurance violation37987NJ-DBI35000"/>
  </r>
  <r>
    <s v="State Farm Mutual Automobile Insurance Co."/>
    <x v="53"/>
    <x v="0"/>
    <x v="7"/>
    <s v="MT-INS"/>
    <x v="658"/>
    <s v="State Farm Mutual Automobile Insurance Co.State Farm Insuranceinsurance violation41640MT-INS38638"/>
  </r>
  <r>
    <s v="State Farm General Insurance Co."/>
    <x v="53"/>
    <x v="0"/>
    <x v="4"/>
    <s v="TX-INS"/>
    <x v="29"/>
    <s v="State Farm General Insurance Co.State Farm Insuranceinsurance violation40179TX-INS40000"/>
  </r>
  <r>
    <s v="State Farm Fire &amp; Casualty Co."/>
    <x v="53"/>
    <x v="0"/>
    <x v="12"/>
    <s v="WA-INS"/>
    <x v="33"/>
    <s v="State Farm Fire &amp; Casualty Co.State Farm Insuranceinsurance violation40909WA-INS50000"/>
  </r>
  <r>
    <s v="State Farm Mutual Automobile Insurance Co."/>
    <x v="53"/>
    <x v="0"/>
    <x v="3"/>
    <s v="MN-FIN"/>
    <x v="33"/>
    <s v="State Farm Mutual Automobile Insurance Co.State Farm Insuranceinsurance violation42736MN-FIN50000"/>
  </r>
  <r>
    <s v="State Farm Mutual Automobile Insurance Co."/>
    <x v="53"/>
    <x v="0"/>
    <x v="2"/>
    <s v="WA-INS"/>
    <x v="33"/>
    <s v="State Farm Mutual Automobile Insurance Co.State Farm Insuranceinsurance violation44562WA-INS50000"/>
  </r>
  <r>
    <s v="State Farm Mutual Automobile Insurance Co. and State Farm Fire and Casualty Co."/>
    <x v="53"/>
    <x v="0"/>
    <x v="8"/>
    <s v="IL-INS"/>
    <x v="33"/>
    <s v="State Farm Mutual Automobile Insurance Co. and State Farm Fire and Casualty Co.State Farm Insuranceinsurance violation40544IL-INS50000"/>
  </r>
  <r>
    <s v="State Farm Fire and Casualty Co."/>
    <x v="53"/>
    <x v="0"/>
    <x v="1"/>
    <s v="TX-INS"/>
    <x v="34"/>
    <s v="State Farm Fire and Casualty Co.State Farm Insuranceinsurance violation42005TX-INS55000"/>
  </r>
  <r>
    <s v="State Farm Fire &amp; Casualty Co."/>
    <x v="53"/>
    <x v="0"/>
    <x v="9"/>
    <s v="CT-INS"/>
    <x v="427"/>
    <s v="State Farm Fire &amp; Casualty Co.State Farm Insuranceinsurance violation43831CT-INS60000"/>
  </r>
  <r>
    <s v="STATE FARM MUTUAL ."/>
    <x v="53"/>
    <x v="0"/>
    <x v="8"/>
    <s v="VA-INS"/>
    <x v="427"/>
    <s v="STATE FARM MUTUAL .State Farm Insuranceinsurance violation40544VA-INS60000"/>
  </r>
  <r>
    <s v="STATE FARM FIRE AND CASUALTY CO."/>
    <x v="53"/>
    <x v="0"/>
    <x v="2"/>
    <s v="MN-FIN"/>
    <x v="141"/>
    <s v="STATE FARM FIRE AND CASUALTY CO.State Farm Insuranceinsurance violation44562MN-FIN65000"/>
  </r>
  <r>
    <s v="State Farm Mutual Automobile Insurance Co."/>
    <x v="53"/>
    <x v="0"/>
    <x v="4"/>
    <s v="WA-INS"/>
    <x v="141"/>
    <s v="State Farm Mutual Automobile Insurance Co.State Farm Insuranceinsurance violation40179WA-INS65000"/>
  </r>
  <r>
    <s v="State Farm Mutual Automobile Insurance Co. and State Farm Fire and Casualty Co."/>
    <x v="53"/>
    <x v="0"/>
    <x v="14"/>
    <s v="MN-FIN"/>
    <x v="40"/>
    <s v="State Farm Mutual Automobile Insurance Co. and State Farm Fire and Casualty Co.State Farm Insuranceinsurance violation36892MN-FIN75000"/>
  </r>
  <r>
    <s v="State Farm VP Management Corp."/>
    <x v="53"/>
    <x v="7"/>
    <x v="20"/>
    <s v="PA-BKG"/>
    <x v="40"/>
    <s v="State Farm VP Management Corp.State Farm Insuranceinvestor protection violation41275PA-BKG75000"/>
  </r>
  <r>
    <s v="State Farm Mutual Automobile Insurance Co."/>
    <x v="53"/>
    <x v="0"/>
    <x v="17"/>
    <s v="WA-INS"/>
    <x v="47"/>
    <s v="State Farm Mutual Automobile Insurance Co.State Farm Insuranceinsurance violation44197WA-INS100000"/>
  </r>
  <r>
    <s v="State Farm Life Insurance Co."/>
    <x v="53"/>
    <x v="0"/>
    <x v="7"/>
    <s v="FL-OFR"/>
    <x v="94"/>
    <s v="State Farm Life Insurance Co.State Farm Insuranceinsurance violation41640FL-OFR105000"/>
  </r>
  <r>
    <s v="State Farm Life Insurance Co."/>
    <x v="53"/>
    <x v="0"/>
    <x v="12"/>
    <s v="FL-OFR"/>
    <x v="94"/>
    <s v="State Farm Life Insurance Co.State Farm Insuranceinsurance violation40909FL-OFR105000"/>
  </r>
  <r>
    <s v="State Farm Life Insurance Co."/>
    <x v="53"/>
    <x v="0"/>
    <x v="4"/>
    <s v="FL-OFR"/>
    <x v="94"/>
    <s v="State Farm Life Insurance Co.State Farm Insuranceinsurance violation40179FL-OFR105000"/>
  </r>
  <r>
    <s v="State Farm Life Insurance Co."/>
    <x v="53"/>
    <x v="0"/>
    <x v="6"/>
    <s v="FL-OFR"/>
    <x v="94"/>
    <s v="State Farm Life Insurance Co.State Farm Insuranceinsurance violation39448FL-OFR105000"/>
  </r>
  <r>
    <s v="State Farm Fire &amp; Casualty Co."/>
    <x v="53"/>
    <x v="0"/>
    <x v="12"/>
    <s v="DE-INS"/>
    <x v="51"/>
    <s v="State Farm Fire &amp; Casualty Co.State Farm Insuranceinsurance violation40909DE-INS150000"/>
  </r>
  <r>
    <s v="State Farm Life Insurance Co."/>
    <x v="53"/>
    <x v="0"/>
    <x v="9"/>
    <s v="VT-FIN"/>
    <x v="514"/>
    <s v="State Farm Life Insurance Co.State Farm Insuranceinsurance violation43831VT-FIN204000"/>
  </r>
  <r>
    <s v="State Farm Life Insurance Co."/>
    <x v="53"/>
    <x v="0"/>
    <x v="3"/>
    <s v="MULTI-AG"/>
    <x v="56"/>
    <s v="State Farm Life Insurance Co.State Farm Insuranceinsurance violation42736MULTI-AG250000"/>
  </r>
  <r>
    <s v="State Farm Life Insurance Co. ."/>
    <x v="53"/>
    <x v="0"/>
    <x v="3"/>
    <s v="MULTI-FIN"/>
    <x v="56"/>
    <s v="State Farm Life Insurance Co. .State Farm Insuranceinsurance violation42736MULTI-FIN250000"/>
  </r>
  <r>
    <s v="State Farm Mutual Automobile Insurance Co."/>
    <x v="53"/>
    <x v="0"/>
    <x v="13"/>
    <s v="CA-INS"/>
    <x v="56"/>
    <s v="State Farm Mutual Automobile Insurance Co.State Farm Insuranceinsurance violation37622CA-INS250000"/>
  </r>
  <r>
    <s v="State Farm Fire &amp; Casualty Co. and State Farm Mutual Auto Insurance Co."/>
    <x v="53"/>
    <x v="0"/>
    <x v="16"/>
    <s v="VT-FIN"/>
    <x v="57"/>
    <s v="State Farm Fire &amp; Casualty Co. and State Farm Mutual Auto Insurance Co.State Farm Insuranceinsurance violation43466VT-FIN265000"/>
  </r>
  <r>
    <s v="State Farm Mutual Automobile Insurance Co. ."/>
    <x v="53"/>
    <x v="0"/>
    <x v="6"/>
    <s v="IN-INS"/>
    <x v="58"/>
    <s v="State Farm Mutual Automobile Insurance Co. .State Farm Insuranceinsurance violation39448IN-INS275000"/>
  </r>
  <r>
    <s v="STATE FARM MUTUAL INSURANCE CO"/>
    <x v="53"/>
    <x v="0"/>
    <x v="3"/>
    <s v="VA-INS"/>
    <x v="659"/>
    <s v="STATE FARM MUTUAL INSURANCE COState Farm Insuranceinsurance violation42736VA-INS506000"/>
  </r>
  <r>
    <s v="STATE FARM INSURANCE"/>
    <x v="53"/>
    <x v="15"/>
    <x v="12"/>
    <s v="OSHA"/>
    <x v="660"/>
    <s v="STATE FARM INSURANCEState Farm Insuranceworkplace safety or health violation40909OSHA816000"/>
  </r>
  <r>
    <s v="State Farm"/>
    <x v="53"/>
    <x v="2"/>
    <x v="21"/>
    <s v="TX-AG"/>
    <x v="661"/>
    <s v="State FarmState Farm Insuranceconsumer protection violation36526TX-AG3100000"/>
  </r>
  <r>
    <s v="State Farm"/>
    <x v="53"/>
    <x v="1"/>
    <x v="20"/>
    <s v="private lawsuit-federal"/>
    <x v="115"/>
    <s v="State FarmState Farm Insurancewage and hour violation41275private lawsuit-federal5000000"/>
  </r>
  <r>
    <s v="State Farm Mutual Automobile Insurance Co."/>
    <x v="53"/>
    <x v="2"/>
    <x v="15"/>
    <s v="TX-AG"/>
    <x v="217"/>
    <s v="State Farm Mutual Automobile Insurance Co.State Farm Insuranceconsumer protection violation38353TX-AG10000000"/>
  </r>
  <r>
    <s v="State Farm Insurance Group"/>
    <x v="53"/>
    <x v="0"/>
    <x v="9"/>
    <s v="NY-DFS"/>
    <x v="662"/>
    <s v="State Farm Insurance GroupState Farm Insuranceinsurance violation43831NY-DFS10443700"/>
  </r>
  <r>
    <s v="State Farm"/>
    <x v="53"/>
    <x v="0"/>
    <x v="3"/>
    <s v="CA-INS"/>
    <x v="663"/>
    <s v="State FarmState Farm Insuranceinsurance violation42736CA-INS13335701"/>
  </r>
  <r>
    <s v="State Farm Mutual Insurance Co."/>
    <x v="53"/>
    <x v="2"/>
    <x v="15"/>
    <s v="MULTI-AG"/>
    <x v="664"/>
    <s v="State Farm Mutual Insurance Co.State Farm Insuranceconsumer protection violation38353MULTI-AG41000000"/>
  </r>
  <r>
    <s v="State Farm"/>
    <x v="53"/>
    <x v="2"/>
    <x v="6"/>
    <s v="MS-AG"/>
    <x v="665"/>
    <s v="State FarmState Farm Insuranceconsumer protection violation39448MS-AG74000000"/>
  </r>
  <r>
    <s v="State Farm"/>
    <x v="53"/>
    <x v="1"/>
    <x v="15"/>
    <s v="private lawsuit-state"/>
    <x v="318"/>
    <s v="State FarmState Farm Insurancewage and hour violation38353private lawsuit-state135000000"/>
  </r>
  <r>
    <s v="State Farm Lloyds"/>
    <x v="53"/>
    <x v="0"/>
    <x v="1"/>
    <s v="TX-INS"/>
    <x v="666"/>
    <s v="State Farm LloydsState Farm Insuranceinsurance violation42005TX-INS352500000"/>
  </r>
  <r>
    <s v="Standard Chartered Bank (Switzerland) SA en liquidation"/>
    <x v="54"/>
    <x v="4"/>
    <x v="1"/>
    <s v="DOJ_TAX"/>
    <x v="667"/>
    <s v="Standard Chartered Bank (Switzerland) SA en liquidationStandard Charteredtax violations42005DOJ_TAX6337000"/>
  </r>
  <r>
    <s v="Standard Chartered Bank"/>
    <x v="54"/>
    <x v="37"/>
    <x v="16"/>
    <s v="NY-DFS"/>
    <x v="248"/>
    <s v="Standard Chartered BankStandard Charteredforeign exchange market manipulation43466NY-DFS40000000"/>
  </r>
  <r>
    <s v="STANDARD CHARTERED PLC"/>
    <x v="54"/>
    <x v="10"/>
    <x v="12"/>
    <s v="FED"/>
    <x v="261"/>
    <s v="STANDARD CHARTERED PLCStandard Charteredbanking violation40909FED100000000"/>
  </r>
  <r>
    <s v="Standard Chartered Bank"/>
    <x v="54"/>
    <x v="14"/>
    <x v="12"/>
    <s v="NY-MANDA"/>
    <x v="668"/>
    <s v="Standard Chartered BankStandard Charteredeconomic sanction violation40909NY-MANDA113500000"/>
  </r>
  <r>
    <s v="Standard Chartered Bank"/>
    <x v="54"/>
    <x v="14"/>
    <x v="12"/>
    <s v="OFAC"/>
    <x v="669"/>
    <s v="Standard Chartered BankStandard Charteredeconomic sanction violation40909OFAC132000000"/>
  </r>
  <r>
    <s v="Standard Chartered plc"/>
    <x v="54"/>
    <x v="10"/>
    <x v="16"/>
    <s v="FED"/>
    <x v="670"/>
    <s v="Standard Chartered plcStandard Charteredbanking violation43466FED164000000"/>
  </r>
  <r>
    <s v="Standard Chartered Bank"/>
    <x v="54"/>
    <x v="14"/>
    <x v="16"/>
    <s v="NY-DFS"/>
    <x v="671"/>
    <s v="Standard Chartered BankStandard Charteredeconomic sanction violation43466NY-DFS180000000"/>
  </r>
  <r>
    <s v="Standard Chartered Bank"/>
    <x v="54"/>
    <x v="14"/>
    <x v="12"/>
    <s v="DOJ_CRIMINAL"/>
    <x v="672"/>
    <s v="Standard Chartered BankStandard Charteredeconomic sanction violation40909DOJ_CRIMINAL227000000"/>
  </r>
  <r>
    <s v="Standard Chartered Bank"/>
    <x v="54"/>
    <x v="14"/>
    <x v="16"/>
    <s v="NY-MANDA"/>
    <x v="673"/>
    <s v="Standard Chartered BankStandard Charteredeconomic sanction violation43466NY-MANDA292000000"/>
  </r>
  <r>
    <s v="Standard Chartered Bank"/>
    <x v="54"/>
    <x v="14"/>
    <x v="16"/>
    <s v="DOJ_CRIMINAL"/>
    <x v="674"/>
    <s v="Standard Chartered BankStandard Charteredeconomic sanction violation43466DOJ_CRIMINAL292210160"/>
  </r>
  <r>
    <s v="Standard Chartered Bank"/>
    <x v="54"/>
    <x v="16"/>
    <x v="7"/>
    <s v="NY-DFS"/>
    <x v="650"/>
    <s v="Standard Chartered BankStandard Charteredanti-money-laundering deficiencies41640NY-DFS300000000"/>
  </r>
  <r>
    <s v="Standard Chartered Bank"/>
    <x v="54"/>
    <x v="16"/>
    <x v="12"/>
    <s v="NY-DFS"/>
    <x v="675"/>
    <s v="Standard Chartered BankStandard Charteredanti-money-laundering deficiencies40909NY-DFS340000000"/>
  </r>
  <r>
    <s v="Standard Chartered Bank"/>
    <x v="54"/>
    <x v="14"/>
    <x v="16"/>
    <s v="OFAC"/>
    <x v="676"/>
    <s v="Standard Chartered BankStandard Charteredeconomic sanction violation43466OFAC657040033"/>
  </r>
  <r>
    <s v="Societe Generale"/>
    <x v="55"/>
    <x v="14"/>
    <x v="13"/>
    <s v="OFAC"/>
    <x v="6"/>
    <s v="Societe GeneraleSociete Generaleeconomic sanction violation37622OFAC11000"/>
  </r>
  <r>
    <s v="Societe Generale"/>
    <x v="55"/>
    <x v="14"/>
    <x v="13"/>
    <s v="OFAC"/>
    <x v="37"/>
    <s v="Societe GeneraleSociete Generaleeconomic sanction violation37622OFAC66000"/>
  </r>
  <r>
    <s v="Societe Generale"/>
    <x v="55"/>
    <x v="14"/>
    <x v="8"/>
    <s v="OFAC"/>
    <x v="677"/>
    <s v="Societe GeneraleSociete Generaleeconomic sanction violation40544OFAC111259"/>
  </r>
  <r>
    <s v="Societe Generale"/>
    <x v="55"/>
    <x v="19"/>
    <x v="18"/>
    <s v="CFTC"/>
    <x v="165"/>
    <s v="Societe GeneraleSociete Generaledata submission deficiencies42370CFTC450000"/>
  </r>
  <r>
    <s v="SG Americas Securities Inc."/>
    <x v="55"/>
    <x v="7"/>
    <x v="20"/>
    <s v="FINRA"/>
    <x v="168"/>
    <s v="SG Americas Securities Inc.Societe Generaleinvestor protection violation41275FINRA675000"/>
  </r>
  <r>
    <s v="SG Americas Securities LLC"/>
    <x v="55"/>
    <x v="7"/>
    <x v="18"/>
    <s v="CFTC"/>
    <x v="68"/>
    <s v="SG Americas Securities LLCSociete Generaleinvestor protection violation42370CFTC750000"/>
  </r>
  <r>
    <s v="SG Americas Securities LLC (Societe Generale)"/>
    <x v="55"/>
    <x v="7"/>
    <x v="0"/>
    <s v="SEC"/>
    <x v="172"/>
    <s v="SG Americas Securities LLC (Societe Generale)Societe Generaleinvestor protection violation43101SEC800000"/>
  </r>
  <r>
    <s v="Societe Generale S.A."/>
    <x v="55"/>
    <x v="11"/>
    <x v="0"/>
    <s v="DOJ_CRIMINAL"/>
    <x v="678"/>
    <s v="Societe Generale S.A.Societe GeneraleForeign Corrupt Practices Act43101DOJ_CRIMINAL860000"/>
  </r>
  <r>
    <s v="SG Americas Securities LLC"/>
    <x v="55"/>
    <x v="7"/>
    <x v="1"/>
    <s v="SEC"/>
    <x v="679"/>
    <s v="SG Americas Securities LLCSociete Generaleinvestor protection violation42005SEC1011093"/>
  </r>
  <r>
    <s v="Societe Generale Financial Corp."/>
    <x v="55"/>
    <x v="10"/>
    <x v="9"/>
    <s v="CA-DFPI"/>
    <x v="626"/>
    <s v="Societe Generale Financial Corp.Societe Generalebanking violation43831CA-DFPI1025000"/>
  </r>
  <r>
    <s v="Societe Generale Private Banking (Lugano-Svizzera)"/>
    <x v="55"/>
    <x v="4"/>
    <x v="1"/>
    <s v="DOJ_TAX"/>
    <x v="680"/>
    <s v="Societe Generale Private Banking (Lugano-Svizzera)Societe Generaletax violations42005DOJ_TAX1363000"/>
  </r>
  <r>
    <s v="Societe Generale S.A."/>
    <x v="55"/>
    <x v="7"/>
    <x v="17"/>
    <s v="CFTC"/>
    <x v="179"/>
    <s v="Societe Generale S.A.Societe Generaleinvestor protection violation44197CFTC1500000"/>
  </r>
  <r>
    <s v="SG Americas Securities LLC"/>
    <x v="55"/>
    <x v="7"/>
    <x v="9"/>
    <s v="SEC"/>
    <x v="681"/>
    <s v="SG Americas Securities LLCSociete Generaleinvestor protection violation43831SEC1550000"/>
  </r>
  <r>
    <s v="SG Americas Securities LLC"/>
    <x v="55"/>
    <x v="7"/>
    <x v="9"/>
    <s v="FINRA"/>
    <x v="681"/>
    <s v="SG Americas Securities LLCSociete Generaleinvestor protection violation43831FINRA1550000"/>
  </r>
  <r>
    <s v="Societe Generale International Limited"/>
    <x v="55"/>
    <x v="7"/>
    <x v="16"/>
    <s v="CFTC"/>
    <x v="289"/>
    <s v="Societe Generale International LimitedSociete Generaleinvestor protection violation43466CFTC2500000"/>
  </r>
  <r>
    <s v="SG Americas Securities LLC"/>
    <x v="55"/>
    <x v="7"/>
    <x v="15"/>
    <s v="FINRA"/>
    <x v="682"/>
    <s v="SG Americas Securities LLCSociete Generaleinvestor protection violation38353FINRA4478000"/>
  </r>
  <r>
    <s v="SG Americas Securities LLC"/>
    <x v="55"/>
    <x v="7"/>
    <x v="6"/>
    <s v="SEC"/>
    <x v="683"/>
    <s v="SG Americas Securities LLCSociete Generaleinvestor protection violation39448SEC8384932"/>
  </r>
  <r>
    <s v="Societe Generale Private Banking (Suisse) SA"/>
    <x v="55"/>
    <x v="4"/>
    <x v="1"/>
    <s v="DOJ_TAX"/>
    <x v="684"/>
    <s v="Societe Generale Private Banking (Suisse) SASociete Generaletax violations42005DOJ_TAX17807000"/>
  </r>
  <r>
    <s v="Societe Generale"/>
    <x v="55"/>
    <x v="6"/>
    <x v="18"/>
    <s v="MULTI-AG"/>
    <x v="685"/>
    <s v="Societe GeneraleSociete Generaleprice-fixing or anti-competitive practices42370MULTI-AG26750000"/>
  </r>
  <r>
    <s v="Societe Generale S.A."/>
    <x v="55"/>
    <x v="21"/>
    <x v="3"/>
    <s v="USAO"/>
    <x v="109"/>
    <s v="Societe Generale S.A.Societe Generaletoxic securities abuses42736USAO50000000"/>
  </r>
  <r>
    <s v="Societe Generale S.A."/>
    <x v="55"/>
    <x v="14"/>
    <x v="0"/>
    <s v="OFAC"/>
    <x v="686"/>
    <s v="Societe Generale S.A.Societe Generaleeconomic sanction violation43101OFAC53966916"/>
  </r>
  <r>
    <s v="Societe Generale S.A."/>
    <x v="55"/>
    <x v="14"/>
    <x v="0"/>
    <s v="FED"/>
    <x v="687"/>
    <s v="Societe Generale S.A.Societe Generaleeconomic sanction violation43101FED81300000"/>
  </r>
  <r>
    <s v="Societe Generale"/>
    <x v="55"/>
    <x v="21"/>
    <x v="7"/>
    <s v="FHFA"/>
    <x v="578"/>
    <s v="Societe GeneraleSociete Generaletoxic securities abuses41640FHFA122000000"/>
  </r>
  <r>
    <s v="Societe Generale"/>
    <x v="55"/>
    <x v="14"/>
    <x v="0"/>
    <s v="NY-MANDA"/>
    <x v="688"/>
    <s v="Societe GeneraleSociete Generaleeconomic sanction violation43101NY-MANDA162800000"/>
  </r>
  <r>
    <s v="Societe Generale SA"/>
    <x v="55"/>
    <x v="14"/>
    <x v="0"/>
    <s v="NY-DFS"/>
    <x v="689"/>
    <s v="Societe Generale SASociete Generaleeconomic sanction violation43101NY-DFS420000000"/>
  </r>
  <r>
    <s v="Societe Generale S.A."/>
    <x v="55"/>
    <x v="31"/>
    <x v="0"/>
    <s v="CFTC"/>
    <x v="690"/>
    <s v="Societe Generale S.A.Societe Generaleinterest rate benchmark manipulation43101CFTC475000000"/>
  </r>
  <r>
    <s v="Societe Generale S.A."/>
    <x v="55"/>
    <x v="14"/>
    <x v="0"/>
    <s v="USAO"/>
    <x v="691"/>
    <s v="Societe Generale S.A.Societe Generaleeconomic sanction violation43101USAO717200000"/>
  </r>
  <r>
    <s v="Sallie Mae"/>
    <x v="56"/>
    <x v="2"/>
    <x v="11"/>
    <s v="NY-AG"/>
    <x v="114"/>
    <s v="Sallie MaeSLM Corp.consumer protection violation39083NY-AG2000000"/>
  </r>
  <r>
    <s v="Sallie Mae Inc."/>
    <x v="56"/>
    <x v="2"/>
    <x v="7"/>
    <s v="DOJ_RIGHTS"/>
    <x v="117"/>
    <s v="Sallie Mae Inc.SLM Corp.consumer protection violation41640DOJ_RIGHTS60000000"/>
  </r>
  <r>
    <s v="Sallie Mae Bank"/>
    <x v="56"/>
    <x v="10"/>
    <x v="7"/>
    <s v="FDIC"/>
    <x v="692"/>
    <s v="Sallie Mae BankSLM Corp.banking violation41640FDIC93300000"/>
  </r>
  <r>
    <s v="Simmons First National Bank"/>
    <x v="57"/>
    <x v="13"/>
    <x v="4"/>
    <s v="OFCCP"/>
    <x v="693"/>
    <s v="Simmons First National BankSimmons First National Corp.employment discrimination40179OFCCP360187"/>
  </r>
  <r>
    <s v="Sentry Insurance"/>
    <x v="58"/>
    <x v="2"/>
    <x v="7"/>
    <s v="MA-AG"/>
    <x v="694"/>
    <s v="Sentry InsuranceSentry Insuranceconsumer protection violation41640MA-AG5343"/>
  </r>
  <r>
    <s v="Sentry Insurance A Mutual Co."/>
    <x v="58"/>
    <x v="0"/>
    <x v="8"/>
    <s v="UT-INS"/>
    <x v="1"/>
    <s v="Sentry Insurance A Mutual Co.Sentry Insuranceinsurance violation40544UT-INS6000"/>
  </r>
  <r>
    <s v="Sentry Insurance"/>
    <x v="58"/>
    <x v="0"/>
    <x v="16"/>
    <s v="TX-INS"/>
    <x v="4"/>
    <s v="Sentry InsuranceSentry Insuranceinsurance violation43466TX-INS9000"/>
  </r>
  <r>
    <s v="Sentry Insurance"/>
    <x v="58"/>
    <x v="0"/>
    <x v="18"/>
    <s v="TX-INS"/>
    <x v="7"/>
    <s v="Sentry InsuranceSentry Insuranceinsurance violation42370TX-INS12000"/>
  </r>
  <r>
    <s v="Sentry Insurance a Mutual Co."/>
    <x v="58"/>
    <x v="0"/>
    <x v="0"/>
    <s v="MO-INS"/>
    <x v="12"/>
    <s v="Sentry Insurance a Mutual Co.Sentry Insuranceinsurance violation43101MO-INS15000"/>
  </r>
  <r>
    <s v="Sentry Select Insurance Co."/>
    <x v="58"/>
    <x v="0"/>
    <x v="0"/>
    <s v="MO-INS"/>
    <x v="12"/>
    <s v="Sentry Select Insurance Co.Sentry Insuranceinsurance violation43101MO-INS15000"/>
  </r>
  <r>
    <s v="Sentry Insurance"/>
    <x v="58"/>
    <x v="0"/>
    <x v="7"/>
    <s v="TX-INS"/>
    <x v="695"/>
    <s v="Sentry InsuranceSentry Insuranceinsurance violation41640TX-INS17731"/>
  </r>
  <r>
    <s v="Sentry Insurance"/>
    <x v="58"/>
    <x v="0"/>
    <x v="1"/>
    <s v="TX-INS"/>
    <x v="16"/>
    <s v="Sentry InsuranceSentry Insuranceinsurance violation42005TX-INS20000"/>
  </r>
  <r>
    <s v="Sentry Insurance A Mutual Co."/>
    <x v="58"/>
    <x v="0"/>
    <x v="1"/>
    <s v="AZ-DIFI"/>
    <x v="16"/>
    <s v="Sentry Insurance A Mutual Co.Sentry Insuranceinsurance violation42005AZ-DIFI20000"/>
  </r>
  <r>
    <s v="Dairyland Insurance Co."/>
    <x v="58"/>
    <x v="0"/>
    <x v="20"/>
    <s v="VT-FIN"/>
    <x v="696"/>
    <s v="Dairyland Insurance Co.Sentry Insuranceinsurance violation41275VT-FIN37852"/>
  </r>
  <r>
    <s v="Sentry Insurance a Mutual Co."/>
    <x v="58"/>
    <x v="1"/>
    <x v="10"/>
    <s v="WHD"/>
    <x v="697"/>
    <s v="Sentry Insurance a Mutual Co.Sentry Insurancewage and hour violation37987WHD46524"/>
  </r>
  <r>
    <s v="Sentry Insurance a Mutual Co."/>
    <x v="58"/>
    <x v="0"/>
    <x v="8"/>
    <s v="MO-INS"/>
    <x v="698"/>
    <s v="Sentry Insurance a Mutual Co.Sentry Insuranceinsurance violation40544MO-INS52000"/>
  </r>
  <r>
    <s v="Sentry Insurance A Mutual Co."/>
    <x v="58"/>
    <x v="0"/>
    <x v="4"/>
    <s v="TX-INS"/>
    <x v="39"/>
    <s v="Sentry Insurance A Mutual Co.Sentry Insuranceinsurance violation40179TX-INS72000"/>
  </r>
  <r>
    <s v="Sentry Insurance A Mutual Co."/>
    <x v="58"/>
    <x v="0"/>
    <x v="15"/>
    <s v="FL-OFR"/>
    <x v="40"/>
    <s v="Sentry Insurance A Mutual Co.Sentry Insuranceinsurance violation38353FL-OFR75000"/>
  </r>
  <r>
    <s v="DAIRYLAND INSURANCE CO"/>
    <x v="58"/>
    <x v="0"/>
    <x v="14"/>
    <s v="VA-INS"/>
    <x v="41"/>
    <s v="DAIRYLAND INSURANCE COSentry Insuranceinsurance violation36892VA-INS85000"/>
  </r>
  <r>
    <s v="Sentry Insurance Group"/>
    <x v="58"/>
    <x v="0"/>
    <x v="1"/>
    <s v="SD-INS"/>
    <x v="50"/>
    <s v="Sentry Insurance GroupSentry Insuranceinsurance violation42005SD-INS125000"/>
  </r>
  <r>
    <s v="Dairyland Insurance Co. and Peak Property and Casualty Insurance Corp."/>
    <x v="58"/>
    <x v="0"/>
    <x v="9"/>
    <s v="VA-INS"/>
    <x v="699"/>
    <s v="Dairyland Insurance Co. and Peak Property and Casualty Insurance Corp.Sentry Insuranceinsurance violation43831VA-INS140492"/>
  </r>
  <r>
    <s v="Sentry Insurance A Mutual Co."/>
    <x v="58"/>
    <x v="0"/>
    <x v="14"/>
    <s v="MA-INS"/>
    <x v="512"/>
    <s v="Sentry Insurance A Mutual Co.Sentry Insuranceinsurance violation36892MA-INS145000"/>
  </r>
  <r>
    <s v="Selective Insurance Co. of America"/>
    <x v="59"/>
    <x v="0"/>
    <x v="8"/>
    <s v="VA-INS"/>
    <x v="3"/>
    <s v="Selective Insurance Co. of AmericaSelective Insurance Groupinsurance violation40544VA-INS8000"/>
  </r>
  <r>
    <s v="Selective Insurance Co. of South Carolina ."/>
    <x v="59"/>
    <x v="0"/>
    <x v="18"/>
    <s v="MD-INS"/>
    <x v="3"/>
    <s v="Selective Insurance Co. of South Carolina .Selective Insurance Groupinsurance violation42370MD-INS8000"/>
  </r>
  <r>
    <s v="SELECTIVE INSURANCE CO. ."/>
    <x v="59"/>
    <x v="0"/>
    <x v="0"/>
    <s v="VA-INS"/>
    <x v="5"/>
    <s v="SELECTIVE INSURANCE CO. .Selective Insurance Groupinsurance violation43101VA-INS10000"/>
  </r>
  <r>
    <s v="Selective Insurance Co. of America"/>
    <x v="59"/>
    <x v="0"/>
    <x v="9"/>
    <s v="OR-FIN"/>
    <x v="5"/>
    <s v="Selective Insurance Co. of AmericaSelective Insurance Groupinsurance violation43831OR-FIN10000"/>
  </r>
  <r>
    <s v="Selective Insurance Co. of South Carolina"/>
    <x v="59"/>
    <x v="0"/>
    <x v="7"/>
    <s v="TN-INS"/>
    <x v="5"/>
    <s v="Selective Insurance Co. of South CarolinaSelective Insurance Groupinsurance violation41640TN-INS10000"/>
  </r>
  <r>
    <s v="Selective Insurance Co. of America"/>
    <x v="59"/>
    <x v="0"/>
    <x v="16"/>
    <s v="VA-INS"/>
    <x v="700"/>
    <s v="Selective Insurance Co. of AmericaSelective Insurance Groupinsurance violation43466VA-INS10137"/>
  </r>
  <r>
    <s v="Selective Insurance Co. of America"/>
    <x v="59"/>
    <x v="0"/>
    <x v="1"/>
    <s v="MN-FIN"/>
    <x v="12"/>
    <s v="Selective Insurance Co. of AmericaSelective Insurance Groupinsurance violation42005MN-FIN15000"/>
  </r>
  <r>
    <s v="Selective Insurance Co. of America"/>
    <x v="59"/>
    <x v="0"/>
    <x v="10"/>
    <s v="NJ-DBI"/>
    <x v="22"/>
    <s v="Selective Insurance Co. of AmericaSelective Insurance Groupinsurance violation37987NJ-DBI25000"/>
  </r>
  <r>
    <s v="Selective Insurance Co. of America"/>
    <x v="59"/>
    <x v="0"/>
    <x v="7"/>
    <s v="NY-DFS"/>
    <x v="33"/>
    <s v="Selective Insurance Co. of AmericaSelective Insurance Groupinsurance violation41640NY-DFS50000"/>
  </r>
  <r>
    <s v="Selective Insurance Co. of New York"/>
    <x v="59"/>
    <x v="0"/>
    <x v="7"/>
    <s v="NY-DFS"/>
    <x v="33"/>
    <s v="Selective Insurance Co. of New YorkSelective Insurance Groupinsurance violation41640NY-DFS50000"/>
  </r>
  <r>
    <s v="Selective Way Insurance Co."/>
    <x v="59"/>
    <x v="0"/>
    <x v="7"/>
    <s v="NY-DFS"/>
    <x v="33"/>
    <s v="Selective Way Insurance Co.Selective Insurance Groupinsurance violation41640NY-DFS50000"/>
  </r>
  <r>
    <s v="Selective Insurance Co. of America"/>
    <x v="59"/>
    <x v="0"/>
    <x v="16"/>
    <s v="TX-INS"/>
    <x v="141"/>
    <s v="Selective Insurance Co. of AmericaSelective Insurance Groupinsurance violation43466TX-INS65000"/>
  </r>
  <r>
    <s v="SELECTIVE INSURANCE CO. ."/>
    <x v="59"/>
    <x v="0"/>
    <x v="4"/>
    <s v="VA-INS"/>
    <x v="37"/>
    <s v="SELECTIVE INSURANCE CO. .Selective Insurance Groupinsurance violation40179VA-INS66000"/>
  </r>
  <r>
    <s v="SELECTIVE INSURANCE Co. OF AMERICA"/>
    <x v="59"/>
    <x v="0"/>
    <x v="3"/>
    <s v="VA-INS"/>
    <x v="701"/>
    <s v="SELECTIVE INSURANCE Co. OF AMERICASelective Insurance Groupinsurance violation42736VA-INS339333"/>
  </r>
  <r>
    <s v="Selective Insurance Companies"/>
    <x v="59"/>
    <x v="0"/>
    <x v="0"/>
    <s v="NY-DFS"/>
    <x v="702"/>
    <s v="Selective Insurance CompaniesSelective Insurance Groupinsurance violation43101NY-DFS4666268"/>
  </r>
  <r>
    <s v="Minnesota Life Insurance Co."/>
    <x v="60"/>
    <x v="0"/>
    <x v="9"/>
    <s v="CT-INS"/>
    <x v="2"/>
    <s v="Minnesota Life Insurance Co.Securian Financialinsurance violation43831CT-INS7000"/>
  </r>
  <r>
    <s v="Minnesota Life Insurance Co."/>
    <x v="60"/>
    <x v="0"/>
    <x v="9"/>
    <s v="CT-INS"/>
    <x v="4"/>
    <s v="Minnesota Life Insurance Co.Securian Financialinsurance violation43831CT-INS9000"/>
  </r>
  <r>
    <s v="Securian Financial Services Inc."/>
    <x v="60"/>
    <x v="7"/>
    <x v="9"/>
    <s v="AK-DBS"/>
    <x v="5"/>
    <s v="Securian Financial Services Inc.Securian Financialinvestor protection violation43831AK-DBS10000"/>
  </r>
  <r>
    <s v="MINNESOTA LIFE INSURANCE CO."/>
    <x v="60"/>
    <x v="0"/>
    <x v="19"/>
    <s v="VA-INS"/>
    <x v="15"/>
    <s v="MINNESOTA LIFE INSURANCE CO.Securian Financialinsurance violation38718VA-INS18000"/>
  </r>
  <r>
    <s v="Securian Financial Services Inc."/>
    <x v="60"/>
    <x v="7"/>
    <x v="6"/>
    <s v="TX-SEC"/>
    <x v="33"/>
    <s v="Securian Financial Services Inc.Securian Financialinvestor protection violation39448TX-SEC50000"/>
  </r>
  <r>
    <s v="Securian Financial Services Inc."/>
    <x v="60"/>
    <x v="2"/>
    <x v="20"/>
    <s v="NE-DBF"/>
    <x v="34"/>
    <s v="Securian Financial Services Inc.Securian Financialconsumer protection violation41275NE-DBF55000"/>
  </r>
  <r>
    <s v="Securian Financial Services Inc."/>
    <x v="60"/>
    <x v="7"/>
    <x v="6"/>
    <s v="MO-SEC"/>
    <x v="703"/>
    <s v="Securian Financial Services Inc.Securian Financialinvestor protection violation39448MO-SEC79445"/>
  </r>
  <r>
    <s v="Minnesota Life Insurance Co. ."/>
    <x v="60"/>
    <x v="0"/>
    <x v="18"/>
    <s v="MULTI-FIN"/>
    <x v="314"/>
    <s v="Minnesota Life Insurance Co. .Securian Financialinsurance violation42370MULTI-FIN625000"/>
  </r>
  <r>
    <s v="Seacoast National Bank"/>
    <x v="61"/>
    <x v="10"/>
    <x v="19"/>
    <s v="OCC"/>
    <x v="638"/>
    <s v="Seacoast National BankSeacoast Banking Corporation of Floridabanking violation38718OCC165000"/>
  </r>
  <r>
    <s v="OZ Management LP"/>
    <x v="62"/>
    <x v="19"/>
    <x v="1"/>
    <s v="SEC"/>
    <x v="704"/>
    <s v="OZ Management LPSculptor Capital Managementdata submission deficiencies42005SEC4250000"/>
  </r>
  <r>
    <s v="Och-Ziff Capital Management Group"/>
    <x v="62"/>
    <x v="11"/>
    <x v="18"/>
    <s v="SEC"/>
    <x v="705"/>
    <s v="Och-Ziff Capital Management GroupSculptor Capital ManagementForeign Corrupt Practices Act42370SEC199045167"/>
  </r>
  <r>
    <s v="Och-Ziff Capital Management Group LLC"/>
    <x v="62"/>
    <x v="11"/>
    <x v="18"/>
    <s v="DOJ_CRIMINAL"/>
    <x v="706"/>
    <s v="Och-Ziff Capital Management Group LLCSculptor Capital ManagementForeign Corrupt Practices Act42370DOJ_CRIMINAL213000000"/>
  </r>
  <r>
    <s v="Scotia Capital Inc."/>
    <x v="63"/>
    <x v="7"/>
    <x v="4"/>
    <s v="CFTC"/>
    <x v="56"/>
    <s v="Scotia Capital Inc.Scotiabankinvestor protection violation40179CFTC250000"/>
  </r>
  <r>
    <s v="Bank of Nova Scotia"/>
    <x v="63"/>
    <x v="7"/>
    <x v="0"/>
    <s v="CFTC"/>
    <x v="172"/>
    <s v="Bank of Nova ScotiaScotiabankinvestor protection violation43101CFTC800000"/>
  </r>
  <r>
    <s v="The Bank of Nova Scotia"/>
    <x v="63"/>
    <x v="7"/>
    <x v="9"/>
    <s v="CFTC"/>
    <x v="109"/>
    <s v="The Bank of Nova ScotiaScotiabankinvestor protection violation43831CFTC50000000"/>
  </r>
  <r>
    <s v="Bank of Nova Scotia"/>
    <x v="63"/>
    <x v="6"/>
    <x v="9"/>
    <s v="DOJ_CRIMINAL"/>
    <x v="707"/>
    <s v="Bank of Nova ScotiaScotiabankprice-fixing or anti-competitive practices43831DOJ_CRIMINAL60400000"/>
  </r>
  <r>
    <s v="The Bank of Nova Scotia"/>
    <x v="63"/>
    <x v="7"/>
    <x v="9"/>
    <s v="CFTC"/>
    <x v="708"/>
    <s v="The Bank of Nova ScotiaScotiabankinvestor protection violation43831CFTC77400000"/>
  </r>
  <r>
    <s v="SCOR Global Life U.S. Re Insurance Co. of Texas"/>
    <x v="64"/>
    <x v="0"/>
    <x v="8"/>
    <s v="TX-INS"/>
    <x v="43"/>
    <s v="SCOR Global Life U.S. Re Insurance Co. of TexasSCORinsurance violation40544TX-INS90000"/>
  </r>
  <r>
    <s v="SCOR Global Life U.S. Re Insurance Co."/>
    <x v="64"/>
    <x v="0"/>
    <x v="8"/>
    <s v="TX-INS"/>
    <x v="344"/>
    <s v="SCOR Global Life U.S. Re Insurance Co.SCORinsurance violation40544TX-INS99000"/>
  </r>
  <r>
    <s v="Schupp &amp; Grochmal LLC"/>
    <x v="65"/>
    <x v="7"/>
    <x v="9"/>
    <s v="CT-SEC"/>
    <x v="40"/>
    <s v="Schupp &amp; Grochmal LLCSchupp &amp; Grochmalinvestor protection violation43831CT-SEC75000"/>
  </r>
  <r>
    <s v="Royal Bank of Canada (USA)"/>
    <x v="66"/>
    <x v="27"/>
    <x v="4"/>
    <s v="GA-ENV"/>
    <x v="709"/>
    <s v="Royal Bank of Canada (USA)Royal Bank of Canadaenvironmental violation40179GA-ENV9375"/>
  </r>
  <r>
    <s v="RBC Capital Markets LLC"/>
    <x v="66"/>
    <x v="7"/>
    <x v="17"/>
    <s v="VA-SEC"/>
    <x v="5"/>
    <s v="RBC Capital Markets LLCRoyal Bank of Canadainvestor protection violation44197VA-SEC10000"/>
  </r>
  <r>
    <s v="Royal Bank of Canada"/>
    <x v="66"/>
    <x v="7"/>
    <x v="6"/>
    <s v="DE-AG"/>
    <x v="710"/>
    <s v="Royal Bank of CanadaRoyal Bank of Canadainvestor protection violation39448DE-AG22156"/>
  </r>
  <r>
    <s v="RBC Capital Markets Corp."/>
    <x v="66"/>
    <x v="7"/>
    <x v="4"/>
    <s v="NJ-AG"/>
    <x v="711"/>
    <s v="RBC Capital Markets Corp.Royal Bank of Canadainvestor protection violation40179NJ-AG51724"/>
  </r>
  <r>
    <s v="RBC Capital Markets Corp."/>
    <x v="66"/>
    <x v="7"/>
    <x v="6"/>
    <s v="SEC"/>
    <x v="50"/>
    <s v="RBC Capital Markets Corp.Royal Bank of Canadainvestor protection violation39448SEC125000"/>
  </r>
  <r>
    <s v="RBC Capital Markets Corp."/>
    <x v="66"/>
    <x v="7"/>
    <x v="4"/>
    <s v="FINRA"/>
    <x v="489"/>
    <s v="RBC Capital Markets Corp.Royal Bank of Canadainvestor protection violation40179FINRA135000"/>
  </r>
  <r>
    <s v="RBC Capital Markets Corp."/>
    <x v="66"/>
    <x v="7"/>
    <x v="6"/>
    <s v="FINRA"/>
    <x v="51"/>
    <s v="RBC Capital Markets Corp.Royal Bank of Canadainvestor protection violation39448FINRA150000"/>
  </r>
  <r>
    <s v="RBC Dain Rauscher Inc."/>
    <x v="66"/>
    <x v="7"/>
    <x v="10"/>
    <s v="FINRA"/>
    <x v="51"/>
    <s v="RBC Dain Rauscher Inc.Royal Bank of Canadainvestor protection violation37987FINRA150000"/>
  </r>
  <r>
    <s v="Royal Bank of Canada"/>
    <x v="66"/>
    <x v="6"/>
    <x v="20"/>
    <s v="WV-AG"/>
    <x v="590"/>
    <s v="Royal Bank of CanadaRoyal Bank of Canadaprice-fixing or anti-competitive practices41275WV-AG175000"/>
  </r>
  <r>
    <s v="RBC Capital Markets LLC"/>
    <x v="66"/>
    <x v="7"/>
    <x v="12"/>
    <s v="MT-SEC"/>
    <x v="712"/>
    <s v="RBC Capital Markets LLCRoyal Bank of Canadainvestor protection violation40909MT-SEC186439"/>
  </r>
  <r>
    <s v="RBC Capital Markets LLC"/>
    <x v="66"/>
    <x v="7"/>
    <x v="12"/>
    <s v="MA-SEC"/>
    <x v="56"/>
    <s v="RBC Capital Markets LLCRoyal Bank of Canadainvestor protection violation40909MA-SEC250000"/>
  </r>
  <r>
    <s v="RBC Dain Rauscher Inc."/>
    <x v="66"/>
    <x v="7"/>
    <x v="19"/>
    <s v="FINRA"/>
    <x v="56"/>
    <s v="RBC Dain Rauscher Inc.Royal Bank of Canadainvestor protection violation38718FINRA250000"/>
  </r>
  <r>
    <s v="RBC Capital Markets Corp."/>
    <x v="66"/>
    <x v="7"/>
    <x v="6"/>
    <s v="FINRA"/>
    <x v="161"/>
    <s v="RBC Capital Markets Corp.Royal Bank of Canadainvestor protection violation39448FINRA400000"/>
  </r>
  <r>
    <s v="RBC Capital Markets LLC"/>
    <x v="66"/>
    <x v="7"/>
    <x v="20"/>
    <s v="NJ-AG"/>
    <x v="165"/>
    <s v="RBC Capital Markets LLCRoyal Bank of Canadainvestor protection violation41275NJ-AG450000"/>
  </r>
  <r>
    <s v="RBC Capital Markets LLC"/>
    <x v="66"/>
    <x v="7"/>
    <x v="1"/>
    <s v="SEC"/>
    <x v="325"/>
    <s v="RBC Capital Markets LLCRoyal Bank of Canadainvestor protection violation42005SEC500000"/>
  </r>
  <r>
    <s v="RBC Dain Rauscher Incorporated"/>
    <x v="66"/>
    <x v="7"/>
    <x v="5"/>
    <s v="SEC"/>
    <x v="325"/>
    <s v="RBC Dain Rauscher IncorporatedRoyal Bank of Canadainvestor protection violation37257SEC500000"/>
  </r>
  <r>
    <s v="City National Bank"/>
    <x v="66"/>
    <x v="10"/>
    <x v="4"/>
    <s v="OCC"/>
    <x v="494"/>
    <s v="City National BankRoyal Bank of Canadabanking violation40179OCC525000"/>
  </r>
  <r>
    <s v="Ferris Baker Watts LLC"/>
    <x v="66"/>
    <x v="7"/>
    <x v="4"/>
    <s v="FINRA"/>
    <x v="713"/>
    <s v="Ferris Baker Watts LLCRoyal Bank of Canadainvestor protection violation40179FINRA690000"/>
  </r>
  <r>
    <s v="City National Bank"/>
    <x v="66"/>
    <x v="10"/>
    <x v="15"/>
    <s v="OCC"/>
    <x v="68"/>
    <s v="City National BankRoyal Bank of Canadabanking violation38353OCC750000"/>
  </r>
  <r>
    <s v="Ferris Baker Watts Inc."/>
    <x v="66"/>
    <x v="7"/>
    <x v="6"/>
    <s v="SEC"/>
    <x v="714"/>
    <s v="Ferris Baker Watts Inc.Royal Bank of Canadainvestor protection violation39448SEC800656"/>
  </r>
  <r>
    <s v="RBC Capital Markets LLC"/>
    <x v="66"/>
    <x v="7"/>
    <x v="17"/>
    <s v="SEC"/>
    <x v="715"/>
    <s v="RBC Capital Markets LLCRoyal Bank of Canadainvestor protection violation44197SEC863326"/>
  </r>
  <r>
    <s v="RBC Dain Rauscher Inc."/>
    <x v="66"/>
    <x v="7"/>
    <x v="15"/>
    <s v="FINRA"/>
    <x v="716"/>
    <s v="RBC Dain Rauscher Inc.Royal Bank of Canadainvestor protection violation38353FINRA1158000"/>
  </r>
  <r>
    <s v="RBC Capital Markets"/>
    <x v="66"/>
    <x v="7"/>
    <x v="1"/>
    <s v="FINRA"/>
    <x v="717"/>
    <s v="RBC Capital MarketsRoyal Bank of Canadainvestor protection violation42005FINRA1434000"/>
  </r>
  <r>
    <s v="RBC Dain Rauscher Inc"/>
    <x v="66"/>
    <x v="7"/>
    <x v="19"/>
    <s v="SEC"/>
    <x v="179"/>
    <s v="RBC Dain Rauscher IncRoyal Bank of Canadainvestor protection violation38718SEC1500000"/>
  </r>
  <r>
    <s v="RBC Dain Rauscher Inc."/>
    <x v="66"/>
    <x v="7"/>
    <x v="15"/>
    <s v="FINRA"/>
    <x v="718"/>
    <s v="RBC Dain Rauscher Inc.Royal Bank of Canadainvestor protection violation38353FINRA1700000"/>
  </r>
  <r>
    <s v="RBC Capital Markets Corp."/>
    <x v="66"/>
    <x v="7"/>
    <x v="15"/>
    <s v="FINRA"/>
    <x v="719"/>
    <s v="RBC Capital Markets Corp.Royal Bank of Canadainvestor protection violation38353FINRA2108000"/>
  </r>
  <r>
    <s v="RBC Capital Markets LLC"/>
    <x v="66"/>
    <x v="7"/>
    <x v="18"/>
    <s v="SEC"/>
    <x v="289"/>
    <s v="RBC Capital Markets LLCRoyal Bank of Canadainvestor protection violation42370SEC2500000"/>
  </r>
  <r>
    <s v="RBC Capital Markets LLC"/>
    <x v="66"/>
    <x v="7"/>
    <x v="7"/>
    <s v="MULTI-FIN"/>
    <x v="720"/>
    <s v="RBC Capital Markets LLCRoyal Bank of Canadainvestor protection violation41640MULTI-FIN2800000"/>
  </r>
  <r>
    <s v="RBC Capital Markets LLC and RBC Capital Markets Arbitrage S.A."/>
    <x v="66"/>
    <x v="7"/>
    <x v="18"/>
    <s v="FINRA"/>
    <x v="76"/>
    <s v="RBC Capital Markets LLC and RBC Capital Markets Arbitrage S.A.Royal Bank of Canadainvestor protection violation42370FINRA3500000"/>
  </r>
  <r>
    <s v="RBC Capital Markets LLC"/>
    <x v="66"/>
    <x v="7"/>
    <x v="9"/>
    <s v="SEC"/>
    <x v="721"/>
    <s v="RBC Capital Markets LLCRoyal Bank of Canadainvestor protection violation43831SEC3889007"/>
  </r>
  <r>
    <s v="RBC Capital Markets LLC"/>
    <x v="66"/>
    <x v="7"/>
    <x v="16"/>
    <s v="CFTC"/>
    <x v="115"/>
    <s v="RBC Capital Markets LLCRoyal Bank of Canadainvestor protection violation43466CFTC5000000"/>
  </r>
  <r>
    <s v="RBC Capital Markets Corp."/>
    <x v="66"/>
    <x v="7"/>
    <x v="6"/>
    <s v="MULTI-FIN"/>
    <x v="722"/>
    <s v="RBC Capital Markets Corp.Royal Bank of Canadainvestor protection violation39448MULTI-FIN9800000"/>
  </r>
  <r>
    <s v="RBC Mortgage Co."/>
    <x v="66"/>
    <x v="9"/>
    <x v="6"/>
    <s v="DOJ_CIVIL"/>
    <x v="723"/>
    <s v="RBC Mortgage Co.Royal Bank of CanadaFalse Claims Act and related39448DOJ_CIVIL10710000"/>
  </r>
  <r>
    <s v="RBC Capital Markets LLC"/>
    <x v="66"/>
    <x v="7"/>
    <x v="16"/>
    <s v="SEC"/>
    <x v="724"/>
    <s v="RBC Capital Markets LLCRoyal Bank of Canadainvestor protection violation43466SEC11715395"/>
  </r>
  <r>
    <s v="Dain Rauscher Incorporated"/>
    <x v="66"/>
    <x v="7"/>
    <x v="21"/>
    <s v="SEC"/>
    <x v="725"/>
    <s v="Dain Rauscher IncorporatedRoyal Bank of Canadainvestor protection violation36526SEC12941191"/>
  </r>
  <r>
    <s v="RBC Capital Markets LLC"/>
    <x v="66"/>
    <x v="7"/>
    <x v="8"/>
    <s v="SEC"/>
    <x v="726"/>
    <s v="RBC Capital Markets LLCRoyal Bank of Canadainvestor protection violation40544SEC30400000"/>
  </r>
  <r>
    <s v="Royal Bank of Canada"/>
    <x v="66"/>
    <x v="7"/>
    <x v="7"/>
    <s v="CFTC"/>
    <x v="244"/>
    <s v="Royal Bank of CanadaRoyal Bank of Canadainvestor protection violation41640CFTC35000000"/>
  </r>
  <r>
    <s v="RBC Capital Markets Corp."/>
    <x v="66"/>
    <x v="7"/>
    <x v="6"/>
    <s v="MULTI-AG"/>
    <x v="727"/>
    <s v="RBC Capital Markets Corp.Royal Bank of Canadainvestor protection violation39448MULTI-AG859800000"/>
  </r>
  <r>
    <s v="Quicken Loans Inc."/>
    <x v="67"/>
    <x v="2"/>
    <x v="0"/>
    <s v="AK-DBS"/>
    <x v="6"/>
    <s v="Quicken Loans Inc.Rocket Companies Inc.consumer protection violation43101AK-DBS11000"/>
  </r>
  <r>
    <s v="Quicken Loans Inc."/>
    <x v="67"/>
    <x v="2"/>
    <x v="8"/>
    <s v="OH-BKG"/>
    <x v="26"/>
    <s v="Quicken Loans Inc.Rocket Companies Inc.consumer protection violation40544OH-BKG35000"/>
  </r>
  <r>
    <s v="Quicken Loans Inc."/>
    <x v="67"/>
    <x v="2"/>
    <x v="8"/>
    <s v="IL-BKG"/>
    <x v="40"/>
    <s v="Quicken Loans Inc.Rocket Companies Inc.consumer protection violation40544IL-BKG75000"/>
  </r>
  <r>
    <s v="Quicken Loans Inc."/>
    <x v="67"/>
    <x v="2"/>
    <x v="18"/>
    <s v="WA-FIN"/>
    <x v="56"/>
    <s v="Quicken Loans Inc.Rocket Companies Inc.consumer protection violation42370WA-FIN250000"/>
  </r>
  <r>
    <s v="Quicken Loans Inc. and One Reverse Mortgage LLC"/>
    <x v="67"/>
    <x v="2"/>
    <x v="0"/>
    <s v="MA-BKG"/>
    <x v="56"/>
    <s v="Quicken Loans Inc. and One Reverse Mortgage LLCRocket Companies Inc.consumer protection violation43101MA-BKG250000"/>
  </r>
  <r>
    <s v="Rocket Mortgage LLC fka Quicken Loans LLC"/>
    <x v="67"/>
    <x v="2"/>
    <x v="17"/>
    <s v="MULTI-AG"/>
    <x v="325"/>
    <s v="Rocket Mortgage LLC fka Quicken Loans LLCRocket Companies Inc.consumer protection violation44197MULTI-AG500000"/>
  </r>
  <r>
    <s v="Rocket Mortgage LLC fka Quicken Loans LLC"/>
    <x v="67"/>
    <x v="2"/>
    <x v="17"/>
    <s v="WA-FIN"/>
    <x v="728"/>
    <s v="Rocket Mortgage LLC fka Quicken Loans LLCRocket Companies Inc.consumer protection violation44197WA-FIN875000"/>
  </r>
  <r>
    <s v="Robinhood Financial LLC"/>
    <x v="68"/>
    <x v="7"/>
    <x v="2"/>
    <s v="VT-FIN"/>
    <x v="729"/>
    <s v="Robinhood Financial LLCRobinhood Marketsinvestor protection violation44562VT-FIN640000"/>
  </r>
  <r>
    <s v="Robinhood Financial LLC"/>
    <x v="68"/>
    <x v="7"/>
    <x v="16"/>
    <s v="FINRA"/>
    <x v="301"/>
    <s v="Robinhood Financial LLCRobinhood Marketsinvestor protection violation43466FINRA1250000"/>
  </r>
  <r>
    <s v="Robinhood Financial LLC"/>
    <x v="68"/>
    <x v="7"/>
    <x v="9"/>
    <s v="SEC"/>
    <x v="252"/>
    <s v="Robinhood Financial LLCRobinhood Marketsinvestor protection violation43831SEC65000000"/>
  </r>
  <r>
    <s v="Robinhood Financial LLC"/>
    <x v="68"/>
    <x v="7"/>
    <x v="17"/>
    <s v="FINRA"/>
    <x v="730"/>
    <s v="Robinhood Financial LLCRobinhood Marketsinvestor protection violation44197FINRA69600000"/>
  </r>
  <r>
    <s v="REPUBLIC BANK &amp; TRUST Co."/>
    <x v="69"/>
    <x v="10"/>
    <x v="6"/>
    <s v="FDIC"/>
    <x v="20"/>
    <s v="REPUBLIC BANK &amp; TRUST Co.Republic Bancorpbanking violation39448FDIC22000"/>
  </r>
  <r>
    <s v="Republic Bank &amp; Trust Co."/>
    <x v="69"/>
    <x v="10"/>
    <x v="0"/>
    <s v="FDIC"/>
    <x v="59"/>
    <s v="Republic Bank &amp; Trust Co.Republic Bancorpbanking violation43101FDIC300000"/>
  </r>
  <r>
    <s v="REPUBLIC BANK &amp; TRUST Co."/>
    <x v="69"/>
    <x v="10"/>
    <x v="8"/>
    <s v="FDIC"/>
    <x v="731"/>
    <s v="REPUBLIC BANK &amp; TRUST Co.Republic Bancorpbanking violation40544FDIC900000"/>
  </r>
  <r>
    <s v="RenaissanceRe Holdings Ltd."/>
    <x v="70"/>
    <x v="8"/>
    <x v="11"/>
    <s v="SEC"/>
    <x v="83"/>
    <s v="RenaissanceRe Holdings Ltd.RenaissanceRe Holdingsaccounting fraud or deficiencies39083SEC15000000"/>
  </r>
  <r>
    <s v="Regions Financial Corp."/>
    <x v="71"/>
    <x v="13"/>
    <x v="20"/>
    <s v="EEOC"/>
    <x v="46"/>
    <s v="Regions Financial Corp.Regions Financialemployment discrimination41275EEOC95000"/>
  </r>
  <r>
    <s v="Regions Bank"/>
    <x v="71"/>
    <x v="10"/>
    <x v="6"/>
    <s v="FED"/>
    <x v="489"/>
    <s v="Regions BankRegions Financialbanking violation39448FED135000"/>
  </r>
  <r>
    <s v="AmSouth Investment Services Inc."/>
    <x v="71"/>
    <x v="7"/>
    <x v="10"/>
    <s v="MULTI-FIN"/>
    <x v="90"/>
    <s v="AmSouth Investment Services Inc.Regions Financialinvestor protection violation37987MULTI-FIN225000"/>
  </r>
  <r>
    <s v="AmSouth Investment Services Inc."/>
    <x v="71"/>
    <x v="7"/>
    <x v="10"/>
    <s v="MS-SEC"/>
    <x v="90"/>
    <s v="AmSouth Investment Services Inc.Regions Financialinvestor protection violation37987MS-SEC225000"/>
  </r>
  <r>
    <s v="Regions Financial"/>
    <x v="71"/>
    <x v="1"/>
    <x v="3"/>
    <s v="private lawsuit-federal"/>
    <x v="732"/>
    <s v="Regions FinancialRegions Financialwage and hour violation42736private lawsuit-federal620634"/>
  </r>
  <r>
    <s v="Regions Financial Corp."/>
    <x v="71"/>
    <x v="17"/>
    <x v="17"/>
    <s v="WHD"/>
    <x v="733"/>
    <s v="Regions Financial Corp.Regions FinancialFamily and Medical Leave Act44197WHD721000"/>
  </r>
  <r>
    <s v="Regions Bank"/>
    <x v="71"/>
    <x v="7"/>
    <x v="6"/>
    <s v="SEC"/>
    <x v="174"/>
    <s v="Regions BankRegions Financialinvestor protection violation39448SEC1000000"/>
  </r>
  <r>
    <s v="Regions Bank"/>
    <x v="71"/>
    <x v="7"/>
    <x v="4"/>
    <s v="SEC"/>
    <x v="734"/>
    <s v="Regions BankRegions Financialinvestor protection violation40179SEC1000001"/>
  </r>
  <r>
    <s v="Regions Bank"/>
    <x v="71"/>
    <x v="10"/>
    <x v="7"/>
    <s v="AL-SBD"/>
    <x v="115"/>
    <s v="Regions BankRegions Financialbanking violation41640AL-SBD5000000"/>
  </r>
  <r>
    <s v="Regions Bank"/>
    <x v="71"/>
    <x v="2"/>
    <x v="1"/>
    <s v="CFPB"/>
    <x v="213"/>
    <s v="Regions BankRegions Financialconsumer protection violation42005CFPB7500000"/>
  </r>
  <r>
    <s v="AmSouth"/>
    <x v="71"/>
    <x v="16"/>
    <x v="10"/>
    <s v="FINCEN"/>
    <x v="217"/>
    <s v="AmSouthRegions Financialanti-money-laundering deficiencies37987FINCEN10000000"/>
  </r>
  <r>
    <s v="AmSouth Bank"/>
    <x v="71"/>
    <x v="7"/>
    <x v="6"/>
    <s v="SEC"/>
    <x v="735"/>
    <s v="AmSouth BankRegions Financialinvestor protection violation39448SEC11400000"/>
  </r>
  <r>
    <s v="Regions Financial Corp."/>
    <x v="71"/>
    <x v="5"/>
    <x v="7"/>
    <s v="private lawsuit-federal"/>
    <x v="736"/>
    <s v="Regions Financial Corp.Regions Financialbenefit plan administrator violation41640private lawsuit-federal22500000"/>
  </r>
  <r>
    <s v="AmSouth BanCorp."/>
    <x v="71"/>
    <x v="26"/>
    <x v="10"/>
    <s v="USAO"/>
    <x v="248"/>
    <s v="AmSouth BanCorp.Regions Financialfraud37987USAO40000000"/>
  </r>
  <r>
    <s v="Regions Bank"/>
    <x v="71"/>
    <x v="10"/>
    <x v="7"/>
    <s v="FED"/>
    <x v="737"/>
    <s v="Regions BankRegions Financialbanking violation41640FED46000000"/>
  </r>
  <r>
    <s v="Regions Bank"/>
    <x v="71"/>
    <x v="9"/>
    <x v="18"/>
    <s v="DOJ_CIVIL"/>
    <x v="738"/>
    <s v="Regions BankRegions FinancialFalse Claims Act and related42370DOJ_CIVIL52400000"/>
  </r>
  <r>
    <s v="Regions Bank"/>
    <x v="71"/>
    <x v="2"/>
    <x v="2"/>
    <s v="CFPB"/>
    <x v="739"/>
    <s v="Regions BankRegions Financialconsumer protection violation44562CFPB191000000"/>
  </r>
  <r>
    <s v="Morgan Keegan &amp; Co."/>
    <x v="72"/>
    <x v="7"/>
    <x v="4"/>
    <s v="AL-SEC"/>
    <x v="12"/>
    <s v="Morgan Keegan &amp; Co.Raymond James Financialinvestor protection violation40179AL-SEC15000"/>
  </r>
  <r>
    <s v="Raymond James Financial Services Inc."/>
    <x v="72"/>
    <x v="7"/>
    <x v="4"/>
    <s v="CT-SEC"/>
    <x v="12"/>
    <s v="Raymond James Financial Services Inc.Raymond James Financialinvestor protection violation40179CT-SEC15000"/>
  </r>
  <r>
    <s v="Morgan Keegan &amp; Co."/>
    <x v="72"/>
    <x v="7"/>
    <x v="3"/>
    <s v="AL-SEC"/>
    <x v="16"/>
    <s v="Morgan Keegan &amp; Co.Raymond James Financialinvestor protection violation42736AL-SEC20000"/>
  </r>
  <r>
    <s v="Morgan Keegan &amp; Co. Inc."/>
    <x v="72"/>
    <x v="7"/>
    <x v="4"/>
    <s v="RI-FIN"/>
    <x v="16"/>
    <s v="Morgan Keegan &amp; Co. Inc.Raymond James Financialinvestor protection violation40179RI-FIN20000"/>
  </r>
  <r>
    <s v="Raymond James Financial Services Inc."/>
    <x v="72"/>
    <x v="7"/>
    <x v="8"/>
    <s v="NJ-AG"/>
    <x v="26"/>
    <s v="Raymond James Financial Services Inc.Raymond James Financialinvestor protection violation40544NJ-AG35000"/>
  </r>
  <r>
    <s v="Raymond James &amp; Associates Inc."/>
    <x v="72"/>
    <x v="7"/>
    <x v="2"/>
    <s v="SC-SEC"/>
    <x v="33"/>
    <s v="Raymond James &amp; Associates Inc.Raymond James Financialinvestor protection violation44562SC-SEC50000"/>
  </r>
  <r>
    <s v="Raymond James &amp; Associates Inc."/>
    <x v="72"/>
    <x v="7"/>
    <x v="9"/>
    <s v="MI-SEC"/>
    <x v="33"/>
    <s v="Raymond James &amp; Associates Inc.Raymond James Financialinvestor protection violation43831MI-SEC50000"/>
  </r>
  <r>
    <s v="Raymond James Financial Services Inc."/>
    <x v="72"/>
    <x v="7"/>
    <x v="11"/>
    <s v="WI-FIN"/>
    <x v="33"/>
    <s v="Raymond James Financial Services Inc.Raymond James Financialinvestor protection violation39083WI-FIN50000"/>
  </r>
  <r>
    <s v="Morgan Keegan &amp; Co."/>
    <x v="72"/>
    <x v="7"/>
    <x v="12"/>
    <s v="AR-SEC"/>
    <x v="740"/>
    <s v="Morgan Keegan &amp; Co.Raymond James Financialinvestor protection violation40909AR-SEC59659"/>
  </r>
  <r>
    <s v="Raymond James &amp; Associates Inc."/>
    <x v="72"/>
    <x v="7"/>
    <x v="15"/>
    <s v="FINRA"/>
    <x v="43"/>
    <s v="Raymond James &amp; Associates Inc.Raymond James Financialinvestor protection violation38353FINRA90000"/>
  </r>
  <r>
    <s v="Morgan Keegan &amp; Co."/>
    <x v="72"/>
    <x v="7"/>
    <x v="15"/>
    <s v="AL-SEC"/>
    <x v="47"/>
    <s v="Morgan Keegan &amp; Co.Raymond James Financialinvestor protection violation38353AL-SEC100000"/>
  </r>
  <r>
    <s v="Morgan Keegan &amp; Co. Inc."/>
    <x v="72"/>
    <x v="7"/>
    <x v="11"/>
    <s v="MS-SEC"/>
    <x v="50"/>
    <s v="Morgan Keegan &amp; Co. Inc.Raymond James Financialinvestor protection violation39083MS-SEC125000"/>
  </r>
  <r>
    <s v="Morgan Keegan &amp; Co. Inc."/>
    <x v="72"/>
    <x v="7"/>
    <x v="19"/>
    <s v="SEC"/>
    <x v="50"/>
    <s v="Morgan Keegan &amp; Co. Inc.Raymond James Financialinvestor protection violation38718SEC125000"/>
  </r>
  <r>
    <s v="Raymond James Financial Services Inc."/>
    <x v="72"/>
    <x v="7"/>
    <x v="3"/>
    <s v="PA-BKG"/>
    <x v="50"/>
    <s v="Raymond James Financial Services Inc.Raymond James Financialinvestor protection violation42736PA-BKG125000"/>
  </r>
  <r>
    <s v="Raymond James Financial Services Inc."/>
    <x v="72"/>
    <x v="7"/>
    <x v="10"/>
    <s v="FINRA"/>
    <x v="161"/>
    <s v="Raymond James Financial Services Inc.Raymond James Financialinvestor protection violation37987FINRA400000"/>
  </r>
  <r>
    <s v="Raymond James &amp; Associates Inc."/>
    <x v="72"/>
    <x v="7"/>
    <x v="1"/>
    <s v="IN-SEC"/>
    <x v="345"/>
    <s v="Raymond James &amp; Associates Inc.Raymond James Financialinvestor protection violation42005IN-SEC475000"/>
  </r>
  <r>
    <s v="Raymond James &amp; Associates Inc."/>
    <x v="72"/>
    <x v="7"/>
    <x v="2"/>
    <s v="SEC"/>
    <x v="325"/>
    <s v="Raymond James &amp; Associates Inc.Raymond James Financialinvestor protection violation44562SEC500000"/>
  </r>
  <r>
    <s v="Raymond James &amp; Associates Inc."/>
    <x v="72"/>
    <x v="7"/>
    <x v="1"/>
    <s v="SEC"/>
    <x v="325"/>
    <s v="Raymond James &amp; Associates Inc.Raymond James Financialinvestor protection violation42005SEC500000"/>
  </r>
  <r>
    <s v="Raymond James Financial Services Inc."/>
    <x v="72"/>
    <x v="7"/>
    <x v="6"/>
    <s v="MO-SEC"/>
    <x v="741"/>
    <s v="Raymond James Financial Services Inc.Raymond James Financialinvestor protection violation39448MO-SEC523000"/>
  </r>
  <r>
    <s v="Morgan Keegan &amp; Co. Inc."/>
    <x v="72"/>
    <x v="7"/>
    <x v="19"/>
    <s v="SEC"/>
    <x v="742"/>
    <s v="Morgan Keegan &amp; Co. Inc.Raymond James Financialinvestor protection violation38718SEC558806"/>
  </r>
  <r>
    <s v="Raymond James &amp; Associates"/>
    <x v="72"/>
    <x v="7"/>
    <x v="18"/>
    <s v="SEC"/>
    <x v="743"/>
    <s v="Raymond James &amp; AssociatesRaymond James Financialinvestor protection violation42370SEC600000"/>
  </r>
  <r>
    <s v="Morgan Keegan and Co. Inc."/>
    <x v="72"/>
    <x v="5"/>
    <x v="12"/>
    <s v="EBSA"/>
    <x v="744"/>
    <s v="Morgan Keegan and Co. Inc.Raymond James Financialbenefit plan administrator violation40909EBSA633715"/>
  </r>
  <r>
    <s v="Morgan Keegan &amp; Co. Inc."/>
    <x v="72"/>
    <x v="7"/>
    <x v="18"/>
    <s v="MO-SEC"/>
    <x v="377"/>
    <s v="Morgan Keegan &amp; Co. Inc.Raymond James Financialinvestor protection violation42370MO-SEC850000"/>
  </r>
  <r>
    <s v="Morgan Keegan &amp; Co. Inc."/>
    <x v="72"/>
    <x v="7"/>
    <x v="10"/>
    <s v="SEC"/>
    <x v="728"/>
    <s v="Morgan Keegan &amp; Co. Inc.Raymond James Financialinvestor protection violation37987SEC875000"/>
  </r>
  <r>
    <s v="Raymond James &amp; Associates Inc. and Raymond James Financial Services Inc."/>
    <x v="72"/>
    <x v="7"/>
    <x v="15"/>
    <s v="FINRA"/>
    <x v="745"/>
    <s v="Raymond James &amp; Associates Inc. and Raymond James Financial Services Inc.Raymond James Financialinvestor protection violation38353FINRA888000"/>
  </r>
  <r>
    <s v="Raymond James &amp; Associates Inc."/>
    <x v="72"/>
    <x v="7"/>
    <x v="6"/>
    <s v="FINRA"/>
    <x v="174"/>
    <s v="Raymond James &amp; Associates Inc.Raymond James Financialinvestor protection violation39448FINRA1000000"/>
  </r>
  <r>
    <s v="Raymond James &amp; Associates Inc."/>
    <x v="72"/>
    <x v="7"/>
    <x v="8"/>
    <s v="MULTI-FIN"/>
    <x v="628"/>
    <s v="Raymond James &amp; Associates Inc.Raymond James Financialinvestor protection violation40544MULTI-FIN1750000"/>
  </r>
  <r>
    <s v="Raymond James Financial Services Inc."/>
    <x v="72"/>
    <x v="7"/>
    <x v="3"/>
    <s v="FINRA"/>
    <x v="114"/>
    <s v="Raymond James Financial Services Inc.Raymond James Financialinvestor protection violation42736FINRA2000000"/>
  </r>
  <r>
    <s v="Raymond James &amp; Associates Inc. and Raymond James Financial Services Inc."/>
    <x v="72"/>
    <x v="7"/>
    <x v="8"/>
    <s v="FINRA"/>
    <x v="746"/>
    <s v="Raymond James &amp; Associates Inc. and Raymond James Financial Services Inc.Raymond James Financialinvestor protection violation40544FINRA2115000"/>
  </r>
  <r>
    <s v="Raymond James Financial Services Inc."/>
    <x v="72"/>
    <x v="7"/>
    <x v="10"/>
    <s v="SEC"/>
    <x v="747"/>
    <s v="Raymond James Financial Services Inc.Raymond James Financialinvestor protection violation37987SEC2595129"/>
  </r>
  <r>
    <s v="Raymond James Financial Services Inc."/>
    <x v="72"/>
    <x v="7"/>
    <x v="11"/>
    <s v="FINRA"/>
    <x v="748"/>
    <s v="Raymond James Financial Services Inc.Raymond James Financialinvestor protection violation39083FINRA2750000"/>
  </r>
  <r>
    <s v="Raymond James &amp; Associates Inc."/>
    <x v="72"/>
    <x v="7"/>
    <x v="21"/>
    <s v="FINRA"/>
    <x v="749"/>
    <s v="Raymond James &amp; Associates Inc.Raymond James Financialinvestor protection violation36526FINRA3410000"/>
  </r>
  <r>
    <s v="Raymond James and Associates Inc."/>
    <x v="72"/>
    <x v="7"/>
    <x v="18"/>
    <s v="VT-FIN"/>
    <x v="750"/>
    <s v="Raymond James and Associates Inc.Raymond James Financialinvestor protection violation42370VT-FIN4200000"/>
  </r>
  <r>
    <s v="Raymond James Financial Services Advisors Inc."/>
    <x v="72"/>
    <x v="7"/>
    <x v="16"/>
    <s v="SEC"/>
    <x v="751"/>
    <s v="Raymond James Financial Services Advisors Inc.Raymond James Financialinvestor protection violation43466SEC6877048"/>
  </r>
  <r>
    <s v="Raymond James &amp; Associates Inc. and Raymond James Financial Services Inc."/>
    <x v="72"/>
    <x v="7"/>
    <x v="16"/>
    <s v="FINRA"/>
    <x v="92"/>
    <s v="Raymond James &amp; Associates Inc. and Raymond James Financial Services Inc.Raymond James Financialinvestor protection violation43466FINRA8000000"/>
  </r>
  <r>
    <s v="Raymond James &amp; Associates Inc. and Raymond James Financial Services Inc."/>
    <x v="72"/>
    <x v="7"/>
    <x v="1"/>
    <s v="FINRA"/>
    <x v="752"/>
    <s v="Raymond James &amp; Associates Inc. and Raymond James Financial Services Inc.Raymond James Financialinvestor protection violation42005FINRA8700000"/>
  </r>
  <r>
    <s v="Raymond James &amp; Associates Inc. ."/>
    <x v="72"/>
    <x v="7"/>
    <x v="16"/>
    <s v="SEC"/>
    <x v="83"/>
    <s v="Raymond James &amp; Associates Inc. .Raymond James Financialinvestor protection violation43466SEC15000000"/>
  </r>
  <r>
    <s v="Raymond James &amp; Associates Inc. and Raymond James Financial Services Inc."/>
    <x v="72"/>
    <x v="16"/>
    <x v="18"/>
    <s v="FINRA"/>
    <x v="753"/>
    <s v="Raymond James &amp; Associates Inc. and Raymond James Financial Services Inc.Raymond James Financialanti-money-laundering deficiencies42370FINRA17000000"/>
  </r>
  <r>
    <s v="Morgan Keegan &amp; Co."/>
    <x v="72"/>
    <x v="21"/>
    <x v="20"/>
    <s v="MULTI-FIN"/>
    <x v="261"/>
    <s v="Morgan Keegan &amp; Co.Raymond James Financialtoxic securities abuses41275MULTI-FIN100000000"/>
  </r>
  <r>
    <s v="Morgan Keegan &amp; Co."/>
    <x v="72"/>
    <x v="21"/>
    <x v="8"/>
    <s v="SEC"/>
    <x v="412"/>
    <s v="Morgan Keegan &amp; Co.Raymond James Financialtoxic securities abuses40544SEC200000000"/>
  </r>
  <r>
    <s v="Rabobank National Association"/>
    <x v="73"/>
    <x v="10"/>
    <x v="3"/>
    <s v="OCC"/>
    <x v="35"/>
    <s v="Rabobank National AssociationRabobankbanking violation42736OCC58000"/>
  </r>
  <r>
    <s v="DeLage Landen Financial Services"/>
    <x v="73"/>
    <x v="2"/>
    <x v="10"/>
    <s v="NY-AG"/>
    <x v="288"/>
    <s v="DeLage Landen Financial ServicesRabobankconsumer protection violation37987NY-AG405000"/>
  </r>
  <r>
    <s v="Rabobank N.A."/>
    <x v="73"/>
    <x v="16"/>
    <x v="0"/>
    <s v="USAO"/>
    <x v="325"/>
    <s v="Rabobank N.A.Rabobankanti-money-laundering deficiencies43101USAO500000"/>
  </r>
  <r>
    <s v="De Lage Landen Financial Services Inc."/>
    <x v="73"/>
    <x v="2"/>
    <x v="15"/>
    <s v="MULTI-AG"/>
    <x v="754"/>
    <s v="De Lage Landen Financial Services Inc.Rabobankconsumer protection violation38353MULTI-AG872000"/>
  </r>
  <r>
    <s v="Rabobank National Association"/>
    <x v="73"/>
    <x v="16"/>
    <x v="0"/>
    <s v="OCC"/>
    <x v="109"/>
    <s v="Rabobank National AssociationRabobankanti-money-laundering deficiencies43101OCC50000000"/>
  </r>
  <r>
    <s v="Rabobank"/>
    <x v="73"/>
    <x v="31"/>
    <x v="20"/>
    <s v="DOJ_CRIMINAL"/>
    <x v="755"/>
    <s v="RabobankRabobankinterest rate benchmark manipulation41275DOJ_CRIMINAL325000000"/>
  </r>
  <r>
    <s v="Rabobank National Association"/>
    <x v="73"/>
    <x v="16"/>
    <x v="0"/>
    <s v="DOJ_CRIMINAL"/>
    <x v="756"/>
    <s v="Rabobank National AssociationRabobankanti-money-laundering deficiencies43101DOJ_CRIMINAL368701259"/>
  </r>
  <r>
    <s v="Rabobank"/>
    <x v="73"/>
    <x v="31"/>
    <x v="20"/>
    <s v="CFTC"/>
    <x v="690"/>
    <s v="RabobankRabobankinterest rate benchmark manipulation41275CFTC475000000"/>
  </r>
  <r>
    <s v="General Casualty Co. of Wisconsin"/>
    <x v="74"/>
    <x v="0"/>
    <x v="7"/>
    <s v="TX-INS"/>
    <x v="2"/>
    <s v="General Casualty Co. of WisconsinQBE Insuranceinsurance violation41640TX-INS7000"/>
  </r>
  <r>
    <s v="General Casualty Co. of Wisconsin"/>
    <x v="74"/>
    <x v="0"/>
    <x v="4"/>
    <s v="WI-INS"/>
    <x v="3"/>
    <s v="General Casualty Co. of WisconsinQBE Insuranceinsurance violation40179WI-INS8000"/>
  </r>
  <r>
    <s v="North Pointe Insurance Co."/>
    <x v="74"/>
    <x v="0"/>
    <x v="7"/>
    <s v="MO-INS"/>
    <x v="3"/>
    <s v="North Pointe Insurance Co.QBE Insuranceinsurance violation41640MO-INS8000"/>
  </r>
  <r>
    <s v="Praetorian Insurance Co."/>
    <x v="74"/>
    <x v="0"/>
    <x v="12"/>
    <s v="NJ-DBI"/>
    <x v="5"/>
    <s v="Praetorian Insurance Co.QBE Insuranceinsurance violation40909NJ-DBI10000"/>
  </r>
  <r>
    <s v="Praetorian Insurance Co. and Redland Insurance Co."/>
    <x v="74"/>
    <x v="0"/>
    <x v="8"/>
    <s v="MD-INS"/>
    <x v="5"/>
    <s v="Praetorian Insurance Co. and Redland Insurance Co.QBE Insuranceinsurance violation40544MD-INS10000"/>
  </r>
  <r>
    <s v="Praetorian Insurance Co. and Stonington Insurance Co."/>
    <x v="74"/>
    <x v="0"/>
    <x v="20"/>
    <s v="MD-INS"/>
    <x v="5"/>
    <s v="Praetorian Insurance Co. and Stonington Insurance Co.QBE Insuranceinsurance violation41275MD-INS10000"/>
  </r>
  <r>
    <s v="QBE Insurance Co. and Praetorian Insurance Co."/>
    <x v="74"/>
    <x v="0"/>
    <x v="3"/>
    <s v="MD-INS"/>
    <x v="5"/>
    <s v="QBE Insurance Co. and Praetorian Insurance Co.QBE Insuranceinsurance violation42736MD-INS10000"/>
  </r>
  <r>
    <s v="QBE Insurance Corp."/>
    <x v="74"/>
    <x v="0"/>
    <x v="17"/>
    <s v="TX-INS"/>
    <x v="5"/>
    <s v="QBE Insurance Corp.QBE Insuranceinsurance violation44197TX-INS10000"/>
  </r>
  <r>
    <s v="Qbe Insurance Corp."/>
    <x v="74"/>
    <x v="0"/>
    <x v="18"/>
    <s v="WA-INS"/>
    <x v="5"/>
    <s v="Qbe Insurance Corp.QBE Insuranceinsurance violation42370WA-INS10000"/>
  </r>
  <r>
    <s v="QBE Insurance Corp."/>
    <x v="74"/>
    <x v="0"/>
    <x v="1"/>
    <s v="PA-INS"/>
    <x v="5"/>
    <s v="QBE Insurance Corp.QBE Insuranceinsurance violation42005PA-INS10000"/>
  </r>
  <r>
    <s v="Praetorian Insurance Co."/>
    <x v="74"/>
    <x v="0"/>
    <x v="12"/>
    <s v="TX-INS"/>
    <x v="11"/>
    <s v="Praetorian Insurance Co.QBE Insuranceinsurance violation40909TX-INS14000"/>
  </r>
  <r>
    <s v="General Casualty Co. of Wisconsin"/>
    <x v="74"/>
    <x v="0"/>
    <x v="20"/>
    <s v="MO-INS"/>
    <x v="757"/>
    <s v="General Casualty Co. of WisconsinQBE Insuranceinsurance violation41275MO-INS14722"/>
  </r>
  <r>
    <s v="Unigard Insurance Co."/>
    <x v="74"/>
    <x v="0"/>
    <x v="18"/>
    <s v="MT-INS"/>
    <x v="12"/>
    <s v="Unigard Insurance Co.QBE Insuranceinsurance violation42370MT-INS15000"/>
  </r>
  <r>
    <s v="Unigard Insurance Co."/>
    <x v="74"/>
    <x v="0"/>
    <x v="4"/>
    <s v="AZ-DIFI"/>
    <x v="504"/>
    <s v="Unigard Insurance Co.QBE Insuranceinsurance violation40179AZ-DIFI16000"/>
  </r>
  <r>
    <s v="Praetorian Insurance Co."/>
    <x v="74"/>
    <x v="0"/>
    <x v="9"/>
    <s v="NY-DFS"/>
    <x v="16"/>
    <s v="Praetorian Insurance Co.QBE Insuranceinsurance violation43831NY-DFS20000"/>
  </r>
  <r>
    <s v="Praetorian Insurance Co."/>
    <x v="74"/>
    <x v="0"/>
    <x v="1"/>
    <s v="TX-INS"/>
    <x v="16"/>
    <s v="Praetorian Insurance Co.QBE Insuranceinsurance violation42005TX-INS20000"/>
  </r>
  <r>
    <s v="Praetorian Insurance Co."/>
    <x v="74"/>
    <x v="0"/>
    <x v="7"/>
    <s v="TX-INS"/>
    <x v="16"/>
    <s v="Praetorian Insurance Co.QBE Insuranceinsurance violation41640TX-INS20000"/>
  </r>
  <r>
    <s v="QBE Insurance Co."/>
    <x v="74"/>
    <x v="0"/>
    <x v="7"/>
    <s v="MN-FIN"/>
    <x v="16"/>
    <s v="QBE Insurance Co.QBE Insuranceinsurance violation41640MN-FIN20000"/>
  </r>
  <r>
    <s v="QBE Insurance Corp."/>
    <x v="74"/>
    <x v="0"/>
    <x v="18"/>
    <s v="TX-INS"/>
    <x v="758"/>
    <s v="QBE Insurance Corp.QBE Insuranceinsurance violation42370TX-INS21565"/>
  </r>
  <r>
    <s v="Unigard Insurance Co."/>
    <x v="74"/>
    <x v="0"/>
    <x v="18"/>
    <s v="MT-INS"/>
    <x v="22"/>
    <s v="Unigard Insurance Co.QBE Insuranceinsurance violation42370MT-INS25000"/>
  </r>
  <r>
    <s v="Praetorian Insurance Co."/>
    <x v="74"/>
    <x v="0"/>
    <x v="12"/>
    <s v="TX-INS"/>
    <x v="24"/>
    <s v="Praetorian Insurance Co.QBE Insuranceinsurance violation40909TX-INS30000"/>
  </r>
  <r>
    <s v="Praetorian Insurance Co."/>
    <x v="74"/>
    <x v="0"/>
    <x v="17"/>
    <s v="TX-INS"/>
    <x v="581"/>
    <s v="Praetorian Insurance Co.QBE Insuranceinsurance violation44197TX-INS39000"/>
  </r>
  <r>
    <s v="QBE Insurance Corp."/>
    <x v="74"/>
    <x v="0"/>
    <x v="4"/>
    <s v="AZ-DIFI"/>
    <x v="29"/>
    <s v="QBE Insurance Corp.QBE Insuranceinsurance violation40179AZ-DIFI40000"/>
  </r>
  <r>
    <s v="QBE Insurance Corp."/>
    <x v="74"/>
    <x v="0"/>
    <x v="7"/>
    <s v="TX-INS"/>
    <x v="634"/>
    <s v="QBE Insurance Corp.QBE Insuranceinsurance violation41640TX-INS47000"/>
  </r>
  <r>
    <s v="General Casualty Co. of Wisconsin"/>
    <x v="74"/>
    <x v="0"/>
    <x v="1"/>
    <s v="PA-INS"/>
    <x v="33"/>
    <s v="General Casualty Co. of WisconsinQBE Insuranceinsurance violation42005PA-INS50000"/>
  </r>
  <r>
    <s v="General Casualty Co. of Wisconsin"/>
    <x v="74"/>
    <x v="0"/>
    <x v="13"/>
    <s v="WI-INS"/>
    <x v="141"/>
    <s v="General Casualty Co. of WisconsinQBE Insuranceinsurance violation37622WI-INS65000"/>
  </r>
  <r>
    <s v="North Pointe Insurance Co."/>
    <x v="74"/>
    <x v="0"/>
    <x v="12"/>
    <s v="IN-INS"/>
    <x v="759"/>
    <s v="North Pointe Insurance Co.QBE Insuranceinsurance violation40909IN-INS75575"/>
  </r>
  <r>
    <s v="Regent Insurance Co."/>
    <x v="74"/>
    <x v="0"/>
    <x v="13"/>
    <s v="WI-INS"/>
    <x v="41"/>
    <s v="Regent Insurance Co.QBE Insuranceinsurance violation37622WI-INS85000"/>
  </r>
  <r>
    <s v="QBE Insurance Corp."/>
    <x v="74"/>
    <x v="0"/>
    <x v="11"/>
    <s v="CA-INS"/>
    <x v="49"/>
    <s v="QBE Insurance Corp.QBE Insuranceinsurance violation39083CA-INS120000"/>
  </r>
  <r>
    <s v="QBE Insurance Corp."/>
    <x v="74"/>
    <x v="0"/>
    <x v="6"/>
    <s v="FL-OFR"/>
    <x v="760"/>
    <s v="QBE Insurance Corp.QBE Insuranceinsurance violation39448FL-OFR157000"/>
  </r>
  <r>
    <s v="QBE Insurance Corp."/>
    <x v="74"/>
    <x v="0"/>
    <x v="6"/>
    <s v="OR-FIN"/>
    <x v="761"/>
    <s v="QBE Insurance Corp.QBE Insuranceinsurance violation39448OR-FIN177000"/>
  </r>
  <r>
    <s v="Praetorian Insurance Co."/>
    <x v="74"/>
    <x v="0"/>
    <x v="16"/>
    <s v="VA-INS"/>
    <x v="762"/>
    <s v="Praetorian Insurance Co.QBE Insuranceinsurance violation43466VA-INS183819"/>
  </r>
  <r>
    <s v="QBE Insurance"/>
    <x v="74"/>
    <x v="2"/>
    <x v="18"/>
    <s v="MA-AG"/>
    <x v="575"/>
    <s v="QBE InsuranceQBE Insuranceconsumer protection violation42370MA-AG375000"/>
  </r>
  <r>
    <s v="Regent Insurance Co."/>
    <x v="74"/>
    <x v="0"/>
    <x v="16"/>
    <s v="MO-INS"/>
    <x v="345"/>
    <s v="Regent Insurance Co.QBE Insuranceinsurance violation43466MO-INS475000"/>
  </r>
  <r>
    <s v="Praetorian Insurance Co."/>
    <x v="74"/>
    <x v="0"/>
    <x v="16"/>
    <s v="MD-INS"/>
    <x v="763"/>
    <s v="Praetorian Insurance Co.QBE Insuranceinsurance violation43466MD-INS592000"/>
  </r>
  <r>
    <s v="Praetorian Insurance Co. and QBE Insurance Corp. and QBE Speciality Insurance Co."/>
    <x v="74"/>
    <x v="0"/>
    <x v="16"/>
    <s v="DE-INS"/>
    <x v="764"/>
    <s v="Praetorian Insurance Co. and QBE Insurance Corp. and QBE Speciality Insurance Co.QBE Insuranceinsurance violation43466DE-INS701000"/>
  </r>
  <r>
    <s v="QBE Holdings Inc. ."/>
    <x v="74"/>
    <x v="0"/>
    <x v="3"/>
    <s v="MN-FIN"/>
    <x v="68"/>
    <s v="QBE Holdings Inc. .QBE Insuranceinsurance violation42736MN-FIN750000"/>
  </r>
  <r>
    <s v="QBE Insurance Corp."/>
    <x v="74"/>
    <x v="0"/>
    <x v="0"/>
    <s v="NY-DFS"/>
    <x v="68"/>
    <s v="QBE Insurance Corp.QBE Insuranceinsurance violation43101NY-DFS750000"/>
  </r>
  <r>
    <s v="QBE Americas Inc."/>
    <x v="74"/>
    <x v="1"/>
    <x v="0"/>
    <s v="private lawsuit-federal"/>
    <x v="300"/>
    <s v="QBE Americas Inc.QBE Insurancewage and hour violation43101private lawsuit-federal1200000"/>
  </r>
  <r>
    <s v="QBE Insurance"/>
    <x v="74"/>
    <x v="2"/>
    <x v="0"/>
    <s v="MA-AG"/>
    <x v="74"/>
    <s v="QBE InsuranceQBE Insuranceconsumer protection violation43101MA-AG2400000"/>
  </r>
  <r>
    <s v="QBE Insurance Corp."/>
    <x v="74"/>
    <x v="0"/>
    <x v="20"/>
    <s v="NY-DFS"/>
    <x v="217"/>
    <s v="QBE Insurance Corp.QBE Insuranceinsurance violation41275NY-DFS10000000"/>
  </r>
  <r>
    <s v="QBE Holdings Inc."/>
    <x v="74"/>
    <x v="0"/>
    <x v="3"/>
    <s v="MULTI-FIN"/>
    <x v="765"/>
    <s v="QBE Holdings Inc.QBE Insuranceinsurance violation42736MULTI-FIN21164000"/>
  </r>
  <r>
    <s v="Valley Forge Life Insurance Co."/>
    <x v="75"/>
    <x v="0"/>
    <x v="14"/>
    <s v="MA-INS"/>
    <x v="766"/>
    <s v="Valley Forge Life Insurance Co.Prudential PLCinsurance violation36892MA-INS116000"/>
  </r>
  <r>
    <s v="Valley Forge Life Insurance Co."/>
    <x v="75"/>
    <x v="0"/>
    <x v="5"/>
    <s v="MA-INS"/>
    <x v="767"/>
    <s v="Valley Forge Life Insurance Co.Prudential PLCinsurance violation37257MA-INS245000"/>
  </r>
  <r>
    <s v="Life Insurance Co. of Georgia and Southland Life Insurance Co."/>
    <x v="75"/>
    <x v="0"/>
    <x v="5"/>
    <s v="MULTI-FIN"/>
    <x v="195"/>
    <s v="Life Insurance Co. of Georgia and Southland Life Insurance Co.Prudential PLCinsurance violation37257MULTI-FIN4000000"/>
  </r>
  <r>
    <s v="The Prudential Insurance Co. of America"/>
    <x v="76"/>
    <x v="0"/>
    <x v="19"/>
    <s v="MO-INS"/>
    <x v="768"/>
    <s v="The Prudential Insurance Co. of AmericaPrudential Financialinsurance violation38718MO-INS7373"/>
  </r>
  <r>
    <s v="Pruco Life Insurance Co."/>
    <x v="76"/>
    <x v="0"/>
    <x v="1"/>
    <s v="CA-INS"/>
    <x v="3"/>
    <s v="Pruco Life Insurance Co.Prudential Financialinsurance violation42005CA-INS8000"/>
  </r>
  <r>
    <s v="PRUDENTIAL INS CO OF AMER"/>
    <x v="76"/>
    <x v="27"/>
    <x v="0"/>
    <s v="PA-ENV"/>
    <x v="4"/>
    <s v="PRUDENTIAL INS CO OF AMERPrudential Financialenvironmental violation43101PA-ENV9000"/>
  </r>
  <r>
    <s v="Pruco Securities LLC"/>
    <x v="76"/>
    <x v="7"/>
    <x v="10"/>
    <s v="TX-SEC"/>
    <x v="5"/>
    <s v="Pruco Securities LLCPrudential Financialinvestor protection violation37987TX-SEC10000"/>
  </r>
  <r>
    <s v="PRUDENTIAL INSURANCE Co."/>
    <x v="76"/>
    <x v="0"/>
    <x v="5"/>
    <s v="VA-INS"/>
    <x v="12"/>
    <s v="PRUDENTIAL INSURANCE Co.Prudential Financialinsurance violation37257VA-INS15000"/>
  </r>
  <r>
    <s v="Prudential Equity Group LLC"/>
    <x v="76"/>
    <x v="7"/>
    <x v="10"/>
    <s v="FINRA"/>
    <x v="769"/>
    <s v="Prudential Equity Group LLCPrudential Financialinvestor protection violation37987FINRA17306"/>
  </r>
  <r>
    <s v="The Prudential Insurance Co. of America"/>
    <x v="76"/>
    <x v="12"/>
    <x v="0"/>
    <s v="NLRB"/>
    <x v="770"/>
    <s v="The Prudential Insurance Co. of AmericaPrudential Financiallabor relations violation43101NLRB17842"/>
  </r>
  <r>
    <s v="The Prudential Insurance Co. of America"/>
    <x v="76"/>
    <x v="0"/>
    <x v="9"/>
    <s v="OR-FIN"/>
    <x v="22"/>
    <s v="The Prudential Insurance Co. of AmericaPrudential Financialinsurance violation43831OR-FIN25000"/>
  </r>
  <r>
    <s v="Pruco Life Insurance Co."/>
    <x v="76"/>
    <x v="0"/>
    <x v="2"/>
    <s v="DE-INS"/>
    <x v="25"/>
    <s v="Pruco Life Insurance Co.Prudential Financialinsurance violation44562DE-INS32000"/>
  </r>
  <r>
    <s v="Prudential Equity Group Inc."/>
    <x v="76"/>
    <x v="7"/>
    <x v="15"/>
    <s v="AL-SEC"/>
    <x v="31"/>
    <s v="Prudential Equity Group Inc.Prudential Financialinvestor protection violation38353AL-SEC45000"/>
  </r>
  <r>
    <s v="PRUCO LIFE INSURANCE CO"/>
    <x v="76"/>
    <x v="0"/>
    <x v="10"/>
    <s v="VA-INS"/>
    <x v="40"/>
    <s v="PRUCO LIFE INSURANCE COPrudential Financialinsurance violation37987VA-INS75000"/>
  </r>
  <r>
    <s v="PRUDENTIAL INSURANCE Co."/>
    <x v="76"/>
    <x v="0"/>
    <x v="10"/>
    <s v="VA-INS"/>
    <x v="40"/>
    <s v="PRUDENTIAL INSURANCE Co.Prudential Financialinsurance violation37987VA-INS75000"/>
  </r>
  <r>
    <s v="Prudential Insurance Co. of America"/>
    <x v="76"/>
    <x v="0"/>
    <x v="12"/>
    <s v="WI-INS"/>
    <x v="40"/>
    <s v="Prudential Insurance Co. of AmericaPrudential Financialinsurance violation40909WI-INS75000"/>
  </r>
  <r>
    <s v="The Prudential Insurance Co. of America"/>
    <x v="76"/>
    <x v="0"/>
    <x v="8"/>
    <s v="MD-INS"/>
    <x v="40"/>
    <s v="The Prudential Insurance Co. of AmericaPrudential Financialinsurance violation40544MD-INS75000"/>
  </r>
  <r>
    <s v="Pruco Securities"/>
    <x v="76"/>
    <x v="7"/>
    <x v="6"/>
    <s v="FINRA"/>
    <x v="47"/>
    <s v="Pruco SecuritiesPrudential Financialinvestor protection violation39448FINRA100000"/>
  </r>
  <r>
    <s v="Pruco Securities LLC"/>
    <x v="76"/>
    <x v="7"/>
    <x v="20"/>
    <s v="NJ-BOS"/>
    <x v="47"/>
    <s v="Pruco Securities LLCPrudential Financialinvestor protection violation41275NJ-BOS100000"/>
  </r>
  <r>
    <s v="Pruco Life Insurance Co."/>
    <x v="76"/>
    <x v="0"/>
    <x v="7"/>
    <s v="FL-OFR"/>
    <x v="94"/>
    <s v="Pruco Life Insurance Co.Prudential Financialinsurance violation41640FL-OFR105000"/>
  </r>
  <r>
    <s v="Pruco Securities LLC"/>
    <x v="76"/>
    <x v="7"/>
    <x v="19"/>
    <s v="NE-DBF"/>
    <x v="50"/>
    <s v="Pruco Securities LLCPrudential Financialinvestor protection violation38718NE-DBF125000"/>
  </r>
  <r>
    <s v="Prudential Equity Group LLC"/>
    <x v="76"/>
    <x v="7"/>
    <x v="15"/>
    <s v="SEC"/>
    <x v="50"/>
    <s v="Prudential Equity Group LLCPrudential Financialinvestor protection violation38353SEC125000"/>
  </r>
  <r>
    <s v="Prudential Insurance Co. of America"/>
    <x v="76"/>
    <x v="0"/>
    <x v="12"/>
    <s v="MN-FIN"/>
    <x v="54"/>
    <s v="Prudential Insurance Co. of AmericaPrudential Financialinsurance violation40909MN-FIN200000"/>
  </r>
  <r>
    <s v="Prudential Retirement Insurance and Annuity Co."/>
    <x v="76"/>
    <x v="0"/>
    <x v="17"/>
    <s v="CT-INS"/>
    <x v="59"/>
    <s v="Prudential Retirement Insurance and Annuity Co.Prudential Financialinsurance violation44197CT-INS300000"/>
  </r>
  <r>
    <s v="Prudential Insurance Co."/>
    <x v="76"/>
    <x v="30"/>
    <x v="6"/>
    <s v="CA-MULTI"/>
    <x v="110"/>
    <s v="Prudential Insurance Co.Prudential Financialkickbacks and bribery39448CA-MULTI350000"/>
  </r>
  <r>
    <s v="Prudential Equity Group LLC f/k/a Prudential Securities Inc."/>
    <x v="76"/>
    <x v="7"/>
    <x v="10"/>
    <s v="SEC"/>
    <x v="575"/>
    <s v="Prudential Equity Group LLC f/k/a Prudential Securities Inc.Prudential Financialinvestor protection violation37987SEC375000"/>
  </r>
  <r>
    <s v="Prudential Equity Group LLC"/>
    <x v="76"/>
    <x v="7"/>
    <x v="10"/>
    <s v="FINRA"/>
    <x v="771"/>
    <s v="Prudential Equity Group LLCPrudential Financialinvestor protection violation37987FINRA550000"/>
  </r>
  <r>
    <s v="The Prudential Insurance Co. of America"/>
    <x v="76"/>
    <x v="0"/>
    <x v="19"/>
    <s v="CA-INS"/>
    <x v="338"/>
    <s v="The Prudential Insurance Co. of AmericaPrudential Financialinsurance violation38718CA-INS700000"/>
  </r>
  <r>
    <s v="Pruco Securities LLC"/>
    <x v="76"/>
    <x v="7"/>
    <x v="3"/>
    <s v="IL-SEC"/>
    <x v="731"/>
    <s v="Pruco Securities LLCPrudential Financialinvestor protection violation42736IL-SEC900000"/>
  </r>
  <r>
    <s v="Prudential Annuities Distributors Inc."/>
    <x v="76"/>
    <x v="7"/>
    <x v="18"/>
    <s v="FINRA"/>
    <x v="772"/>
    <s v="Prudential Annuities Distributors Inc.Prudential Financialinvestor protection violation42370FINRA950000"/>
  </r>
  <r>
    <s v="The Prudential Insurance Co. of America"/>
    <x v="76"/>
    <x v="0"/>
    <x v="20"/>
    <s v="MN-FIN"/>
    <x v="174"/>
    <s v="The Prudential Insurance Co. of AmericaPrudential Financialinsurance violation41275MN-FIN1000000"/>
  </r>
  <r>
    <s v="Prudential Insurance"/>
    <x v="76"/>
    <x v="1"/>
    <x v="8"/>
    <s v="private lawsuit-federal"/>
    <x v="773"/>
    <s v="Prudential InsurancePrudential Financialwage and hour violation40544private lawsuit-federal1016500"/>
  </r>
  <r>
    <s v="Prudential Insurance Co. Of America"/>
    <x v="76"/>
    <x v="5"/>
    <x v="16"/>
    <s v="private lawsuit-federal"/>
    <x v="347"/>
    <s v="Prudential Insurance Co. Of AmericaPrudential Financialbenefit plan administrator violation43466private lawsuit-federal9000000"/>
  </r>
  <r>
    <s v="Prudential Financial"/>
    <x v="76"/>
    <x v="1"/>
    <x v="6"/>
    <s v="private lawsuit-federal"/>
    <x v="82"/>
    <s v="Prudential FinancialPrudential Financialwage and hour violation39448private lawsuit-federal11000000"/>
  </r>
  <r>
    <s v="Pruco Securities LLC"/>
    <x v="76"/>
    <x v="7"/>
    <x v="12"/>
    <s v="FINRA"/>
    <x v="774"/>
    <s v="Pruco Securities LLCPrudential Financialinvestor protection violation40909FINRA11250000"/>
  </r>
  <r>
    <s v="Prudential Equity Group Inc. and Prudential Investment Management Services LLC"/>
    <x v="76"/>
    <x v="7"/>
    <x v="10"/>
    <s v="FINRA"/>
    <x v="775"/>
    <s v="Prudential Equity Group Inc. and Prudential Investment Management Services LLCPrudential Financialinvestor protection violation37987FINRA11500000"/>
  </r>
  <r>
    <s v="Prudential Financial"/>
    <x v="76"/>
    <x v="1"/>
    <x v="3"/>
    <s v="private lawsuit-federal"/>
    <x v="323"/>
    <s v="Prudential FinancialPrudential Financialwage and hour violation42736private lawsuit-federal12500000"/>
  </r>
  <r>
    <s v="Prudential Insurance Co. of America"/>
    <x v="76"/>
    <x v="0"/>
    <x v="12"/>
    <s v="MULTI-AG"/>
    <x v="753"/>
    <s v="Prudential Insurance Co. of AmericaPrudential Financialinsurance violation40909MULTI-AG17000000"/>
  </r>
  <r>
    <s v="Pruco Securities LLC"/>
    <x v="76"/>
    <x v="7"/>
    <x v="9"/>
    <s v="SEC"/>
    <x v="776"/>
    <s v="Pruco Securities LLCPrudential Financialinvestor protection violation43831SEC18252341"/>
  </r>
  <r>
    <s v="Prudential Insurance Co. of America"/>
    <x v="76"/>
    <x v="0"/>
    <x v="14"/>
    <s v="NJ-DBI"/>
    <x v="777"/>
    <s v="Prudential Insurance Co. of AmericaPrudential Financialinsurance violation36892NJ-DBI25100000"/>
  </r>
  <r>
    <s v="Prudential Financial Inc."/>
    <x v="76"/>
    <x v="7"/>
    <x v="16"/>
    <s v="SEC"/>
    <x v="778"/>
    <s v="Prudential Financial Inc.Prudential Financialinvestor protection violation43466SEC32600000"/>
  </r>
  <r>
    <s v="Prudential Insurance"/>
    <x v="76"/>
    <x v="5"/>
    <x v="7"/>
    <s v="private lawsuit-federal"/>
    <x v="779"/>
    <s v="Prudential InsurancePrudential Financialbenefit plan administrator violation41640private lawsuit-federal39100000"/>
  </r>
  <r>
    <s v="American Skandia Investment Services Inc."/>
    <x v="76"/>
    <x v="7"/>
    <x v="6"/>
    <s v="SEC"/>
    <x v="404"/>
    <s v="American Skandia Investment Services Inc.Prudential Financialinvestor protection violation39448SEC68000000"/>
  </r>
  <r>
    <s v="Prudential Equity Group"/>
    <x v="76"/>
    <x v="7"/>
    <x v="19"/>
    <s v="MULTI-AG"/>
    <x v="780"/>
    <s v="Prudential Equity GroupPrudential Financialinvestor protection violation38718MULTI-AG270000000"/>
  </r>
  <r>
    <s v="Prudential Equity Group"/>
    <x v="76"/>
    <x v="7"/>
    <x v="19"/>
    <s v="NY-AG"/>
    <x v="780"/>
    <s v="Prudential Equity GroupPrudential Financialinvestor protection violation38718NY-AG270000000"/>
  </r>
  <r>
    <s v="Prudential Equity Group LLC"/>
    <x v="76"/>
    <x v="7"/>
    <x v="19"/>
    <s v="DOJ_CRIMINAL"/>
    <x v="781"/>
    <s v="Prudential Equity Group LLCPrudential Financialinvestor protection violation38718DOJ_CRIMINAL600000000"/>
  </r>
  <r>
    <s v="Provident Funding Associates LP"/>
    <x v="77"/>
    <x v="1"/>
    <x v="6"/>
    <s v="WHD"/>
    <x v="782"/>
    <s v="Provident Funding Associates LPProvident Funding Associateswage and hour violation39448WHD8453"/>
  </r>
  <r>
    <s v="Provident Funding Associates LP"/>
    <x v="77"/>
    <x v="2"/>
    <x v="8"/>
    <s v="KY-FIN"/>
    <x v="37"/>
    <s v="Provident Funding Associates LPProvident Funding Associatesconsumer protection violation40544KY-FIN66000"/>
  </r>
  <r>
    <s v="Provident Funding Associates"/>
    <x v="77"/>
    <x v="2"/>
    <x v="1"/>
    <s v="CFPB"/>
    <x v="347"/>
    <s v="Provident Funding AssociatesProvident Funding Associatesconsumer protection violation42005CFPB9000000"/>
  </r>
  <r>
    <s v="Prosper MarketplAce Inc."/>
    <x v="78"/>
    <x v="7"/>
    <x v="6"/>
    <s v="CT-SEC"/>
    <x v="783"/>
    <s v="Prosper MarketplAce Inc.Prosper MarketplAceinvestor protection violation39448CT-SEC12602"/>
  </r>
  <r>
    <s v="Prosper MarketplAce"/>
    <x v="78"/>
    <x v="7"/>
    <x v="1"/>
    <s v="IN-SEC"/>
    <x v="784"/>
    <s v="Prosper MarketplAceProsper MarketplAceinvestor protection violation42005IN-SEC13957"/>
  </r>
  <r>
    <s v="Prosper MarketplAce Inc."/>
    <x v="78"/>
    <x v="7"/>
    <x v="6"/>
    <s v="OR-FIN"/>
    <x v="12"/>
    <s v="Prosper MarketplAce Inc.Prosper MarketplAceinvestor protection violation39448OR-FIN15000"/>
  </r>
  <r>
    <s v="Prosper MarketplAce Inc."/>
    <x v="78"/>
    <x v="7"/>
    <x v="6"/>
    <s v="MD-SEC"/>
    <x v="785"/>
    <s v="Prosper MarketplAce Inc.Prosper MarketplAceinvestor protection violation39448MD-SEC28706"/>
  </r>
  <r>
    <s v="Prosper Funding LLC and Prosper MarketplAce Inc."/>
    <x v="78"/>
    <x v="2"/>
    <x v="18"/>
    <s v="NH-BKG"/>
    <x v="581"/>
    <s v="Prosper Funding LLC and Prosper MarketplAce Inc.Prosper MarketplAceconsumer protection violation42370NH-BKG39000"/>
  </r>
  <r>
    <s v="Prosper MarketplAce Inc."/>
    <x v="78"/>
    <x v="7"/>
    <x v="12"/>
    <s v="CT-SEC"/>
    <x v="29"/>
    <s v="Prosper MarketplAce Inc.Prosper MarketplAceinvestor protection violation40909CT-SEC40000"/>
  </r>
  <r>
    <s v="Prosper MarketplAce Inc."/>
    <x v="78"/>
    <x v="2"/>
    <x v="18"/>
    <s v="VT-FIN"/>
    <x v="427"/>
    <s v="Prosper MarketplAce Inc.Prosper MarketplAceconsumer protection violation42370VT-FIN60000"/>
  </r>
  <r>
    <s v="Prosper MarketplAce Inc."/>
    <x v="78"/>
    <x v="7"/>
    <x v="6"/>
    <s v="MULTI-FIN"/>
    <x v="174"/>
    <s v="Prosper MarketplAce Inc.Prosper MarketplAceinvestor protection violation39448MULTI-FIN1000000"/>
  </r>
  <r>
    <s v="Progressive Classic Insurance Co."/>
    <x v="79"/>
    <x v="0"/>
    <x v="20"/>
    <s v="OR-FIN"/>
    <x v="1"/>
    <s v="Progressive Classic Insurance Co.Progressiveinsurance violation41275OR-FIN6000"/>
  </r>
  <r>
    <s v="Progressive Northern Insurance Co."/>
    <x v="79"/>
    <x v="0"/>
    <x v="18"/>
    <s v="DE-INS"/>
    <x v="2"/>
    <s v="Progressive Northern Insurance Co.Progressiveinsurance violation42370DE-INS7000"/>
  </r>
  <r>
    <s v="Progressive Casualty Insurance Co."/>
    <x v="79"/>
    <x v="0"/>
    <x v="13"/>
    <s v="IN-INS"/>
    <x v="3"/>
    <s v="Progressive Casualty Insurance Co.Progressiveinsurance violation37622IN-INS8000"/>
  </r>
  <r>
    <s v="Progressive Classic Insurance Co."/>
    <x v="79"/>
    <x v="0"/>
    <x v="15"/>
    <s v="OR-FIN"/>
    <x v="3"/>
    <s v="Progressive Classic Insurance Co.Progressiveinsurance violation38353OR-FIN8000"/>
  </r>
  <r>
    <s v="Progressive Casualty Insurance Co."/>
    <x v="79"/>
    <x v="0"/>
    <x v="0"/>
    <s v="MD-INS"/>
    <x v="786"/>
    <s v="Progressive Casualty Insurance Co.Progressiveinsurance violation43101MD-INS8152"/>
  </r>
  <r>
    <s v="Protective Insurance Co."/>
    <x v="79"/>
    <x v="0"/>
    <x v="7"/>
    <s v="TX-INS"/>
    <x v="4"/>
    <s v="Protective Insurance Co.Progressiveinsurance violation41640TX-INS9000"/>
  </r>
  <r>
    <s v="American Strategic Insurance Corp"/>
    <x v="79"/>
    <x v="0"/>
    <x v="0"/>
    <s v="WA-INS"/>
    <x v="5"/>
    <s v="American Strategic Insurance CorpProgressiveinsurance violation43101WA-INS10000"/>
  </r>
  <r>
    <s v="Progressive Casualty Insurance Co."/>
    <x v="79"/>
    <x v="0"/>
    <x v="16"/>
    <s v="RI-FIN"/>
    <x v="5"/>
    <s v="Progressive Casualty Insurance Co.Progressiveinsurance violation43466RI-FIN10000"/>
  </r>
  <r>
    <s v="Progressive Northern Insurance Co."/>
    <x v="79"/>
    <x v="0"/>
    <x v="19"/>
    <s v="OR-FIN"/>
    <x v="5"/>
    <s v="Progressive Northern Insurance Co.Progressiveinsurance violation38718OR-FIN10000"/>
  </r>
  <r>
    <s v="Progressive Universal Insurance Co. ."/>
    <x v="79"/>
    <x v="0"/>
    <x v="3"/>
    <s v="OR-FIN"/>
    <x v="5"/>
    <s v="Progressive Universal Insurance Co. .Progressiveinsurance violation42736OR-FIN10000"/>
  </r>
  <r>
    <s v="Protective Insurance Co."/>
    <x v="79"/>
    <x v="0"/>
    <x v="3"/>
    <s v="TX-INS"/>
    <x v="5"/>
    <s v="Protective Insurance Co.Progressiveinsurance violation42736TX-INS10000"/>
  </r>
  <r>
    <s v="Protective Insurance Co."/>
    <x v="79"/>
    <x v="0"/>
    <x v="7"/>
    <s v="TX-INS"/>
    <x v="787"/>
    <s v="Protective Insurance Co.Progressiveinsurance violation41640TX-INS10965"/>
  </r>
  <r>
    <s v="Progressive Universal Insurance Co."/>
    <x v="79"/>
    <x v="0"/>
    <x v="2"/>
    <s v="OR-FIN"/>
    <x v="6"/>
    <s v="Progressive Universal Insurance Co.Progressiveinsurance violation44562OR-FIN11000"/>
  </r>
  <r>
    <s v="AMERICAN STRATEGIC INSURANCE"/>
    <x v="79"/>
    <x v="0"/>
    <x v="18"/>
    <s v="VA-INS"/>
    <x v="788"/>
    <s v="AMERICAN STRATEGIC INSURANCEProgressiveinsurance violation42370VA-INS15147"/>
  </r>
  <r>
    <s v="ASI SERVICES"/>
    <x v="79"/>
    <x v="35"/>
    <x v="1"/>
    <s v="FAA"/>
    <x v="14"/>
    <s v="ASI SERVICESProgressiveaviation safety violation42005FAA17000"/>
  </r>
  <r>
    <s v="Progressive Select Insurance Co."/>
    <x v="79"/>
    <x v="0"/>
    <x v="18"/>
    <s v="MD-INS"/>
    <x v="15"/>
    <s v="Progressive Select Insurance Co.Progressiveinsurance violation42370MD-INS18000"/>
  </r>
  <r>
    <s v="Sagamore Insurance Co."/>
    <x v="79"/>
    <x v="0"/>
    <x v="17"/>
    <s v="TX-INS"/>
    <x v="16"/>
    <s v="Sagamore Insurance Co.Progressiveinsurance violation44197TX-INS20000"/>
  </r>
  <r>
    <s v="Sagamore Insurance Co."/>
    <x v="79"/>
    <x v="0"/>
    <x v="14"/>
    <s v="KS-INS"/>
    <x v="16"/>
    <s v="Sagamore Insurance Co.Progressiveinsurance violation36892KS-INS20000"/>
  </r>
  <r>
    <s v="PROGRESSIVE AMERICAN INSURANCE CO."/>
    <x v="79"/>
    <x v="0"/>
    <x v="14"/>
    <s v="VA-INS"/>
    <x v="292"/>
    <s v="PROGRESSIVE AMERICAN INSURANCE CO.Progressiveinsurance violation36892VA-INS23000"/>
  </r>
  <r>
    <s v="Progressive Casualty Insurance Co."/>
    <x v="79"/>
    <x v="0"/>
    <x v="6"/>
    <s v="PA-INS"/>
    <x v="22"/>
    <s v="Progressive Casualty Insurance Co.Progressiveinsurance violation39448PA-INS25000"/>
  </r>
  <r>
    <s v="ASI SERVICES"/>
    <x v="79"/>
    <x v="35"/>
    <x v="1"/>
    <s v="FAA"/>
    <x v="789"/>
    <s v="ASI SERVICESProgressiveaviation safety violation42005FAA27000"/>
  </r>
  <r>
    <s v="PROGRESSIVE INC."/>
    <x v="79"/>
    <x v="15"/>
    <x v="12"/>
    <s v="OSHA"/>
    <x v="790"/>
    <s v="PROGRESSIVE INC.Progressiveworkplace safety or health violation40909OSHA29000"/>
  </r>
  <r>
    <s v="Progressive American Insurance Co."/>
    <x v="79"/>
    <x v="0"/>
    <x v="8"/>
    <s v="WA-INS"/>
    <x v="24"/>
    <s v="Progressive American Insurance Co.Progressiveinsurance violation40544WA-INS30000"/>
  </r>
  <r>
    <s v="Protective Insurance Co."/>
    <x v="79"/>
    <x v="0"/>
    <x v="20"/>
    <s v="TX-INS"/>
    <x v="24"/>
    <s v="Protective Insurance Co.Progressiveinsurance violation41275TX-INS30000"/>
  </r>
  <r>
    <s v="Progressive Northwestern Insurance Co. and Progressive Direct Insurance Co."/>
    <x v="79"/>
    <x v="0"/>
    <x v="4"/>
    <s v="ID-INS"/>
    <x v="25"/>
    <s v="Progressive Northwestern Insurance Co. and Progressive Direct Insurance Co.Progressiveinsurance violation40179ID-INS32000"/>
  </r>
  <r>
    <s v="Progressive Casualty Insurance Co. ."/>
    <x v="79"/>
    <x v="0"/>
    <x v="0"/>
    <s v="MN-FIN"/>
    <x v="29"/>
    <s v="Progressive Casualty Insurance Co. .Progressiveinsurance violation43101MN-FIN40000"/>
  </r>
  <r>
    <s v="AMERICAN STRATEGIC INSURANCE"/>
    <x v="79"/>
    <x v="0"/>
    <x v="3"/>
    <s v="VA-INS"/>
    <x v="791"/>
    <s v="AMERICAN STRATEGIC INSURANCEProgressiveinsurance violation42736VA-INS41962"/>
  </r>
  <r>
    <s v="Progressive"/>
    <x v="79"/>
    <x v="1"/>
    <x v="3"/>
    <s v="private lawsuit-federal"/>
    <x v="792"/>
    <s v="ProgressiveProgressivewage and hour violation42736private lawsuit-federal46000"/>
  </r>
  <r>
    <s v="PROGRESSIVE NORTHERN INSURANCE"/>
    <x v="79"/>
    <x v="0"/>
    <x v="18"/>
    <s v="VA-INS"/>
    <x v="793"/>
    <s v="PROGRESSIVE NORTHERN INSURANCEProgressiveinsurance violation42370VA-INS52619"/>
  </r>
  <r>
    <s v="Progressive Direct Insurance Co."/>
    <x v="79"/>
    <x v="0"/>
    <x v="17"/>
    <s v="DE-INS"/>
    <x v="141"/>
    <s v="Progressive Direct Insurance Co.Progressiveinsurance violation44197DE-INS65000"/>
  </r>
  <r>
    <s v="Progressive Direct Insurance Co."/>
    <x v="79"/>
    <x v="0"/>
    <x v="0"/>
    <s v="MD-INS"/>
    <x v="38"/>
    <s v="Progressive Direct Insurance Co.Progressiveinsurance violation43101MD-INS70000"/>
  </r>
  <r>
    <s v="Progressive Northern Insurance Co."/>
    <x v="79"/>
    <x v="0"/>
    <x v="14"/>
    <s v="WI-INS"/>
    <x v="38"/>
    <s v="Progressive Northern Insurance Co.Progressiveinsurance violation36892WI-INS70000"/>
  </r>
  <r>
    <s v="Protective Insurance Co."/>
    <x v="79"/>
    <x v="0"/>
    <x v="7"/>
    <s v="SD-INS"/>
    <x v="40"/>
    <s v="Protective Insurance Co.Progressiveinsurance violation41640SD-INS75000"/>
  </r>
  <r>
    <s v="Protective Insurance Co."/>
    <x v="79"/>
    <x v="0"/>
    <x v="17"/>
    <s v="TX-INS"/>
    <x v="41"/>
    <s v="Protective Insurance Co.Progressiveinsurance violation44197TX-INS85000"/>
  </r>
  <r>
    <s v="Progressive Casualty Insurance Co. ."/>
    <x v="79"/>
    <x v="0"/>
    <x v="10"/>
    <s v="CA-INS"/>
    <x v="47"/>
    <s v="Progressive Casualty Insurance Co. .Progressiveinsurance violation37987CA-INS100000"/>
  </r>
  <r>
    <s v="Progressive Northwestern Insurance Co."/>
    <x v="79"/>
    <x v="0"/>
    <x v="8"/>
    <s v="ME-INS"/>
    <x v="47"/>
    <s v="Progressive Northwestern Insurance Co.Progressiveinsurance violation40544ME-INS100000"/>
  </r>
  <r>
    <s v="Progressive Direct Insurance Co."/>
    <x v="79"/>
    <x v="2"/>
    <x v="6"/>
    <s v="MA-AG"/>
    <x v="49"/>
    <s v="Progressive Direct Insurance Co.Progressiveconsumer protection violation39448MA-AG120000"/>
  </r>
  <r>
    <s v="Progressive Direct Insurance Co."/>
    <x v="79"/>
    <x v="0"/>
    <x v="8"/>
    <s v="MA-INS"/>
    <x v="50"/>
    <s v="Progressive Direct Insurance Co.Progressiveinsurance violation40544MA-INS125000"/>
  </r>
  <r>
    <s v="Progressive Classic Insurance Co. ."/>
    <x v="79"/>
    <x v="0"/>
    <x v="18"/>
    <s v="MD-INS"/>
    <x v="590"/>
    <s v="Progressive Classic Insurance Co. .Progressiveinsurance violation42370MD-INS175000"/>
  </r>
  <r>
    <s v="Progressive Casualty Insurance Co. ."/>
    <x v="79"/>
    <x v="0"/>
    <x v="10"/>
    <s v="KS-INS"/>
    <x v="794"/>
    <s v="Progressive Casualty Insurance Co. .Progressiveinsurance violation37987KS-INS198000"/>
  </r>
  <r>
    <s v="PROGRESSIVE NORTHERN INSURANCE"/>
    <x v="79"/>
    <x v="0"/>
    <x v="20"/>
    <s v="VA-INS"/>
    <x v="795"/>
    <s v="PROGRESSIVE NORTHERN INSURANCEProgressiveinsurance violation41275VA-INS221905"/>
  </r>
  <r>
    <s v="Progressive Specialty Insurance Co."/>
    <x v="79"/>
    <x v="0"/>
    <x v="18"/>
    <s v="MD-INS"/>
    <x v="90"/>
    <s v="Progressive Specialty Insurance Co.Progressiveinsurance violation42370MD-INS225000"/>
  </r>
  <r>
    <s v="PROGRESSIVE ADVANCED INSURANCE CO."/>
    <x v="79"/>
    <x v="0"/>
    <x v="1"/>
    <s v="VA-INS"/>
    <x v="796"/>
    <s v="PROGRESSIVE ADVANCED INSURANCE CO.Progressiveinsurance violation42005VA-INS263479"/>
  </r>
  <r>
    <s v="Progressive Direct Insurance Co."/>
    <x v="79"/>
    <x v="0"/>
    <x v="9"/>
    <s v="CT-INS"/>
    <x v="797"/>
    <s v="Progressive Direct Insurance Co.Progressiveinsurance violation43831CT-INS565000"/>
  </r>
  <r>
    <s v="PROGRESSIVE NORTHERN INSURANCE CO."/>
    <x v="79"/>
    <x v="0"/>
    <x v="0"/>
    <s v="VA-INS"/>
    <x v="798"/>
    <s v="PROGRESSIVE NORTHERN INSURANCE CO.Progressiveinsurance violation43101VA-INS1818318"/>
  </r>
  <r>
    <s v="Progressive Casualty Insurance Co. and Progressive Garden State Insurance Co."/>
    <x v="79"/>
    <x v="9"/>
    <x v="3"/>
    <s v="USAO"/>
    <x v="114"/>
    <s v="Progressive Casualty Insurance Co. and Progressive Garden State Insurance Co.ProgressiveFalse Claims Act and related42736USAO2000000"/>
  </r>
  <r>
    <s v="Progressive Direct Insurance Co."/>
    <x v="79"/>
    <x v="0"/>
    <x v="2"/>
    <s v="NY-DFS"/>
    <x v="114"/>
    <s v="Progressive Direct Insurance Co.Progressiveinsurance violation44562NY-DFS2000000"/>
  </r>
  <r>
    <s v="Progressive Advanced Insurance Co. ."/>
    <x v="79"/>
    <x v="0"/>
    <x v="16"/>
    <s v="VA-INS"/>
    <x v="799"/>
    <s v="Progressive Advanced Insurance Co. .Progressiveinsurance violation43466VA-INS4876344"/>
  </r>
  <r>
    <s v="Progressive"/>
    <x v="79"/>
    <x v="1"/>
    <x v="10"/>
    <s v="private lawsuit-federal"/>
    <x v="204"/>
    <s v="ProgressiveProgressivewage and hour violation37987private lawsuit-federal5400000"/>
  </r>
  <r>
    <s v="Progressive Express Insurance Co. ."/>
    <x v="79"/>
    <x v="0"/>
    <x v="5"/>
    <s v="FL-OFR"/>
    <x v="800"/>
    <s v="Progressive Express Insurance Co. .Progressiveinsurance violation37257FL-OFR5750000"/>
  </r>
  <r>
    <s v="PROGRESSIVE DIRECT INSURANCE"/>
    <x v="79"/>
    <x v="0"/>
    <x v="3"/>
    <s v="VA-INS"/>
    <x v="801"/>
    <s v="PROGRESSIVE DIRECT INSURANCEProgressiveinsurance violation42736VA-INS9839379"/>
  </r>
  <r>
    <s v="PRINCIPAL LIFE INSURANCE CO"/>
    <x v="80"/>
    <x v="0"/>
    <x v="13"/>
    <s v="VA-INS"/>
    <x v="5"/>
    <s v="PRINCIPAL LIFE INSURANCE COPrincipal Financialinsurance violation37622VA-INS10000"/>
  </r>
  <r>
    <s v="Principal Life Insurance Co."/>
    <x v="80"/>
    <x v="0"/>
    <x v="9"/>
    <s v="CT-INS"/>
    <x v="5"/>
    <s v="Principal Life Insurance Co.Principal Financialinsurance violation43831CT-INS10000"/>
  </r>
  <r>
    <s v="PRINCIPAL LIFE INSURANCE CO."/>
    <x v="80"/>
    <x v="0"/>
    <x v="5"/>
    <s v="VA-INS"/>
    <x v="7"/>
    <s v="PRINCIPAL LIFE INSURANCE CO.Principal Financialinsurance violation37257VA-INS12000"/>
  </r>
  <r>
    <s v="Principal Life Insurance Co."/>
    <x v="80"/>
    <x v="0"/>
    <x v="5"/>
    <s v="AK-INS"/>
    <x v="802"/>
    <s v="Principal Life Insurance Co.Principal Financialinsurance violation37257AK-INS16095"/>
  </r>
  <r>
    <s v="Principal Life Insurance Co."/>
    <x v="80"/>
    <x v="0"/>
    <x v="17"/>
    <s v="DE-INS"/>
    <x v="292"/>
    <s v="Principal Life Insurance Co.Principal Financialinsurance violation44197DE-INS23000"/>
  </r>
  <r>
    <s v="Principal Life Insurance Co."/>
    <x v="80"/>
    <x v="0"/>
    <x v="6"/>
    <s v="AK-INS"/>
    <x v="22"/>
    <s v="Principal Life Insurance Co.Principal Financialinsurance violation39448AK-INS25000"/>
  </r>
  <r>
    <s v="Principal Life Insurance Co."/>
    <x v="80"/>
    <x v="7"/>
    <x v="10"/>
    <s v="ND-SEC"/>
    <x v="24"/>
    <s v="Principal Life Insurance Co.Principal Financialinvestor protection violation37987ND-SEC30000"/>
  </r>
  <r>
    <s v="Principal Life Insurance Co."/>
    <x v="80"/>
    <x v="0"/>
    <x v="5"/>
    <s v="FL-OFR"/>
    <x v="141"/>
    <s v="Principal Life Insurance Co.Principal Financialinsurance violation37257FL-OFR65000"/>
  </r>
  <r>
    <s v="Principal Life Insurance Co."/>
    <x v="80"/>
    <x v="0"/>
    <x v="21"/>
    <s v="WA-INS"/>
    <x v="47"/>
    <s v="Principal Life Insurance Co.Principal Financialinsurance violation36526WA-INS100000"/>
  </r>
  <r>
    <s v="Claritas Investments Ltd."/>
    <x v="80"/>
    <x v="7"/>
    <x v="20"/>
    <s v="SEC"/>
    <x v="803"/>
    <s v="Claritas Investments Ltd.Principal Financialinvestor protection violation41275SEC144819"/>
  </r>
  <r>
    <s v="Principal Life Insurance Co."/>
    <x v="80"/>
    <x v="0"/>
    <x v="9"/>
    <s v="MULTI-FIN"/>
    <x v="512"/>
    <s v="Principal Life Insurance Co.Principal Financialinsurance violation43831MULTI-FIN145000"/>
  </r>
  <r>
    <s v="Principal Life Insurance Co."/>
    <x v="80"/>
    <x v="0"/>
    <x v="0"/>
    <s v="DE-INS"/>
    <x v="54"/>
    <s v="Principal Life Insurance Co.Principal Financialinsurance violation43101DE-INS200000"/>
  </r>
  <r>
    <s v="Principal Securities Inc."/>
    <x v="80"/>
    <x v="7"/>
    <x v="16"/>
    <s v="SEC"/>
    <x v="804"/>
    <s v="Principal Securities Inc.Principal Financialinvestor protection violation43466SEC1764624"/>
  </r>
  <r>
    <s v="Principal Life Insurance Co."/>
    <x v="80"/>
    <x v="0"/>
    <x v="17"/>
    <s v="NY-DFS"/>
    <x v="805"/>
    <s v="Principal Life Insurance Co.Principal Financialinsurance violation44197NY-DFS1997866"/>
  </r>
  <r>
    <s v="Principal Life Insurance Co."/>
    <x v="80"/>
    <x v="5"/>
    <x v="1"/>
    <s v="private lawsuit-federal"/>
    <x v="188"/>
    <s v="Principal Life Insurance Co.Principal Financialbenefit plan administrator violation42005private lawsuit-federal3000000"/>
  </r>
  <r>
    <s v="Principal Financial Group"/>
    <x v="80"/>
    <x v="30"/>
    <x v="11"/>
    <s v="CT-AG"/>
    <x v="115"/>
    <s v="Principal Financial GroupPrincipal Financialkickbacks and bribery39083CT-AG5000000"/>
  </r>
  <r>
    <s v="Principal Life Insurance Co."/>
    <x v="80"/>
    <x v="0"/>
    <x v="9"/>
    <s v="NY-DFS"/>
    <x v="316"/>
    <s v="Principal Life Insurance Co.Principal Financialinsurance violation43831NY-DFS6000000"/>
  </r>
  <r>
    <s v="LIFEWISE HEALTH PLAN OF WASHINGTON"/>
    <x v="81"/>
    <x v="0"/>
    <x v="17"/>
    <s v="WA-INS"/>
    <x v="5"/>
    <s v="LIFEWISE HEALTH PLAN OF WASHINGTONPremera Blue Crossinsurance violation44197WA-INS10000"/>
  </r>
  <r>
    <s v="Lifewise Health Plan Of Washington"/>
    <x v="81"/>
    <x v="0"/>
    <x v="8"/>
    <s v="WA-INS"/>
    <x v="5"/>
    <s v="Lifewise Health Plan Of WashingtonPremera Blue Crossinsurance violation40544WA-INS10000"/>
  </r>
  <r>
    <s v="PREMERA BLUE CROSS"/>
    <x v="81"/>
    <x v="0"/>
    <x v="17"/>
    <s v="WA-INS"/>
    <x v="5"/>
    <s v="PREMERA BLUE CROSSPremera Blue Crossinsurance violation44197WA-INS10000"/>
  </r>
  <r>
    <s v="Premera Blue Cross"/>
    <x v="81"/>
    <x v="0"/>
    <x v="12"/>
    <s v="WA-INS"/>
    <x v="5"/>
    <s v="Premera Blue CrossPremera Blue Crossinsurance violation40909WA-INS10000"/>
  </r>
  <r>
    <s v="LifeWise Health Plan of Oregon Inc."/>
    <x v="81"/>
    <x v="0"/>
    <x v="19"/>
    <s v="OR-FIN"/>
    <x v="16"/>
    <s v="LifeWise Health Plan of Oregon Inc.Premera Blue Crossinsurance violation38718OR-FIN20000"/>
  </r>
  <r>
    <s v="LIFEWISE HEALTH PLAN OF WASHINGTON"/>
    <x v="81"/>
    <x v="0"/>
    <x v="17"/>
    <s v="WA-INS"/>
    <x v="16"/>
    <s v="LIFEWISE HEALTH PLAN OF WASHINGTONPremera Blue Crossinsurance violation44197WA-INS20000"/>
  </r>
  <r>
    <s v="Lifewise Health Plan Of Washington"/>
    <x v="81"/>
    <x v="0"/>
    <x v="8"/>
    <s v="WA-INS"/>
    <x v="16"/>
    <s v="Lifewise Health Plan Of WashingtonPremera Blue Crossinsurance violation40544WA-INS20000"/>
  </r>
  <r>
    <s v="Lifewise Health Plan Of Washington"/>
    <x v="81"/>
    <x v="0"/>
    <x v="16"/>
    <s v="WA-INS"/>
    <x v="22"/>
    <s v="Lifewise Health Plan Of WashingtonPremera Blue Crossinsurance violation43466WA-INS25000"/>
  </r>
  <r>
    <s v="Premera Blue Cross"/>
    <x v="81"/>
    <x v="0"/>
    <x v="9"/>
    <s v="WA-INS"/>
    <x v="22"/>
    <s v="Premera Blue CrossPremera Blue Crossinsurance violation43831WA-INS25000"/>
  </r>
  <r>
    <s v="Lifewise Health Plan Of Washington"/>
    <x v="81"/>
    <x v="0"/>
    <x v="0"/>
    <s v="WA-INS"/>
    <x v="29"/>
    <s v="Lifewise Health Plan Of WashingtonPremera Blue Crossinsurance violation43101WA-INS40000"/>
  </r>
  <r>
    <s v="Lifewise Health Plan Of Washington"/>
    <x v="81"/>
    <x v="0"/>
    <x v="9"/>
    <s v="WA-INS"/>
    <x v="33"/>
    <s v="Lifewise Health Plan Of WashingtonPremera Blue Crossinsurance violation43831WA-INS50000"/>
  </r>
  <r>
    <s v="Lifewise Health Plan Of Washington"/>
    <x v="81"/>
    <x v="0"/>
    <x v="7"/>
    <s v="WA-INS"/>
    <x v="33"/>
    <s v="Lifewise Health Plan Of WashingtonPremera Blue Crossinsurance violation41640WA-INS50000"/>
  </r>
  <r>
    <s v="Premera Blue Cross"/>
    <x v="81"/>
    <x v="0"/>
    <x v="16"/>
    <s v="WA-INS"/>
    <x v="33"/>
    <s v="Premera Blue CrossPremera Blue Crossinsurance violation43466WA-INS50000"/>
  </r>
  <r>
    <s v="Lifewise Health Plan of Washington and Premera Blue Cross"/>
    <x v="81"/>
    <x v="0"/>
    <x v="2"/>
    <s v="WA-INS"/>
    <x v="47"/>
    <s v="Lifewise Health Plan of Washington and Premera Blue CrossPremera Blue Crossinsurance violation44562WA-INS100000"/>
  </r>
  <r>
    <s v="Premera Blue Cross"/>
    <x v="81"/>
    <x v="0"/>
    <x v="9"/>
    <s v="WA-INS"/>
    <x v="47"/>
    <s v="Premera Blue CrossPremera Blue Crossinsurance violation43831WA-INS100000"/>
  </r>
  <r>
    <s v="LifeWise Health Plan of Oregon"/>
    <x v="81"/>
    <x v="0"/>
    <x v="0"/>
    <s v="OR-FIN"/>
    <x v="806"/>
    <s v="LifeWise Health Plan of OregonPremera Blue Crossinsurance violation43101OR-FIN788000"/>
  </r>
  <r>
    <s v="Premera Blue Cross"/>
    <x v="81"/>
    <x v="1"/>
    <x v="8"/>
    <s v="private lawsuit-federal"/>
    <x v="807"/>
    <s v="Premera Blue CrossPremera Blue Crosswage and hour violation40544private lawsuit-federal1450000"/>
  </r>
  <r>
    <s v="Premera Blue Cross"/>
    <x v="81"/>
    <x v="22"/>
    <x v="9"/>
    <s v="HHSOCR"/>
    <x v="80"/>
    <s v="Premera Blue CrossPremera Blue Crossprivacy violation43831HHSOCR6850000"/>
  </r>
  <r>
    <s v="Premera Blue Cross"/>
    <x v="81"/>
    <x v="22"/>
    <x v="16"/>
    <s v="MULTI-AG"/>
    <x v="217"/>
    <s v="Premera Blue CrossPremera Blue Crossprivacy violation43466MULTI-AG10000000"/>
  </r>
  <r>
    <s v="Premera Blue Cross"/>
    <x v="81"/>
    <x v="22"/>
    <x v="9"/>
    <s v="private lawsuit-federal"/>
    <x v="665"/>
    <s v="Premera Blue CrossPremera Blue Crossprivacy violation43831private lawsuit-federal74000000"/>
  </r>
  <r>
    <s v="Banco Popular North America Inc."/>
    <x v="82"/>
    <x v="1"/>
    <x v="10"/>
    <s v="WHD"/>
    <x v="808"/>
    <s v="Banco Popular North America Inc.Popular Inc.wage and hour violation37987WHD17363"/>
  </r>
  <r>
    <s v="Banco Popular"/>
    <x v="82"/>
    <x v="1"/>
    <x v="18"/>
    <s v="private lawsuit-federal"/>
    <x v="809"/>
    <s v="Banco PopularPopular Inc.wage and hour violation42370private lawsuit-federal50243"/>
  </r>
  <r>
    <s v="Popular Mortgage Inc."/>
    <x v="82"/>
    <x v="1"/>
    <x v="8"/>
    <s v="WHD"/>
    <x v="810"/>
    <s v="Popular Mortgage Inc.Popular Inc.wage and hour violation40544WHD122762"/>
  </r>
  <r>
    <s v="Popular Mortgage Inc."/>
    <x v="82"/>
    <x v="1"/>
    <x v="8"/>
    <s v="WHD"/>
    <x v="811"/>
    <s v="Popular Mortgage Inc.Popular Inc.wage and hour violation40544WHD153736"/>
  </r>
  <r>
    <s v="Banco Popular de Puerto Rico"/>
    <x v="82"/>
    <x v="14"/>
    <x v="2"/>
    <s v="OFAC"/>
    <x v="812"/>
    <s v="Banco Popular de Puerto RicoPopular Inc.economic sanction violation44562OFAC255938"/>
  </r>
  <r>
    <s v="Banco Popular"/>
    <x v="82"/>
    <x v="1"/>
    <x v="6"/>
    <s v="private lawsuit-federal"/>
    <x v="176"/>
    <s v="Banco PopularPopular Inc.wage and hour violation39448private lawsuit-federal1050000"/>
  </r>
  <r>
    <s v="Popular Inc."/>
    <x v="82"/>
    <x v="5"/>
    <x v="12"/>
    <s v="private lawsuit-federal"/>
    <x v="813"/>
    <s v="Popular Inc.Popular Inc.benefit plan administrator violation40909private lawsuit-federal8200000"/>
  </r>
  <r>
    <s v="E-Loan Inc."/>
    <x v="82"/>
    <x v="1"/>
    <x v="11"/>
    <s v="private lawsuit-federal"/>
    <x v="814"/>
    <s v="E-Loan Inc.Popular Inc.wage and hour violation39083private lawsuit-federal13600000"/>
  </r>
  <r>
    <s v="Banco Popular de Puerto Rico"/>
    <x v="82"/>
    <x v="16"/>
    <x v="13"/>
    <s v="DOJ_CRIMINAL"/>
    <x v="442"/>
    <s v="Banco Popular de Puerto RicoPopular Inc.anti-money-laundering deficiencies37622DOJ_CRIMINAL21600000"/>
  </r>
  <r>
    <s v="Compass Bank"/>
    <x v="83"/>
    <x v="1"/>
    <x v="15"/>
    <s v="WHD"/>
    <x v="815"/>
    <s v="Compass BankPNC Financial Serviceswage and hour violation38353WHD5105"/>
  </r>
  <r>
    <s v="Compass Bank"/>
    <x v="83"/>
    <x v="14"/>
    <x v="4"/>
    <s v="OFAC"/>
    <x v="816"/>
    <s v="Compass BankPNC Financial Serviceseconomic sanction violation40179OFAC6075"/>
  </r>
  <r>
    <s v="National City Commercial Capital Corp."/>
    <x v="83"/>
    <x v="2"/>
    <x v="19"/>
    <s v="NY-AG"/>
    <x v="817"/>
    <s v="National City Commercial Capital Corp.PNC Financial Servicesconsumer protection violation38718NY-AG8177"/>
  </r>
  <r>
    <s v="PNC Mortgage"/>
    <x v="83"/>
    <x v="3"/>
    <x v="20"/>
    <s v="HUD"/>
    <x v="12"/>
    <s v="PNC MortgagePNC Financial Servicesdiscriminatory practices (non-employment)41275HUD15000"/>
  </r>
  <r>
    <s v="Compass Bank"/>
    <x v="83"/>
    <x v="14"/>
    <x v="20"/>
    <s v="OFAC"/>
    <x v="449"/>
    <s v="Compass BankPNC Financial Serviceseconomic sanction violation41275OFAC19125"/>
  </r>
  <r>
    <s v="National City Corp."/>
    <x v="83"/>
    <x v="12"/>
    <x v="6"/>
    <s v="NLRB"/>
    <x v="818"/>
    <s v="National City Corp.PNC Financial Serviceslabor relations violation39448NLRB24083"/>
  </r>
  <r>
    <s v="National City Bank"/>
    <x v="83"/>
    <x v="10"/>
    <x v="6"/>
    <s v="OCC"/>
    <x v="819"/>
    <s v="National City BankPNC Financial Servicesbanking violation39448OCC34265"/>
  </r>
  <r>
    <s v="PNC Bank"/>
    <x v="83"/>
    <x v="12"/>
    <x v="19"/>
    <s v="NLRB"/>
    <x v="29"/>
    <s v="PNC BankPNC Financial Serviceslabor relations violation38718NLRB40000"/>
  </r>
  <r>
    <s v="National City Corp. d/b/a National City Bank"/>
    <x v="83"/>
    <x v="12"/>
    <x v="6"/>
    <s v="NLRB"/>
    <x v="820"/>
    <s v="National City Corp. d/b/a National City BankPNC Financial Serviceslabor relations violation39448NLRB49597"/>
  </r>
  <r>
    <s v="PNC Capital Markets LLC"/>
    <x v="83"/>
    <x v="7"/>
    <x v="18"/>
    <s v="FINRA"/>
    <x v="33"/>
    <s v="PNC Capital Markets LLCPNC Financial Servicesinvestor protection violation42370FINRA50000"/>
  </r>
  <r>
    <s v="National City Bank"/>
    <x v="83"/>
    <x v="14"/>
    <x v="13"/>
    <s v="OFAC"/>
    <x v="34"/>
    <s v="National City BankPNC Financial Serviceseconomic sanction violation37622OFAC55000"/>
  </r>
  <r>
    <s v="Compass Bank"/>
    <x v="83"/>
    <x v="10"/>
    <x v="6"/>
    <s v="FED"/>
    <x v="821"/>
    <s v="Compass BankPNC Financial Servicesbanking violation39448FED70625"/>
  </r>
  <r>
    <s v="National City Mortgage Co."/>
    <x v="83"/>
    <x v="1"/>
    <x v="11"/>
    <s v="CA-LCO"/>
    <x v="822"/>
    <s v="National City Mortgage Co.PNC Financial Serviceswage and hour violation39083CA-LCO76000"/>
  </r>
  <r>
    <s v="PNC Bank"/>
    <x v="83"/>
    <x v="14"/>
    <x v="15"/>
    <s v="OFAC"/>
    <x v="823"/>
    <s v="PNC BankPNC Financial Serviceseconomic sanction violation38353OFAC82000"/>
  </r>
  <r>
    <s v="PNC Bank National Association"/>
    <x v="83"/>
    <x v="10"/>
    <x v="0"/>
    <s v="OCC"/>
    <x v="824"/>
    <s v="PNC Bank National AssociationPNC Financial Servicesbanking violation43101OCC207245"/>
  </r>
  <r>
    <s v="PNC Investments"/>
    <x v="83"/>
    <x v="7"/>
    <x v="6"/>
    <s v="FINRA"/>
    <x v="56"/>
    <s v="PNC InvestmentsPNC Financial Servicesinvestor protection violation39448FINRA250000"/>
  </r>
  <r>
    <s v="PNC Investments LLC"/>
    <x v="83"/>
    <x v="7"/>
    <x v="4"/>
    <s v="DE-SEC"/>
    <x v="56"/>
    <s v="PNC Investments LLCPNC Financial Servicesinvestor protection violation40179DE-SEC250000"/>
  </r>
  <r>
    <s v="PNC Bank National Association"/>
    <x v="83"/>
    <x v="7"/>
    <x v="16"/>
    <s v="CFTC"/>
    <x v="59"/>
    <s v="PNC Bank National AssociationPNC Financial Servicesinvestor protection violation43466CFTC300000"/>
  </r>
  <r>
    <s v="Compass Bank"/>
    <x v="83"/>
    <x v="1"/>
    <x v="1"/>
    <s v="private lawsuit-federal"/>
    <x v="325"/>
    <s v="Compass BankPNC Financial Serviceswage and hour violation42005private lawsuit-federal500000"/>
  </r>
  <r>
    <s v="PNC Capital Markets LLC"/>
    <x v="83"/>
    <x v="7"/>
    <x v="1"/>
    <s v="SEC"/>
    <x v="325"/>
    <s v="PNC Capital Markets LLCPNC Financial Servicesinvestor protection violation42005SEC500000"/>
  </r>
  <r>
    <s v="National City Bank"/>
    <x v="83"/>
    <x v="10"/>
    <x v="13"/>
    <s v="OCC"/>
    <x v="825"/>
    <s v="National City BankPNC Financial Servicesbanking violation37622OCC568000"/>
  </r>
  <r>
    <s v="National City Mortgage Co."/>
    <x v="83"/>
    <x v="1"/>
    <x v="10"/>
    <s v="WHD"/>
    <x v="826"/>
    <s v="National City Mortgage Co.PNC Financial Serviceswage and hour violation37987WHD615000"/>
  </r>
  <r>
    <s v="Compass Bank"/>
    <x v="83"/>
    <x v="1"/>
    <x v="15"/>
    <s v="WHD"/>
    <x v="827"/>
    <s v="Compass BankPNC Financial Serviceswage and hour violation38353WHD810122"/>
  </r>
  <r>
    <s v="PNC Bank"/>
    <x v="83"/>
    <x v="1"/>
    <x v="18"/>
    <s v="private lawsuit-federal"/>
    <x v="179"/>
    <s v="PNC BankPNC Financial Serviceswage and hour violation42370private lawsuit-federal1500000"/>
  </r>
  <r>
    <s v="Compass Bank"/>
    <x v="83"/>
    <x v="3"/>
    <x v="11"/>
    <s v="DOJ_RIGHTS"/>
    <x v="628"/>
    <s v="Compass BankPNC Financial Servicesdiscriminatory practices (non-employment)39083DOJ_RIGHTS1750000"/>
  </r>
  <r>
    <s v="PNC Bank National Association"/>
    <x v="83"/>
    <x v="10"/>
    <x v="7"/>
    <s v="OCC"/>
    <x v="114"/>
    <s v="PNC Bank National AssociationPNC Financial Servicesbanking violation41640OCC2000000"/>
  </r>
  <r>
    <s v="PNC Bank National Association"/>
    <x v="83"/>
    <x v="10"/>
    <x v="2"/>
    <s v="OCC"/>
    <x v="828"/>
    <s v="PNC Bank National AssociationPNC Financial Servicesbanking violation44562OCC2614456"/>
  </r>
  <r>
    <s v="PNC Financial Services Group Inc."/>
    <x v="83"/>
    <x v="1"/>
    <x v="9"/>
    <s v="private lawsuit-federal"/>
    <x v="748"/>
    <s v="PNC Financial Services Group Inc.PNC Financial Serviceswage and hour violation43831private lawsuit-federal2750000"/>
  </r>
  <r>
    <s v="PNC Financial Services Group"/>
    <x v="83"/>
    <x v="20"/>
    <x v="0"/>
    <s v="FED"/>
    <x v="76"/>
    <s v="PNC Financial Services GroupPNC Financial Servicesmortgage abuses43101FED3500000"/>
  </r>
  <r>
    <s v="National City Mortgage Inc."/>
    <x v="83"/>
    <x v="9"/>
    <x v="6"/>
    <s v="DOJ_CIVIL"/>
    <x v="385"/>
    <s v="National City Mortgage Inc.PNC Financial ServicesFalse Claims Act and related39448DOJ_CIVIL4600000"/>
  </r>
  <r>
    <s v="PNC Bank NA"/>
    <x v="83"/>
    <x v="20"/>
    <x v="9"/>
    <s v="DOJ_UTP"/>
    <x v="115"/>
    <s v="PNC Bank NAPNC Financial Servicesmortgage abuses43831DOJ_UTP5000000"/>
  </r>
  <r>
    <s v="PNC Financial Services"/>
    <x v="83"/>
    <x v="1"/>
    <x v="18"/>
    <s v="private lawsuit-federal"/>
    <x v="316"/>
    <s v="PNC Financial ServicesPNC Financial Serviceswage and hour violation42370private lawsuit-federal6000000"/>
  </r>
  <r>
    <s v="PNC Bank"/>
    <x v="83"/>
    <x v="1"/>
    <x v="7"/>
    <s v="private lawsuit-federal"/>
    <x v="81"/>
    <s v="PNC BankPNC Financial Serviceswage and hour violation41640private lawsuit-federal7000000"/>
  </r>
  <r>
    <s v="PNC Bank N.A"/>
    <x v="83"/>
    <x v="9"/>
    <x v="20"/>
    <s v="DOJ_CIVIL"/>
    <x v="829"/>
    <s v="PNC Bank N.APNC Financial ServicesFalse Claims Act and related41275DOJ_CIVIL7100000"/>
  </r>
  <r>
    <s v="National City Commercial Capital Co. LLC"/>
    <x v="83"/>
    <x v="2"/>
    <x v="6"/>
    <s v="MULTI-AG"/>
    <x v="830"/>
    <s v="National City Commercial Capital Co. LLCPNC Financial Servicesconsumer protection violation39448MULTI-AG7200000"/>
  </r>
  <r>
    <s v="PNC Investments LLC"/>
    <x v="83"/>
    <x v="7"/>
    <x v="0"/>
    <s v="SEC"/>
    <x v="831"/>
    <s v="PNC Investments LLCPNC Financial Servicesinvestor protection violation43101SEC7307770"/>
  </r>
  <r>
    <s v="PNC Bank N.A."/>
    <x v="83"/>
    <x v="9"/>
    <x v="18"/>
    <s v="USAO"/>
    <x v="216"/>
    <s v="PNC Bank N.A.PNC Financial ServicesFalse Claims Act and related42370USAO9500000"/>
  </r>
  <r>
    <s v="PNC Bank National Association"/>
    <x v="83"/>
    <x v="10"/>
    <x v="0"/>
    <s v="OCC"/>
    <x v="83"/>
    <s v="PNC Bank National AssociationPNC Financial Servicesbanking violation43101OCC15000000"/>
  </r>
  <r>
    <s v="PNC Bank"/>
    <x v="83"/>
    <x v="1"/>
    <x v="3"/>
    <s v="private lawsuit-federal"/>
    <x v="832"/>
    <s v="PNC BankPNC Financial Serviceswage and hour violation42736private lawsuit-federal16000000"/>
  </r>
  <r>
    <s v="Riggs Bank"/>
    <x v="83"/>
    <x v="16"/>
    <x v="15"/>
    <s v="USAO"/>
    <x v="832"/>
    <s v="Riggs BankPNC Financial Servicesanti-money-laundering deficiencies38353USAO16000000"/>
  </r>
  <r>
    <s v="Riggs Bank National Association"/>
    <x v="83"/>
    <x v="16"/>
    <x v="10"/>
    <s v="OCC"/>
    <x v="86"/>
    <s v="Riggs Bank National AssociationPNC Financial Servicesanti-money-laundering deficiencies37987OCC25000000"/>
  </r>
  <r>
    <s v="National City Mortgage"/>
    <x v="83"/>
    <x v="1"/>
    <x v="6"/>
    <s v="private lawsuit-federal"/>
    <x v="235"/>
    <s v="National City MortgagePNC Financial Serviceswage and hour violation39448private lawsuit-federal27500000"/>
  </r>
  <r>
    <s v="National City Bank and its successor PNC Bank"/>
    <x v="83"/>
    <x v="10"/>
    <x v="20"/>
    <s v="CFPB"/>
    <x v="244"/>
    <s v="National City Bank and its successor PNC BankPNC Financial Servicesbanking violation41275CFPB35000000"/>
  </r>
  <r>
    <s v="National City Corp."/>
    <x v="83"/>
    <x v="5"/>
    <x v="4"/>
    <s v="private lawsuit-federal"/>
    <x v="833"/>
    <s v="National City Corp.PNC Financial Servicesbenefit plan administrator violation40179private lawsuit-federal43000000"/>
  </r>
  <r>
    <s v="PNC ICLC Corp."/>
    <x v="83"/>
    <x v="8"/>
    <x v="13"/>
    <s v="DOJ_CRIMINAL"/>
    <x v="263"/>
    <s v="PNC ICLC Corp.PNC Financial Servicesaccounting fraud or deficiencies37622DOJ_CRIMINAL115000000"/>
  </r>
  <r>
    <s v="PNC Bank N.A."/>
    <x v="83"/>
    <x v="10"/>
    <x v="20"/>
    <s v="OCC"/>
    <x v="834"/>
    <s v="PNC Bank N.A.PNC Financial Servicesbanking violation41275OCC180526382"/>
  </r>
  <r>
    <s v="Piper Jaffray &amp; Co."/>
    <x v="84"/>
    <x v="7"/>
    <x v="10"/>
    <s v="ND-SEC"/>
    <x v="14"/>
    <s v="Piper Jaffray &amp; Co.Piper Sandlerinvestor protection violation37987ND-SEC17000"/>
  </r>
  <r>
    <s v="Piper Jaffray &amp; Co."/>
    <x v="84"/>
    <x v="7"/>
    <x v="19"/>
    <s v="ND-SEC"/>
    <x v="835"/>
    <s v="Piper Jaffray &amp; Co.Piper Sandlerinvestor protection violation38718ND-SEC17204"/>
  </r>
  <r>
    <s v="Piper Jaffray &amp; Co."/>
    <x v="84"/>
    <x v="7"/>
    <x v="10"/>
    <s v="ND-SEC"/>
    <x v="16"/>
    <s v="Piper Jaffray &amp; Co.Piper Sandlerinvestor protection violation37987ND-SEC20000"/>
  </r>
  <r>
    <s v="Piper Jaffray &amp; Co."/>
    <x v="84"/>
    <x v="7"/>
    <x v="15"/>
    <s v="ND-SEC"/>
    <x v="24"/>
    <s v="Piper Jaffray &amp; Co.Piper Sandlerinvestor protection violation38353ND-SEC30000"/>
  </r>
  <r>
    <s v="Piper Jaffray &amp; Co."/>
    <x v="84"/>
    <x v="7"/>
    <x v="6"/>
    <s v="FINRA"/>
    <x v="47"/>
    <s v="Piper Jaffray &amp; Co.Piper Sandlerinvestor protection violation39448FINRA100000"/>
  </r>
  <r>
    <s v="U.S. Bancorp Piper Jaffray Inc."/>
    <x v="84"/>
    <x v="7"/>
    <x v="5"/>
    <s v="SEC"/>
    <x v="47"/>
    <s v="U.S. Bancorp Piper Jaffray Inc.Piper Sandlerinvestor protection violation37257SEC100000"/>
  </r>
  <r>
    <s v="Piper Jaffray &amp; Co."/>
    <x v="84"/>
    <x v="7"/>
    <x v="19"/>
    <s v="SEC"/>
    <x v="50"/>
    <s v="Piper Jaffray &amp; Co.Piper Sandlerinvestor protection violation38718SEC125000"/>
  </r>
  <r>
    <s v="Piper Jaffray &amp; Co."/>
    <x v="84"/>
    <x v="7"/>
    <x v="19"/>
    <s v="ND-SEC"/>
    <x v="836"/>
    <s v="Piper Jaffray &amp; Co.Piper Sandlerinvestor protection violation38718ND-SEC229000"/>
  </r>
  <r>
    <s v="BMO Capital Markets GKST Inc."/>
    <x v="84"/>
    <x v="7"/>
    <x v="1"/>
    <s v="SEC"/>
    <x v="56"/>
    <s v="BMO Capital Markets GKST Inc.Piper Sandlerinvestor protection violation42005SEC250000"/>
  </r>
  <r>
    <s v="U.S. Bancorp Piper Jaffray"/>
    <x v="84"/>
    <x v="7"/>
    <x v="5"/>
    <s v="FINRA"/>
    <x v="56"/>
    <s v="U.S. Bancorp Piper JaffrayPiper Sandlerinvestor protection violation37257FINRA250000"/>
  </r>
  <r>
    <s v="Piper Jaffray &amp; Co."/>
    <x v="84"/>
    <x v="7"/>
    <x v="15"/>
    <s v="FINRA"/>
    <x v="58"/>
    <s v="Piper Jaffray &amp; Co.Piper Sandlerinvestor protection violation38353FINRA275000"/>
  </r>
  <r>
    <s v="Piper Jaffray &amp; Co."/>
    <x v="84"/>
    <x v="7"/>
    <x v="15"/>
    <s v="FINRA"/>
    <x v="152"/>
    <s v="Piper Jaffray &amp; Co.Piper Sandlerinvestor protection violation38353FINRA280000"/>
  </r>
  <r>
    <s v="Piper Jaffray &amp; Co."/>
    <x v="84"/>
    <x v="7"/>
    <x v="20"/>
    <s v="SEC"/>
    <x v="59"/>
    <s v="Piper Jaffray &amp; Co.Piper Sandlerinvestor protection violation41275SEC300000"/>
  </r>
  <r>
    <s v="Piper Jaffray &amp; Co."/>
    <x v="84"/>
    <x v="7"/>
    <x v="19"/>
    <s v="MT-SEC"/>
    <x v="579"/>
    <s v="Piper Jaffray &amp; Co.Piper Sandlerinvestor protection violation38718MT-SEC345000"/>
  </r>
  <r>
    <s v="Piper Jaffray &amp; Co."/>
    <x v="84"/>
    <x v="7"/>
    <x v="1"/>
    <s v="SEC"/>
    <x v="325"/>
    <s v="Piper Jaffray &amp; Co.Piper Sandlerinvestor protection violation42005SEC500000"/>
  </r>
  <r>
    <s v="Piper Jaffray &amp; Co."/>
    <x v="84"/>
    <x v="7"/>
    <x v="4"/>
    <s v="FINRA"/>
    <x v="338"/>
    <s v="Piper Jaffray &amp; Co.Piper Sandlerinvestor protection violation40179FINRA700000"/>
  </r>
  <r>
    <s v="Piper Jaffray Inc."/>
    <x v="84"/>
    <x v="7"/>
    <x v="21"/>
    <s v="FINRA"/>
    <x v="837"/>
    <s v="Piper Jaffray Inc.Piper Sandlerinvestor protection violation36526FINRA933000"/>
  </r>
  <r>
    <s v="U.S. Bancorp Piper Jaffray Inc."/>
    <x v="84"/>
    <x v="19"/>
    <x v="5"/>
    <s v="SEC"/>
    <x v="465"/>
    <s v="U.S. Bancorp Piper Jaffray Inc.Piper Sandlerdata submission deficiencies37257SEC1650000"/>
  </r>
  <r>
    <s v="U.S. Bancorp Piper Jaffray Inc."/>
    <x v="84"/>
    <x v="7"/>
    <x v="5"/>
    <s v="FINRA"/>
    <x v="465"/>
    <s v="U.S. Bancorp Piper Jaffray Inc.Piper Sandlerinvestor protection violation37257FINRA1650000"/>
  </r>
  <r>
    <s v="Piper Jaffray &amp; Co."/>
    <x v="84"/>
    <x v="7"/>
    <x v="10"/>
    <s v="FINRA"/>
    <x v="74"/>
    <s v="Piper Jaffray &amp; Co.Piper Sandlerinvestor protection violation37987FINRA2400000"/>
  </r>
  <r>
    <s v="U.S. Bancorp Piper Jaffray Inc."/>
    <x v="84"/>
    <x v="7"/>
    <x v="13"/>
    <s v="MT-SEC"/>
    <x v="838"/>
    <s v="U.S. Bancorp Piper Jaffray Inc.Piper Sandlerinvestor protection violation37622MT-SEC2625000"/>
  </r>
  <r>
    <s v="U.S. Bancorp Piper Jaffray Inc."/>
    <x v="84"/>
    <x v="7"/>
    <x v="13"/>
    <s v="MULTI-FIN"/>
    <x v="323"/>
    <s v="U.S. Bancorp Piper Jaffray Inc.Piper Sandlerinvestor protection violation37622MULTI-FIN12500000"/>
  </r>
  <r>
    <s v="U.S. Bancorp Piper Jaffray Inc."/>
    <x v="84"/>
    <x v="7"/>
    <x v="13"/>
    <s v="SEC"/>
    <x v="240"/>
    <s v="U.S. Bancorp Piper Jaffray Inc.Piper Sandlerinvestor protection violation37622SEC32500000"/>
  </r>
  <r>
    <s v="PennyMac Loan Services LLC"/>
    <x v="85"/>
    <x v="2"/>
    <x v="1"/>
    <s v="KY-FIN"/>
    <x v="16"/>
    <s v="PennyMac Loan Services LLCPennyMac Financial Servicesconsumer protection violation42005KY-FIN20000"/>
  </r>
  <r>
    <s v="Janney Montgomery Scott LLC"/>
    <x v="86"/>
    <x v="7"/>
    <x v="18"/>
    <s v="PA-BKG"/>
    <x v="5"/>
    <s v="Janney Montgomery Scott LLCPenn Mutualinvestor protection violation42370PA-BKG10000"/>
  </r>
  <r>
    <s v="Penn Mutual Life Insurance Co."/>
    <x v="86"/>
    <x v="0"/>
    <x v="0"/>
    <s v="DE-INS"/>
    <x v="14"/>
    <s v="Penn Mutual Life Insurance Co.Penn Mutualinsurance violation43101DE-INS17000"/>
  </r>
  <r>
    <s v="Janney Montgomery Scott LLC"/>
    <x v="86"/>
    <x v="7"/>
    <x v="15"/>
    <s v="IL-SEC"/>
    <x v="40"/>
    <s v="Janney Montgomery Scott LLCPenn Mutualinvestor protection violation38353IL-SEC75000"/>
  </r>
  <r>
    <s v="Janney Montgomery Scott LLC"/>
    <x v="86"/>
    <x v="7"/>
    <x v="21"/>
    <s v="SEC"/>
    <x v="47"/>
    <s v="Janney Montgomery Scott LLCPenn Mutualinvestor protection violation36526SEC100000"/>
  </r>
  <r>
    <s v="Penn Mutual Life Insurance Co."/>
    <x v="86"/>
    <x v="0"/>
    <x v="1"/>
    <s v="MD-INS"/>
    <x v="839"/>
    <s v="Penn Mutual Life Insurance Co.Penn Mutualinsurance violation42005MD-INS104000"/>
  </r>
  <r>
    <s v="Janney Montgomery Scott LLC"/>
    <x v="86"/>
    <x v="7"/>
    <x v="1"/>
    <s v="DE-SEC"/>
    <x v="94"/>
    <s v="Janney Montgomery Scott LLCPenn Mutualinvestor protection violation42005DE-SEC105000"/>
  </r>
  <r>
    <s v="Janney Montgomery Scott LLC"/>
    <x v="86"/>
    <x v="7"/>
    <x v="9"/>
    <s v="CT-BKG"/>
    <x v="51"/>
    <s v="Janney Montgomery Scott LLCPenn Mutualinvestor protection violation43831CT-BKG150000"/>
  </r>
  <r>
    <s v="Janney Montgomery Scott LLC"/>
    <x v="86"/>
    <x v="7"/>
    <x v="6"/>
    <s v="FINRA"/>
    <x v="54"/>
    <s v="Janney Montgomery Scott LLCPenn Mutualinvestor protection violation39448FINRA200000"/>
  </r>
  <r>
    <s v="Janney Montgomery Scott Inc."/>
    <x v="86"/>
    <x v="7"/>
    <x v="14"/>
    <s v="DE-SEC"/>
    <x v="840"/>
    <s v="Janney Montgomery Scott Inc.Penn Mutualinvestor protection violation36892DE-SEC210909"/>
  </r>
  <r>
    <s v="Janney Montgomery Scott LLC"/>
    <x v="86"/>
    <x v="7"/>
    <x v="16"/>
    <s v="SEC"/>
    <x v="841"/>
    <s v="Janney Montgomery Scott LLCPenn Mutualinvestor protection violation43466SEC241227"/>
  </r>
  <r>
    <s v="Janney Montgomery Scott LLC"/>
    <x v="86"/>
    <x v="7"/>
    <x v="9"/>
    <s v="CT-SEC"/>
    <x v="56"/>
    <s v="Janney Montgomery Scott LLCPenn Mutualinvestor protection violation43831CT-SEC250000"/>
  </r>
  <r>
    <s v="Penn Mutual Life Insurance Co."/>
    <x v="86"/>
    <x v="0"/>
    <x v="3"/>
    <s v="MD-INS"/>
    <x v="842"/>
    <s v="Penn Mutual Life Insurance Co.Penn Mutualinsurance violation42736MD-INS256000"/>
  </r>
  <r>
    <s v="Janney Montgomery Scott LLC"/>
    <x v="86"/>
    <x v="7"/>
    <x v="15"/>
    <s v="CO-SEC"/>
    <x v="843"/>
    <s v="Janney Montgomery Scott LLCPenn Mutualinvestor protection violation38353CO-SEC259227"/>
  </r>
  <r>
    <s v="The Penn Mutual Life Insurance Co."/>
    <x v="86"/>
    <x v="0"/>
    <x v="16"/>
    <s v="NY-DFS"/>
    <x v="844"/>
    <s v="The Penn Mutual Life Insurance Co.Penn Mutualinsurance violation43466NY-DFS455584"/>
  </r>
  <r>
    <s v="Janney Montgomery Scott LLC"/>
    <x v="86"/>
    <x v="7"/>
    <x v="18"/>
    <s v="SEC"/>
    <x v="325"/>
    <s v="Janney Montgomery Scott LLCPenn Mutualinvestor protection violation42370SEC500000"/>
  </r>
  <r>
    <s v="Janney Montgomery Scott LLC"/>
    <x v="86"/>
    <x v="7"/>
    <x v="8"/>
    <s v="SEC"/>
    <x v="377"/>
    <s v="Janney Montgomery Scott LLCPenn Mutualinvestor protection violation40544SEC850000"/>
  </r>
  <r>
    <s v="Janney Montgomery Scott LLC"/>
    <x v="86"/>
    <x v="7"/>
    <x v="10"/>
    <s v="SEC"/>
    <x v="728"/>
    <s v="Janney Montgomery Scott LLCPenn Mutualinvestor protection violation37987SEC875000"/>
  </r>
  <r>
    <s v="Janney Montgomery Scott LLC"/>
    <x v="86"/>
    <x v="7"/>
    <x v="19"/>
    <s v="RI-FIN"/>
    <x v="626"/>
    <s v="Janney Montgomery Scott LLCPenn Mutualinvestor protection violation38718RI-FIN1025000"/>
  </r>
  <r>
    <s v="Janney Montgomery Scott LLC"/>
    <x v="86"/>
    <x v="7"/>
    <x v="1"/>
    <s v="FINRA"/>
    <x v="300"/>
    <s v="Janney Montgomery Scott LLCPenn Mutualinvestor protection violation42005FINRA1200000"/>
  </r>
  <r>
    <s v="Janney Montgomery Scott LLC"/>
    <x v="86"/>
    <x v="7"/>
    <x v="15"/>
    <s v="FINRA"/>
    <x v="73"/>
    <s v="Janney Montgomery Scott LLCPenn Mutualinvestor protection violation38353FINRA2200000"/>
  </r>
  <r>
    <s v="Janney Montgomery Scott"/>
    <x v="86"/>
    <x v="1"/>
    <x v="6"/>
    <s v="private lawsuit-federal"/>
    <x v="845"/>
    <s v="Janney Montgomery ScottPenn Mutualwage and hour violation39448private lawsuit-federal2880000"/>
  </r>
  <r>
    <s v="PayPal Inc. dba Venmo"/>
    <x v="87"/>
    <x v="2"/>
    <x v="9"/>
    <s v="MN-FIN"/>
    <x v="16"/>
    <s v="PayPal Inc. dba VenmoPayPal Holdingsconsumer protection violation43831MN-FIN20000"/>
  </r>
  <r>
    <s v="PayPal Inc."/>
    <x v="87"/>
    <x v="2"/>
    <x v="1"/>
    <s v="FL-OFR"/>
    <x v="512"/>
    <s v="PayPal Inc.PayPal Holdingsconsumer protection violation42005FL-OFR145000"/>
  </r>
  <r>
    <s v="PayPal"/>
    <x v="87"/>
    <x v="2"/>
    <x v="10"/>
    <s v="NY-AG"/>
    <x v="51"/>
    <s v="PayPalPayPal Holdingsconsumer protection violation37987NY-AG150000"/>
  </r>
  <r>
    <s v="PayPal Inc."/>
    <x v="87"/>
    <x v="22"/>
    <x v="18"/>
    <s v="TX-AG"/>
    <x v="590"/>
    <s v="PayPal Inc.PayPal Holdingsprivacy violation42370TX-AG175000"/>
  </r>
  <r>
    <s v="PayPal"/>
    <x v="87"/>
    <x v="2"/>
    <x v="5"/>
    <s v="NY-AG"/>
    <x v="54"/>
    <s v="PayPalPayPal Holdingsconsumer protection violation37257NY-AG200000"/>
  </r>
  <r>
    <s v="PayPal Inc."/>
    <x v="87"/>
    <x v="2"/>
    <x v="19"/>
    <s v="MULTI-AG"/>
    <x v="718"/>
    <s v="PayPal Inc.PayPal Holdingsconsumer protection violation38718MULTI-AG1700000"/>
  </r>
  <r>
    <s v="PayPal Inc."/>
    <x v="87"/>
    <x v="14"/>
    <x v="1"/>
    <s v="OFAC"/>
    <x v="846"/>
    <s v="PayPal Inc.PayPal Holdingseconomic sanction violation42005OFAC7658300"/>
  </r>
  <r>
    <s v="PayPal Inc."/>
    <x v="87"/>
    <x v="2"/>
    <x v="1"/>
    <s v="CFPB"/>
    <x v="86"/>
    <s v="PayPal Inc.PayPal Holdingsconsumer protection violation42005CFPB25000000"/>
  </r>
  <r>
    <s v="THE RICHLAND TRUST Co."/>
    <x v="88"/>
    <x v="10"/>
    <x v="19"/>
    <s v="FDIC"/>
    <x v="487"/>
    <s v="THE RICHLAND TRUST Co.Park National Corp.banking violation38718FDIC111000"/>
  </r>
  <r>
    <s v="Park National Corp."/>
    <x v="88"/>
    <x v="8"/>
    <x v="18"/>
    <s v="SEC"/>
    <x v="325"/>
    <s v="Park National Corp.Park National Corp.accounting fraud or deficiencies42370SEC500000"/>
  </r>
  <r>
    <s v="California United Bank"/>
    <x v="89"/>
    <x v="14"/>
    <x v="10"/>
    <s v="OFAC"/>
    <x v="375"/>
    <s v="California United BankPacWest Bancorpeconomic sanction violation37987OFAC725000"/>
  </r>
  <r>
    <s v="PACIFIC LIFE &amp; ANNUITY Co."/>
    <x v="90"/>
    <x v="0"/>
    <x v="14"/>
    <s v="VA-INS"/>
    <x v="4"/>
    <s v="PACIFIC LIFE &amp; ANNUITY Co.Pacific Lifeinsurance violation36892VA-INS9000"/>
  </r>
  <r>
    <s v="Pacific Life Insurance Co."/>
    <x v="90"/>
    <x v="0"/>
    <x v="3"/>
    <s v="MD-INS"/>
    <x v="4"/>
    <s v="Pacific Life Insurance Co.Pacific Lifeinsurance violation42736MD-INS9000"/>
  </r>
  <r>
    <s v="Pacific Life &amp; Annuity Co."/>
    <x v="90"/>
    <x v="0"/>
    <x v="19"/>
    <s v="FL-OFR"/>
    <x v="28"/>
    <s v="Pacific Life &amp; Annuity Co.Pacific Lifeinsurance violation38718FL-OFR38000"/>
  </r>
  <r>
    <s v="Pacific Life Insurance Co."/>
    <x v="90"/>
    <x v="0"/>
    <x v="12"/>
    <s v="FL-OFR"/>
    <x v="94"/>
    <s v="Pacific Life Insurance Co.Pacific Lifeinsurance violation40909FL-OFR105000"/>
  </r>
  <r>
    <s v="Pacific Life &amp; Annuity Co."/>
    <x v="90"/>
    <x v="0"/>
    <x v="9"/>
    <s v="NY-DFS"/>
    <x v="847"/>
    <s v="Pacific Life &amp; Annuity Co.Pacific Lifeinsurance violation43831NY-DFS425533"/>
  </r>
  <r>
    <s v="Pacific Life"/>
    <x v="90"/>
    <x v="0"/>
    <x v="1"/>
    <s v="MULTI-AG"/>
    <x v="848"/>
    <s v="Pacific LifePacific Lifeinsurance violation42005MULTI-AG2450000"/>
  </r>
  <r>
    <s v="Pacific Life Insurance Co."/>
    <x v="90"/>
    <x v="0"/>
    <x v="17"/>
    <s v="NY-DFS"/>
    <x v="188"/>
    <s v="Pacific Life Insurance Co.Pacific Lifeinsurance violation44197NY-DFS3000000"/>
  </r>
  <r>
    <s v="Oscar Health Plan of California"/>
    <x v="91"/>
    <x v="0"/>
    <x v="2"/>
    <s v="CA-MHC"/>
    <x v="5"/>
    <s v="Oscar Health Plan of CaliforniaOscar Health Inc.insurance violation44562CA-MHC10000"/>
  </r>
  <r>
    <s v="Oscar Health Plan of California"/>
    <x v="91"/>
    <x v="0"/>
    <x v="17"/>
    <s v="CA-MHC"/>
    <x v="5"/>
    <s v="Oscar Health Plan of CaliforniaOscar Health Inc.insurance violation44197CA-MHC10000"/>
  </r>
  <r>
    <s v="Oscar Health Plan of California"/>
    <x v="91"/>
    <x v="0"/>
    <x v="0"/>
    <s v="CA-MHC"/>
    <x v="5"/>
    <s v="Oscar Health Plan of CaliforniaOscar Health Inc.insurance violation43101CA-MHC10000"/>
  </r>
  <r>
    <s v="Oscar Health Plan of California"/>
    <x v="91"/>
    <x v="0"/>
    <x v="17"/>
    <s v="CA-MHC"/>
    <x v="12"/>
    <s v="Oscar Health Plan of CaliforniaOscar Health Inc.insurance violation44197CA-MHC15000"/>
  </r>
  <r>
    <s v="Oscar Health Plan of California"/>
    <x v="91"/>
    <x v="0"/>
    <x v="9"/>
    <s v="CA-MHC"/>
    <x v="12"/>
    <s v="Oscar Health Plan of CaliforniaOscar Health Inc.insurance violation43831CA-MHC15000"/>
  </r>
  <r>
    <s v="Oscar Health Plan of California"/>
    <x v="91"/>
    <x v="0"/>
    <x v="17"/>
    <s v="CA-MHC"/>
    <x v="24"/>
    <s v="Oscar Health Plan of CaliforniaOscar Health Inc.insurance violation44197CA-MHC30000"/>
  </r>
  <r>
    <s v="Oscar Health Plan of California"/>
    <x v="91"/>
    <x v="0"/>
    <x v="2"/>
    <s v="CA-MHC"/>
    <x v="29"/>
    <s v="Oscar Health Plan of CaliforniaOscar Health Inc.insurance violation44562CA-MHC40000"/>
  </r>
  <r>
    <s v="Oscar Insurance Corp."/>
    <x v="91"/>
    <x v="0"/>
    <x v="0"/>
    <s v="NY-DFS"/>
    <x v="849"/>
    <s v="Oscar Insurance Corp.Oscar Health Inc.insurance violation43101NY-DFS57695"/>
  </r>
  <r>
    <s v="Oscar Health Plan of California"/>
    <x v="91"/>
    <x v="0"/>
    <x v="17"/>
    <s v="CA-MHC"/>
    <x v="40"/>
    <s v="Oscar Health Plan of CaliforniaOscar Health Inc.insurance violation44197CA-MHC75000"/>
  </r>
  <r>
    <s v="Oscar Health Plan of California"/>
    <x v="91"/>
    <x v="0"/>
    <x v="17"/>
    <s v="CA-MHC"/>
    <x v="40"/>
    <s v="Oscar Health Plan of CaliforniaOscar Health Inc.insurance violation44197CA-MHC75000"/>
  </r>
  <r>
    <s v="Oscar Insurance Co."/>
    <x v="91"/>
    <x v="0"/>
    <x v="0"/>
    <s v="TX-INS"/>
    <x v="40"/>
    <s v="Oscar Insurance Co.Oscar Health Inc.insurance violation43101TX-INS75000"/>
  </r>
  <r>
    <s v="Oscar Health Plan of California"/>
    <x v="91"/>
    <x v="0"/>
    <x v="17"/>
    <s v="CA-MHC"/>
    <x v="50"/>
    <s v="Oscar Health Plan of CaliforniaOscar Health Inc.insurance violation44197CA-MHC125000"/>
  </r>
  <r>
    <s v="Oscar Garden State Insurance Corp."/>
    <x v="91"/>
    <x v="0"/>
    <x v="0"/>
    <s v="NJ-DBI"/>
    <x v="325"/>
    <s v="Oscar Garden State Insurance Corp.Oscar Health Inc.insurance violation43101NJ-DBI500000"/>
  </r>
  <r>
    <s v="Oscar Insurance Corp."/>
    <x v="91"/>
    <x v="0"/>
    <x v="17"/>
    <s v="NY-DFS"/>
    <x v="850"/>
    <s v="Oscar Insurance Corp.Oscar Health Inc.insurance violation44197NY-DFS1465800"/>
  </r>
  <r>
    <s v="Oppenheimer &amp; Co. Inc."/>
    <x v="92"/>
    <x v="7"/>
    <x v="15"/>
    <s v="MO-SEC"/>
    <x v="851"/>
    <s v="Oppenheimer &amp; Co. Inc.Oppenheimer Holdingsinvestor protection violation38353MO-SEC12205"/>
  </r>
  <r>
    <s v="Fahnestock &amp; Co. Inc."/>
    <x v="92"/>
    <x v="7"/>
    <x v="21"/>
    <s v="SEC"/>
    <x v="16"/>
    <s v="Fahnestock &amp; Co. Inc.Oppenheimer Holdingsinvestor protection violation36526SEC20000"/>
  </r>
  <r>
    <s v="Josephthal &amp; Co. Inc."/>
    <x v="92"/>
    <x v="7"/>
    <x v="5"/>
    <s v="SEC"/>
    <x v="40"/>
    <s v="Josephthal &amp; Co. Inc.Oppenheimer Holdingsinvestor protection violation37257SEC75000"/>
  </r>
  <r>
    <s v="Oppenheimer &amp; Co. Inc."/>
    <x v="92"/>
    <x v="7"/>
    <x v="12"/>
    <s v="NH-BSR"/>
    <x v="53"/>
    <s v="Oppenheimer &amp; Co. Inc.Oppenheimer Holdingsinvestor protection violation40909NH-BSR155000"/>
  </r>
  <r>
    <s v="Oppenheimer &amp; Co. Inc."/>
    <x v="92"/>
    <x v="7"/>
    <x v="18"/>
    <s v="SC-SEC"/>
    <x v="590"/>
    <s v="Oppenheimer &amp; Co. Inc.Oppenheimer Holdingsinvestor protection violation42370SC-SEC175000"/>
  </r>
  <r>
    <s v="Oppenheimer &amp; Co."/>
    <x v="92"/>
    <x v="7"/>
    <x v="1"/>
    <s v="NM-SEC"/>
    <x v="852"/>
    <s v="Oppenheimer &amp; Co.Oppenheimer Holdingsinvestor protection violation42005NM-SEC215000"/>
  </r>
  <r>
    <s v="Oppenheimer &amp; Co. Inc."/>
    <x v="92"/>
    <x v="7"/>
    <x v="19"/>
    <s v="FINRA"/>
    <x v="56"/>
    <s v="Oppenheimer &amp; Co. Inc.Oppenheimer Holdingsinvestor protection violation38718FINRA250000"/>
  </r>
  <r>
    <s v="Josephthal &amp; Co."/>
    <x v="92"/>
    <x v="13"/>
    <x v="21"/>
    <s v="EEOC"/>
    <x v="853"/>
    <s v="Josephthal &amp; Co.Oppenheimer Holdingsemployment discrimination36526EEOC330000"/>
  </r>
  <r>
    <s v="Oppenheimer &amp; Co. Inc."/>
    <x v="92"/>
    <x v="7"/>
    <x v="1"/>
    <s v="SEC"/>
    <x v="161"/>
    <s v="Oppenheimer &amp; Co. Inc.Oppenheimer Holdingsinvestor protection violation42005SEC400000"/>
  </r>
  <r>
    <s v="Oppenheimer &amp; Co."/>
    <x v="92"/>
    <x v="7"/>
    <x v="7"/>
    <s v="SEC"/>
    <x v="854"/>
    <s v="Oppenheimer &amp; Co.Oppenheimer Holdingsinvestor protection violation41640SEC612000"/>
  </r>
  <r>
    <s v="Oppenheimer &amp; Co. Inc."/>
    <x v="92"/>
    <x v="7"/>
    <x v="1"/>
    <s v="DE-SEC"/>
    <x v="169"/>
    <s v="Oppenheimer &amp; Co. Inc.Oppenheimer Holdingsinvestor protection violation42005DE-SEC685000"/>
  </r>
  <r>
    <s v="Oppenheimer &amp; Co. Inc."/>
    <x v="92"/>
    <x v="7"/>
    <x v="19"/>
    <s v="FINRA"/>
    <x v="172"/>
    <s v="Oppenheimer &amp; Co. Inc.Oppenheimer Holdingsinvestor protection violation38718FINRA800000"/>
  </r>
  <r>
    <s v="Oppenheimer &amp; Co. Inc"/>
    <x v="92"/>
    <x v="7"/>
    <x v="6"/>
    <s v="SEC"/>
    <x v="377"/>
    <s v="Oppenheimer &amp; Co. IncOppenheimer Holdingsinvestor protection violation39448SEC850000"/>
  </r>
  <r>
    <s v="Oppenheimer &amp; Co. Inc."/>
    <x v="92"/>
    <x v="7"/>
    <x v="18"/>
    <s v="MI-SEC"/>
    <x v="731"/>
    <s v="Oppenheimer &amp; Co. Inc.Oppenheimer Holdingsinvestor protection violation42370MI-SEC900000"/>
  </r>
  <r>
    <s v="Oppenheimer &amp; Co. Inc."/>
    <x v="92"/>
    <x v="7"/>
    <x v="20"/>
    <s v="FINRA"/>
    <x v="498"/>
    <s v="Oppenheimer &amp; Co. Inc.Oppenheimer Holdingsinvestor protection violation41275FINRA921000"/>
  </r>
  <r>
    <s v="Oppenheimer &amp; Co. Inc."/>
    <x v="92"/>
    <x v="7"/>
    <x v="11"/>
    <s v="FINRA"/>
    <x v="174"/>
    <s v="Oppenheimer &amp; Co. Inc.Oppenheimer Holdingsinvestor protection violation39083FINRA1000000"/>
  </r>
  <r>
    <s v="Oppenheimer and Co. Inc."/>
    <x v="92"/>
    <x v="16"/>
    <x v="20"/>
    <s v="FINRA"/>
    <x v="855"/>
    <s v="Oppenheimer and Co. Inc.Oppenheimer Holdingsanti-money-laundering deficiencies41275FINRA1425000"/>
  </r>
  <r>
    <s v="Josephthal &amp; Co. Inc."/>
    <x v="92"/>
    <x v="7"/>
    <x v="14"/>
    <s v="FINRA"/>
    <x v="331"/>
    <s v="Josephthal &amp; Co. Inc.Oppenheimer Holdingsinvestor protection violation36892FINRA2300000"/>
  </r>
  <r>
    <s v="Oppenheimer &amp; Co."/>
    <x v="92"/>
    <x v="1"/>
    <x v="8"/>
    <s v="private lawsuit-federal"/>
    <x v="856"/>
    <s v="Oppenheimer &amp; Co.Oppenheimer Holdingswage and hour violation40544private lawsuit-federal2375901"/>
  </r>
  <r>
    <s v="Oppenheimer &amp; Co. Inc."/>
    <x v="92"/>
    <x v="16"/>
    <x v="15"/>
    <s v="FINCEN"/>
    <x v="720"/>
    <s v="Oppenheimer &amp; Co. Inc.Oppenheimer Holdingsanti-money-laundering deficiencies38353FINCEN2800000"/>
  </r>
  <r>
    <s v="Oppenheimer Asset Management Inc. and Oppenheimer Alternative Investment Management LLC"/>
    <x v="92"/>
    <x v="7"/>
    <x v="20"/>
    <s v="MA-AG"/>
    <x v="720"/>
    <s v="Oppenheimer Asset Management Inc. and Oppenheimer Alternative Investment Management LLCOppenheimer Holdingsinvestor protection violation41275MA-AG2800000"/>
  </r>
  <r>
    <s v="Oppenheimer Asset Management Inc. and Oppenheimer Alternative Investment Management LLC"/>
    <x v="92"/>
    <x v="7"/>
    <x v="20"/>
    <s v="SEC"/>
    <x v="857"/>
    <s v="Oppenheimer Asset Management Inc. and Oppenheimer Alternative Investment Management LLCOppenheimer Holdingsinvestor protection violation41275SEC2886677"/>
  </r>
  <r>
    <s v="Oppenheimer &amp; Co. Inc."/>
    <x v="92"/>
    <x v="7"/>
    <x v="18"/>
    <s v="FINRA"/>
    <x v="858"/>
    <s v="Oppenheimer &amp; Co. Inc.Oppenheimer Holdingsinvestor protection violation42370FINRA2966000"/>
  </r>
  <r>
    <s v="Oppenheimer &amp; Co. Inc."/>
    <x v="92"/>
    <x v="7"/>
    <x v="18"/>
    <s v="FINRA"/>
    <x v="859"/>
    <s v="Oppenheimer &amp; Co. Inc.Oppenheimer Holdingsinvestor protection violation42370FINRA3425000"/>
  </r>
  <r>
    <s v="Oppenheimer &amp; Co. Inc. and Oppenheimer Asset Management Inc."/>
    <x v="92"/>
    <x v="7"/>
    <x v="16"/>
    <s v="SEC"/>
    <x v="860"/>
    <s v="Oppenheimer &amp; Co. Inc. and Oppenheimer Asset Management Inc.Oppenheimer Holdingsinvestor protection violation43466SEC3528377"/>
  </r>
  <r>
    <s v="Oppenheimer &amp; Co. Inc."/>
    <x v="92"/>
    <x v="7"/>
    <x v="1"/>
    <s v="FINRA"/>
    <x v="861"/>
    <s v="Oppenheimer &amp; Co. Inc.Oppenheimer Holdingsinvestor protection violation42005FINRA3750000"/>
  </r>
  <r>
    <s v="Oppenheimer &amp; Co."/>
    <x v="92"/>
    <x v="7"/>
    <x v="6"/>
    <s v="FINRA"/>
    <x v="199"/>
    <s v="Oppenheimer &amp; Co.Oppenheimer Holdingsinvestor protection violation39448FINRA4500000"/>
  </r>
  <r>
    <s v="Oppenheimer &amp; Co. Inc."/>
    <x v="92"/>
    <x v="7"/>
    <x v="16"/>
    <s v="FINRA"/>
    <x v="385"/>
    <s v="Oppenheimer &amp; Co. Inc.Oppenheimer Holdingsinvestor protection violation43466FINRA4600000"/>
  </r>
  <r>
    <s v="Oppenheimer &amp; Co. Inc."/>
    <x v="92"/>
    <x v="16"/>
    <x v="1"/>
    <s v="FINCEN"/>
    <x v="230"/>
    <s v="Oppenheimer &amp; Co. Inc.Oppenheimer Holdingsanti-money-laundering deficiencies42005FINCEN20000000"/>
  </r>
  <r>
    <s v="Oppenheimer &amp; Co. Inc."/>
    <x v="92"/>
    <x v="7"/>
    <x v="4"/>
    <s v="MULTI-AG"/>
    <x v="862"/>
    <s v="Oppenheimer &amp; Co. Inc.Oppenheimer Holdingsinvestor protection violation40179MULTI-AG31000000"/>
  </r>
  <r>
    <s v="AMERICAN HEALTH &amp; LIFE INSURANCE CO"/>
    <x v="93"/>
    <x v="0"/>
    <x v="15"/>
    <s v="VA-INS"/>
    <x v="2"/>
    <s v="AMERICAN HEALTH &amp; LIFE INSURANCE COOneMain Holdingsinsurance violation38353VA-INS7000"/>
  </r>
  <r>
    <s v="American Health and Life Insurance Co."/>
    <x v="93"/>
    <x v="0"/>
    <x v="16"/>
    <s v="LA-INS"/>
    <x v="6"/>
    <s v="American Health and Life Insurance Co.OneMain Holdingsinsurance violation43466LA-INS11000"/>
  </r>
  <r>
    <s v="American General Financial Services Inc."/>
    <x v="93"/>
    <x v="2"/>
    <x v="6"/>
    <s v="NE-DBF"/>
    <x v="24"/>
    <s v="American General Financial Services Inc.OneMain Holdingsconsumer protection violation39448NE-DBF30000"/>
  </r>
  <r>
    <s v="American General Financial Services"/>
    <x v="93"/>
    <x v="2"/>
    <x v="6"/>
    <s v="WA-FIN"/>
    <x v="863"/>
    <s v="American General Financial ServicesOneMain Holdingsconsumer protection violation39448WA-FIN74984"/>
  </r>
  <r>
    <s v="American General Financial Services Inc."/>
    <x v="93"/>
    <x v="22"/>
    <x v="4"/>
    <s v="OR-FIN"/>
    <x v="40"/>
    <s v="American General Financial Services Inc.OneMain Holdingsprivacy violation40179OR-FIN75000"/>
  </r>
  <r>
    <s v="AMERICAN HEALTH AND LIFE INSURANCE Co."/>
    <x v="93"/>
    <x v="0"/>
    <x v="17"/>
    <s v="MO-INS"/>
    <x v="40"/>
    <s v="AMERICAN HEALTH AND LIFE INSURANCE Co.OneMain Holdingsinsurance violation44197MO-INS75000"/>
  </r>
  <r>
    <s v="OneMain Financial Group LLC"/>
    <x v="93"/>
    <x v="2"/>
    <x v="16"/>
    <s v="CA-DFPI"/>
    <x v="51"/>
    <s v="OneMain Financial Group LLCOneMain Holdingsconsumer protection violation43466CA-DFPI150000"/>
  </r>
  <r>
    <s v="American General Financial Services Inc."/>
    <x v="93"/>
    <x v="0"/>
    <x v="10"/>
    <s v="NJ-DBI"/>
    <x v="300"/>
    <s v="American General Financial Services Inc.OneMain Holdingsinsurance violation37987NJ-DBI1200000"/>
  </r>
  <r>
    <s v="American General Finance Management Corp."/>
    <x v="93"/>
    <x v="1"/>
    <x v="8"/>
    <s v="private lawsuit-federal"/>
    <x v="718"/>
    <s v="American General Finance Management Corp.OneMain Holdingswage and hour violation40544private lawsuit-federal1700000"/>
  </r>
  <r>
    <s v="Wilmington Finance Inc."/>
    <x v="93"/>
    <x v="1"/>
    <x v="6"/>
    <s v="private lawsuit-federal"/>
    <x v="517"/>
    <s v="Wilmington Finance Inc.OneMain Holdingswage and hour violation39448private lawsuit-federal2925000"/>
  </r>
  <r>
    <s v="Omega Advisors Inc."/>
    <x v="94"/>
    <x v="7"/>
    <x v="1"/>
    <s v="SEC"/>
    <x v="864"/>
    <s v="Omega Advisors Inc.Omega Advisorsinvestor protection violation42005SEC134026"/>
  </r>
  <r>
    <s v="Omega Advisors"/>
    <x v="94"/>
    <x v="11"/>
    <x v="11"/>
    <s v="USAO"/>
    <x v="325"/>
    <s v="Omega AdvisorsOmega AdvisorsForeign Corrupt Practices Act39083USAO500000"/>
  </r>
  <r>
    <s v="Old Second Bancorp Inc."/>
    <x v="95"/>
    <x v="5"/>
    <x v="20"/>
    <s v="private lawsuit-federal"/>
    <x v="213"/>
    <s v="Old Second Bancorp Inc.Old Second Bancorpbenefit plan administrator violation41275private lawsuit-federal7500000"/>
  </r>
  <r>
    <s v="Old Republic Insurance Co."/>
    <x v="96"/>
    <x v="0"/>
    <x v="19"/>
    <s v="CO-INS"/>
    <x v="1"/>
    <s v="Old Republic Insurance Co.Old Republic Internationalinsurance violation38718CO-INS6000"/>
  </r>
  <r>
    <s v="Old Republic National Title Insurance Co."/>
    <x v="96"/>
    <x v="0"/>
    <x v="16"/>
    <s v="MO-INS"/>
    <x v="865"/>
    <s v="Old Republic National Title Insurance Co.Old Republic Internationalinsurance violation43466MO-INS6005"/>
  </r>
  <r>
    <s v="Old Republic Insurance Co."/>
    <x v="96"/>
    <x v="0"/>
    <x v="9"/>
    <s v="TX-INS"/>
    <x v="2"/>
    <s v="Old Republic Insurance Co.Old Republic Internationalinsurance violation43831TX-INS7000"/>
  </r>
  <r>
    <s v="Old Republic Insurance Co."/>
    <x v="96"/>
    <x v="0"/>
    <x v="2"/>
    <s v="TX-INS"/>
    <x v="2"/>
    <s v="Old Republic Insurance Co.Old Republic Internationalinsurance violation44562TX-INS7000"/>
  </r>
  <r>
    <s v="Old Republic Title Ltd"/>
    <x v="96"/>
    <x v="0"/>
    <x v="12"/>
    <s v="WA-INS"/>
    <x v="3"/>
    <s v="Old Republic Title LtdOld Republic Internationalinsurance violation40909WA-INS8000"/>
  </r>
  <r>
    <s v="Old Republic National Title Insurance Co."/>
    <x v="96"/>
    <x v="0"/>
    <x v="6"/>
    <s v="ID-INS"/>
    <x v="5"/>
    <s v="Old Republic National Title Insurance Co.Old Republic Internationalinsurance violation39448ID-INS10000"/>
  </r>
  <r>
    <s v="Old Republic National Title Insurance Co."/>
    <x v="96"/>
    <x v="0"/>
    <x v="17"/>
    <s v="NH-INS"/>
    <x v="5"/>
    <s v="Old Republic National Title Insurance Co.Old Republic Internationalinsurance violation44197NH-INS10000"/>
  </r>
  <r>
    <s v="Old Republic Insurance Co."/>
    <x v="96"/>
    <x v="0"/>
    <x v="3"/>
    <s v="TX-INS"/>
    <x v="6"/>
    <s v="Old Republic Insurance Co.Old Republic Internationalinsurance violation42736TX-INS11000"/>
  </r>
  <r>
    <s v="Old Republic Insurance Co."/>
    <x v="96"/>
    <x v="0"/>
    <x v="12"/>
    <s v="MO-INS"/>
    <x v="866"/>
    <s v="Old Republic Insurance Co.Old Republic Internationalinsurance violation40909MO-INS13475"/>
  </r>
  <r>
    <s v="Old Republic Insurance Co."/>
    <x v="96"/>
    <x v="0"/>
    <x v="7"/>
    <s v="TX-INS"/>
    <x v="867"/>
    <s v="Old Republic Insurance Co.Old Republic Internationalinsurance violation41640TX-INS15905"/>
  </r>
  <r>
    <s v="Old Republic Insurance Co."/>
    <x v="96"/>
    <x v="0"/>
    <x v="6"/>
    <s v="TX-INS"/>
    <x v="15"/>
    <s v="Old Republic Insurance Co.Old Republic Internationalinsurance violation39448TX-INS18000"/>
  </r>
  <r>
    <s v="Old Republic National Title Insurance Co."/>
    <x v="96"/>
    <x v="0"/>
    <x v="9"/>
    <s v="CT-INS"/>
    <x v="16"/>
    <s v="Old Republic National Title Insurance Co.Old Republic Internationalinsurance violation43831CT-INS20000"/>
  </r>
  <r>
    <s v="Old Republic Insurance Co"/>
    <x v="96"/>
    <x v="0"/>
    <x v="18"/>
    <s v="TX-INS"/>
    <x v="868"/>
    <s v="Old Republic Insurance CoOld Republic Internationalinsurance violation42370TX-INS28921"/>
  </r>
  <r>
    <s v="Old Republic Insurance Co."/>
    <x v="96"/>
    <x v="0"/>
    <x v="4"/>
    <s v="TX-INS"/>
    <x v="869"/>
    <s v="Old Republic Insurance Co.Old Republic Internationalinsurance violation40179TX-INS41000"/>
  </r>
  <r>
    <s v="Old Republic National Title Insurance Co."/>
    <x v="96"/>
    <x v="0"/>
    <x v="8"/>
    <s v="MO-INS"/>
    <x v="870"/>
    <s v="Old Republic National Title Insurance Co.Old Republic Internationalinsurance violation40544MO-INS74000"/>
  </r>
  <r>
    <s v="Old Republic Insurance Co."/>
    <x v="96"/>
    <x v="0"/>
    <x v="6"/>
    <s v="TX-INS"/>
    <x v="40"/>
    <s v="Old Republic Insurance Co.Old Republic Internationalinsurance violation39448TX-INS75000"/>
  </r>
  <r>
    <s v="Old Republic National Title Insurance Co."/>
    <x v="96"/>
    <x v="0"/>
    <x v="8"/>
    <s v="MD-INS"/>
    <x v="40"/>
    <s v="Old Republic National Title Insurance Co.Old Republic Internationalinsurance violation40544MD-INS75000"/>
  </r>
  <r>
    <s v="Old Republic National Title Insurance Co."/>
    <x v="96"/>
    <x v="0"/>
    <x v="18"/>
    <s v="TX-INS"/>
    <x v="40"/>
    <s v="Old Republic National Title Insurance Co.Old Republic Internationalinsurance violation42370TX-INS75000"/>
  </r>
  <r>
    <s v="Old Republic National Title Insurance Co."/>
    <x v="96"/>
    <x v="0"/>
    <x v="6"/>
    <s v="MO-INS"/>
    <x v="871"/>
    <s v="Old Republic National Title Insurance Co.Old Republic Internationalinsurance violation39448MO-INS77375"/>
  </r>
  <r>
    <s v="Republic Mortgage Insurance Corp."/>
    <x v="96"/>
    <x v="2"/>
    <x v="20"/>
    <s v="CFPB"/>
    <x v="47"/>
    <s v="Republic Mortgage Insurance Corp.Old Republic Internationalconsumer protection violation41275CFPB100000"/>
  </r>
  <r>
    <s v="Old Republic Insurance Co."/>
    <x v="96"/>
    <x v="0"/>
    <x v="7"/>
    <s v="TX-INS"/>
    <x v="50"/>
    <s v="Old Republic Insurance Co.Old Republic Internationalinsurance violation41640TX-INS125000"/>
  </r>
  <r>
    <s v="Old Republic Insurance Co."/>
    <x v="96"/>
    <x v="0"/>
    <x v="4"/>
    <s v="TX-INS"/>
    <x v="50"/>
    <s v="Old Republic Insurance Co.Old Republic Internationalinsurance violation40179TX-INS125000"/>
  </r>
  <r>
    <s v="Old Republic Insurance Co."/>
    <x v="96"/>
    <x v="0"/>
    <x v="3"/>
    <s v="MULTI-FIN"/>
    <x v="872"/>
    <s v="Old Republic Insurance Co.Old Republic Internationalinsurance violation42736MULTI-FIN298958"/>
  </r>
  <r>
    <s v="Old Republic Title Co. and Old Republic National Title Insurance Co."/>
    <x v="96"/>
    <x v="0"/>
    <x v="4"/>
    <s v="CA-INS"/>
    <x v="873"/>
    <s v="Old Republic Title Co. and Old Republic National Title Insurance Co.Old Republic Internationalinsurance violation40179CA-INS399000"/>
  </r>
  <r>
    <s v="Old Republic Insurance Co."/>
    <x v="96"/>
    <x v="0"/>
    <x v="16"/>
    <s v="TX-INS"/>
    <x v="874"/>
    <s v="Old Republic Insurance Co.Old Republic Internationalinsurance violation43466TX-INS585000"/>
  </r>
  <r>
    <s v="Old Republic Insurance"/>
    <x v="96"/>
    <x v="0"/>
    <x v="17"/>
    <s v="TX-INS"/>
    <x v="168"/>
    <s v="Old Republic InsuranceOld Republic Internationalinsurance violation44197TX-INS675000"/>
  </r>
  <r>
    <s v="Old Republic National Title Insurance Co."/>
    <x v="96"/>
    <x v="1"/>
    <x v="17"/>
    <s v="NY-AG"/>
    <x v="174"/>
    <s v="Old Republic National Title Insurance Co.Old Republic Internationalwage and hour violation44197NY-AG1000000"/>
  </r>
  <r>
    <s v="Old Republic Title Co."/>
    <x v="96"/>
    <x v="2"/>
    <x v="5"/>
    <s v="CA-MULTI"/>
    <x v="875"/>
    <s v="Old Republic Title Co.Old Republic Internationalconsumer protection violation37257CA-MULTI5096963"/>
  </r>
  <r>
    <s v="Old Republic Title"/>
    <x v="96"/>
    <x v="1"/>
    <x v="7"/>
    <s v="private lawsuit-federal"/>
    <x v="219"/>
    <s v="Old Republic TitleOld Republic Internationalwage and hour violation41640private lawsuit-federal12000000"/>
  </r>
  <r>
    <s v="FIRST MIDWEST BANK"/>
    <x v="97"/>
    <x v="1"/>
    <x v="0"/>
    <s v="IL-DOL"/>
    <x v="12"/>
    <s v="FIRST MIDWEST BANKOld National Bancorpwage and hour violation43101IL-DOL15000"/>
  </r>
  <r>
    <s v="Old National Bank"/>
    <x v="97"/>
    <x v="10"/>
    <x v="6"/>
    <s v="OCC"/>
    <x v="876"/>
    <s v="Old National BankOld National Bancorpbanking violation39448OCC56000"/>
  </r>
  <r>
    <s v="Old National Bank"/>
    <x v="97"/>
    <x v="10"/>
    <x v="10"/>
    <s v="OCC"/>
    <x v="40"/>
    <s v="Old National BankOld National Bancorpbanking violation37987OCC75000"/>
  </r>
  <r>
    <s v="Old National Bank"/>
    <x v="97"/>
    <x v="10"/>
    <x v="10"/>
    <s v="OCC"/>
    <x v="50"/>
    <s v="Old National BankOld National Bancorpbanking violation37987OCC125000"/>
  </r>
  <r>
    <s v="Old National Bank"/>
    <x v="97"/>
    <x v="10"/>
    <x v="7"/>
    <s v="OCC"/>
    <x v="325"/>
    <s v="Old National BankOld National Bancorpbanking violation41640OCC500000"/>
  </r>
  <r>
    <s v="PHH Mortgage Corp. dba Century Mortgage"/>
    <x v="98"/>
    <x v="2"/>
    <x v="6"/>
    <s v="CT-BKG"/>
    <x v="1"/>
    <s v="PHH Mortgage Corp. dba Century MortgageOcwen Financialconsumer protection violation39448CT-BKG6000"/>
  </r>
  <r>
    <s v="LITTON LOAN SERVICING LP"/>
    <x v="98"/>
    <x v="27"/>
    <x v="4"/>
    <s v="OR-ENV"/>
    <x v="877"/>
    <s v="LITTON LOAN SERVICING LPOcwen Financialenvironmental violation40179OR-ENV7125"/>
  </r>
  <r>
    <s v="PHH Mortgage Corp."/>
    <x v="98"/>
    <x v="2"/>
    <x v="4"/>
    <s v="KY-FIN"/>
    <x v="3"/>
    <s v="PHH Mortgage Corp.Ocwen Financialconsumer protection violation40179KY-FIN8000"/>
  </r>
  <r>
    <s v="PHH Mortgage Corp."/>
    <x v="98"/>
    <x v="2"/>
    <x v="8"/>
    <s v="NJ-DBI"/>
    <x v="4"/>
    <s v="PHH Mortgage Corp.Ocwen Financialconsumer protection violation40544NJ-DBI9000"/>
  </r>
  <r>
    <s v="Homeward Residential Inc."/>
    <x v="98"/>
    <x v="2"/>
    <x v="1"/>
    <s v="KY-FIN"/>
    <x v="5"/>
    <s v="Homeward Residential Inc.Ocwen Financialconsumer protection violation42005KY-FIN10000"/>
  </r>
  <r>
    <s v="Ocwen Loan Servicing LLC"/>
    <x v="98"/>
    <x v="2"/>
    <x v="6"/>
    <s v="OH-BKG"/>
    <x v="5"/>
    <s v="Ocwen Loan Servicing LLCOcwen Financialconsumer protection violation39448OH-BKG10000"/>
  </r>
  <r>
    <s v="OCWEN FINANCIAL Corp."/>
    <x v="98"/>
    <x v="5"/>
    <x v="16"/>
    <s v="EBSA"/>
    <x v="878"/>
    <s v="OCWEN FINANCIAL Corp.Ocwen Financialbenefit plan administrator violation43466EBSA10001"/>
  </r>
  <r>
    <s v="OCWEN FINANCIAL Corp."/>
    <x v="98"/>
    <x v="5"/>
    <x v="0"/>
    <s v="EBSA"/>
    <x v="878"/>
    <s v="OCWEN FINANCIAL Corp.Ocwen Financialbenefit plan administrator violation43101EBSA10001"/>
  </r>
  <r>
    <s v="Saxon Mortgage Services Inc."/>
    <x v="98"/>
    <x v="2"/>
    <x v="12"/>
    <s v="FL-OFR"/>
    <x v="12"/>
    <s v="Saxon Mortgage Services Inc.Ocwen Financialconsumer protection violation40909FL-OFR15000"/>
  </r>
  <r>
    <s v="PHH Mortgage Corp. dba Century Mortgage"/>
    <x v="98"/>
    <x v="2"/>
    <x v="20"/>
    <s v="CT-BKG"/>
    <x v="790"/>
    <s v="PHH Mortgage Corp. dba Century MortgageOcwen Financialconsumer protection violation41275CT-BKG29000"/>
  </r>
  <r>
    <s v="OCWEN FINANCIAL Corp."/>
    <x v="98"/>
    <x v="5"/>
    <x v="17"/>
    <s v="EBSA"/>
    <x v="33"/>
    <s v="OCWEN FINANCIAL Corp.Ocwen Financialbenefit plan administrator violation44197EBSA50000"/>
  </r>
  <r>
    <s v="OCWEN FINANCIAL Corp."/>
    <x v="98"/>
    <x v="5"/>
    <x v="9"/>
    <s v="EBSA"/>
    <x v="879"/>
    <s v="OCWEN FINANCIAL Corp.Ocwen Financialbenefit plan administrator violation43831EBSA50001"/>
  </r>
  <r>
    <s v="PHH Mortgage Corp."/>
    <x v="98"/>
    <x v="2"/>
    <x v="9"/>
    <s v="CA-DFPI"/>
    <x v="326"/>
    <s v="PHH Mortgage Corp.Ocwen Financialconsumer protection violation43831CA-DFPI62000"/>
  </r>
  <r>
    <s v="Saxon Mortgage Services"/>
    <x v="98"/>
    <x v="2"/>
    <x v="4"/>
    <s v="MD-FIN"/>
    <x v="880"/>
    <s v="Saxon Mortgage ServicesOcwen Financialconsumer protection violation40179MD-FIN71000"/>
  </r>
  <r>
    <s v="PHH Mortgage Corp."/>
    <x v="98"/>
    <x v="2"/>
    <x v="0"/>
    <s v="GA-AG"/>
    <x v="40"/>
    <s v="PHH Mortgage Corp.Ocwen Financialconsumer protection violation43101GA-AG75000"/>
  </r>
  <r>
    <s v="Ocwen Financial Corp."/>
    <x v="98"/>
    <x v="2"/>
    <x v="16"/>
    <s v="ME-AG"/>
    <x v="881"/>
    <s v="Ocwen Financial Corp.Ocwen Financialconsumer protection violation43466ME-AG84000"/>
  </r>
  <r>
    <s v="PHH Mortgage Corp."/>
    <x v="98"/>
    <x v="38"/>
    <x v="3"/>
    <s v="NY-DFS"/>
    <x v="882"/>
    <s v="PHH Mortgage Corp.Ocwen Financialzoning violation42736NY-DFS119000"/>
  </r>
  <r>
    <s v="PHH Mortgage Corp."/>
    <x v="98"/>
    <x v="20"/>
    <x v="12"/>
    <s v="IL-BKG"/>
    <x v="51"/>
    <s v="PHH Mortgage Corp.Ocwen Financialmortgage abuses40909IL-BKG150000"/>
  </r>
  <r>
    <s v="Ocwen Loan Servicing LLC"/>
    <x v="98"/>
    <x v="22"/>
    <x v="1"/>
    <s v="VT-FIN"/>
    <x v="53"/>
    <s v="Ocwen Loan Servicing LLCOcwen Financialprivacy violation42005VT-FIN155000"/>
  </r>
  <r>
    <s v="PHH Mortgage Corp."/>
    <x v="98"/>
    <x v="2"/>
    <x v="16"/>
    <s v="DOJ_RIGHTS"/>
    <x v="68"/>
    <s v="PHH Mortgage Corp.Ocwen Financialconsumer protection violation43466DOJ_RIGHTS750000"/>
  </r>
  <r>
    <s v="Ocwen Loan Servicing LLC"/>
    <x v="98"/>
    <x v="2"/>
    <x v="18"/>
    <s v="WA-FIN"/>
    <x v="731"/>
    <s v="Ocwen Loan Servicing LLCOcwen Financialconsumer protection violation42370WA-FIN900000"/>
  </r>
  <r>
    <s v="Ocwen Loan Servicing LLC"/>
    <x v="98"/>
    <x v="22"/>
    <x v="2"/>
    <s v="private lawsuit-federal"/>
    <x v="179"/>
    <s v="Ocwen Loan Servicing LLCOcwen Financialprivacy violation44562private lawsuit-federal1500000"/>
  </r>
  <r>
    <s v="Ocwen Financial"/>
    <x v="98"/>
    <x v="13"/>
    <x v="15"/>
    <s v="private lawsuit-state"/>
    <x v="114"/>
    <s v="Ocwen FinancialOcwen Financialemployment discrimination38353private lawsuit-state2000000"/>
  </r>
  <r>
    <s v="Ocwen Financial Corp."/>
    <x v="98"/>
    <x v="8"/>
    <x v="18"/>
    <s v="SEC"/>
    <x v="114"/>
    <s v="Ocwen Financial Corp.Ocwen Financialaccounting fraud or deficiencies42370SEC2000000"/>
  </r>
  <r>
    <s v="Ocwen Loan Servicing LLC"/>
    <x v="98"/>
    <x v="20"/>
    <x v="16"/>
    <s v="MA-AG"/>
    <x v="114"/>
    <s v="Ocwen Loan Servicing LLCOcwen Financialmortgage abuses43466MA-AG2000000"/>
  </r>
  <r>
    <s v="Saxon Mortgage Services Inc."/>
    <x v="98"/>
    <x v="20"/>
    <x v="8"/>
    <s v="DOJ_CIVIL"/>
    <x v="883"/>
    <s v="Saxon Mortgage Services Inc.Ocwen Financialmortgage abuses40544DOJ_CIVIL2350000"/>
  </r>
  <r>
    <s v="Ocwen Loan Servicing LLC"/>
    <x v="98"/>
    <x v="2"/>
    <x v="1"/>
    <s v="CA-DFPI"/>
    <x v="289"/>
    <s v="Ocwen Loan Servicing LLCOcwen Financialconsumer protection violation42005CA-DFPI2500000"/>
  </r>
  <r>
    <s v="Ocwen Financial Corp."/>
    <x v="98"/>
    <x v="20"/>
    <x v="7"/>
    <s v="MA-AG"/>
    <x v="884"/>
    <s v="Ocwen Financial Corp.Ocwen Financialmortgage abuses41640MA-AG3700000"/>
  </r>
  <r>
    <s v="PHH Mortgage Corp."/>
    <x v="98"/>
    <x v="20"/>
    <x v="20"/>
    <s v="NJ-AG"/>
    <x v="885"/>
    <s v="PHH Mortgage Corp.Ocwen Financialmortgage abuses41275NJ-AG6250000"/>
  </r>
  <r>
    <s v="Ocwen Financial Corp."/>
    <x v="98"/>
    <x v="20"/>
    <x v="9"/>
    <s v="FL-AG"/>
    <x v="886"/>
    <s v="Ocwen Financial Corp.Ocwen Financialmortgage abuses43831FL-AG11600000"/>
  </r>
  <r>
    <s v="PHH Mortgage Corp."/>
    <x v="98"/>
    <x v="20"/>
    <x v="18"/>
    <s v="NY-DFS"/>
    <x v="236"/>
    <s v="PHH Mortgage Corp.Ocwen Financialmortgage abuses42370NY-DFS28000000"/>
  </r>
  <r>
    <s v="Option One Mortgage Corp."/>
    <x v="98"/>
    <x v="21"/>
    <x v="12"/>
    <s v="SEC"/>
    <x v="887"/>
    <s v="Option One Mortgage Corp.Ocwen Financialtoxic securities abuses40909SEC28200000"/>
  </r>
  <r>
    <s v="PHH Mortgage Corp."/>
    <x v="98"/>
    <x v="20"/>
    <x v="0"/>
    <s v="MULTI-AG"/>
    <x v="403"/>
    <s v="PHH Mortgage Corp.Ocwen Financialmortgage abuses43101MULTI-AG45000000"/>
  </r>
  <r>
    <s v="PHH Corp."/>
    <x v="98"/>
    <x v="9"/>
    <x v="3"/>
    <s v="DOJ_CIVIL"/>
    <x v="888"/>
    <s v="PHH Corp.Ocwen FinancialFalse Claims Act and related42736DOJ_CIVIL74453802"/>
  </r>
  <r>
    <s v="Ocwen Financial Services"/>
    <x v="98"/>
    <x v="20"/>
    <x v="20"/>
    <s v="MULTI-AG"/>
    <x v="889"/>
    <s v="Ocwen Financial ServicesOcwen Financialmortgage abuses41275MULTI-AG127300000"/>
  </r>
  <r>
    <s v="Ocwen Loan Servicing LLC"/>
    <x v="98"/>
    <x v="20"/>
    <x v="3"/>
    <s v="CA-DFPI"/>
    <x v="613"/>
    <s v="Ocwen Loan Servicing LLCOcwen Financialmortgage abuses42736CA-DFPI225000000"/>
  </r>
  <r>
    <s v="Ocwen Financial Corp. and Ocwen Loan Servicing"/>
    <x v="98"/>
    <x v="2"/>
    <x v="20"/>
    <s v="CFPB"/>
    <x v="890"/>
    <s v="Ocwen Financial Corp. and Ocwen Loan ServicingOcwen Financialconsumer protection violation41275CFPB2125000000"/>
  </r>
  <r>
    <s v="Sun National Bank"/>
    <x v="99"/>
    <x v="10"/>
    <x v="18"/>
    <s v="OCC"/>
    <x v="22"/>
    <s v="Sun National BankOceanFirst Financialbanking violation42370OCC25000"/>
  </r>
  <r>
    <s v="Northwestern Mutual Investment Services"/>
    <x v="100"/>
    <x v="0"/>
    <x v="19"/>
    <s v="PA-INS"/>
    <x v="5"/>
    <s v="Northwestern Mutual Investment ServicesNorthwestern Mutualinsurance violation38718PA-INS10000"/>
  </r>
  <r>
    <s v="Northwestern Mutual Life Insurance Co."/>
    <x v="100"/>
    <x v="0"/>
    <x v="9"/>
    <s v="WA-INS"/>
    <x v="33"/>
    <s v="Northwestern Mutual Life Insurance Co.Northwestern Mutualinsurance violation43831WA-INS50000"/>
  </r>
  <r>
    <s v="Northwestern Mutual Life Insurance Co."/>
    <x v="100"/>
    <x v="0"/>
    <x v="16"/>
    <s v="NY-DFS"/>
    <x v="891"/>
    <s v="Northwestern Mutual Life Insurance Co.Northwestern Mutualinsurance violation43466NY-DFS57937"/>
  </r>
  <r>
    <s v="Northwestern Mutual Investment Services LLC"/>
    <x v="100"/>
    <x v="7"/>
    <x v="11"/>
    <s v="FINRA"/>
    <x v="47"/>
    <s v="Northwestern Mutual Investment Services LLCNorthwestern Mutualinvestor protection violation39083FINRA100000"/>
  </r>
  <r>
    <s v="The Northwestern Mutual Life Insurance Co."/>
    <x v="100"/>
    <x v="0"/>
    <x v="20"/>
    <s v="MN-FIN"/>
    <x v="51"/>
    <s v="The Northwestern Mutual Life Insurance Co.Northwestern Mutualinsurance violation41275MN-FIN150000"/>
  </r>
  <r>
    <s v="Northwestern Mutual Investment Services LLC"/>
    <x v="100"/>
    <x v="7"/>
    <x v="6"/>
    <s v="FINRA"/>
    <x v="54"/>
    <s v="Northwestern Mutual Investment Services LLCNorthwestern Mutualinvestor protection violation39448FINRA200000"/>
  </r>
  <r>
    <s v="Northwestern Mutual Life Insurance Co."/>
    <x v="100"/>
    <x v="0"/>
    <x v="17"/>
    <s v="VT-FIN"/>
    <x v="892"/>
    <s v="Northwestern Mutual Life Insurance Co.Northwestern Mutualinsurance violation44197VT-FIN287000"/>
  </r>
  <r>
    <s v="Northern Trust IBC"/>
    <x v="101"/>
    <x v="14"/>
    <x v="13"/>
    <s v="OFAC"/>
    <x v="893"/>
    <s v="Northern Trust IBCNorthern Trusteconomic sanction violation37622OFAC18027"/>
  </r>
  <r>
    <s v="The Northern Trust Co."/>
    <x v="101"/>
    <x v="7"/>
    <x v="1"/>
    <s v="SEC"/>
    <x v="427"/>
    <s v="The Northern Trust Co.Northern Trustinvestor protection violation42005SEC60000"/>
  </r>
  <r>
    <s v="Northern Trust National Association"/>
    <x v="101"/>
    <x v="10"/>
    <x v="6"/>
    <s v="OCC"/>
    <x v="50"/>
    <s v="Northern Trust National AssociationNorthern Trustbanking violation39448OCC125000"/>
  </r>
  <r>
    <s v="Northern Trust Hedge Fund Services LLC"/>
    <x v="101"/>
    <x v="7"/>
    <x v="9"/>
    <s v="SEC"/>
    <x v="894"/>
    <s v="Northern Trust Hedge Fund Services LLCNorthern Trustinvestor protection violation43831SEC167629"/>
  </r>
  <r>
    <s v="Northern Trust Securities"/>
    <x v="101"/>
    <x v="7"/>
    <x v="8"/>
    <s v="FINRA"/>
    <x v="743"/>
    <s v="Northern Trust SecuritiesNorthern Trustinvestor protection violation40544FINRA600000"/>
  </r>
  <r>
    <s v="Northern Trust Co."/>
    <x v="101"/>
    <x v="7"/>
    <x v="16"/>
    <s v="CFTC"/>
    <x v="174"/>
    <s v="Northern Trust Co.Northern Trustinvestor protection violation43466CFTC1000000"/>
  </r>
  <r>
    <s v="Northern Trust Investments N.A."/>
    <x v="101"/>
    <x v="5"/>
    <x v="1"/>
    <s v="private lawsuit-federal"/>
    <x v="895"/>
    <s v="Northern Trust Investments N.A.Northern Trustbenefit plan administrator violation42005private lawsuit-federal36000000"/>
  </r>
  <r>
    <s v="Northern Trust"/>
    <x v="101"/>
    <x v="5"/>
    <x v="19"/>
    <s v="private lawsuit-federal"/>
    <x v="87"/>
    <s v="Northern TrustNorthern Trustbenefit plan administrator violation38718private lawsuit-federal37500000"/>
  </r>
  <r>
    <s v="Norddeutsche Landesbank Girozentrale"/>
    <x v="102"/>
    <x v="13"/>
    <x v="6"/>
    <s v="private lawsuit-federal"/>
    <x v="896"/>
    <s v="Norddeutsche Landesbank GirozentraleNorddeutsche Landesbankemployment discrimination39448private lawsuit-federal2618600"/>
  </r>
  <r>
    <s v="Nomura Asset Acceptance Corp. and Nomura Home Equity Loan Inc."/>
    <x v="103"/>
    <x v="21"/>
    <x v="18"/>
    <s v="NCUA"/>
    <x v="188"/>
    <s v="Nomura Asset Acceptance Corp. and Nomura Home Equity Loan Inc.Nomuratoxic securities abuses42370NCUA3000000"/>
  </r>
  <r>
    <s v="Nomura Securities International Inc."/>
    <x v="103"/>
    <x v="7"/>
    <x v="16"/>
    <s v="SEC"/>
    <x v="897"/>
    <s v="Nomura Securities International Inc.Nomurainvestor protection violation43466SEC26400000"/>
  </r>
  <r>
    <s v="Nomura Securities"/>
    <x v="103"/>
    <x v="7"/>
    <x v="2"/>
    <s v="CFTC"/>
    <x v="109"/>
    <s v="Nomura SecuritiesNomurainvestor protection violation44562CFTC50000000"/>
  </r>
  <r>
    <s v="Nomura Securities International Inc."/>
    <x v="103"/>
    <x v="7"/>
    <x v="2"/>
    <s v="SEC"/>
    <x v="109"/>
    <s v="Nomura Securities International Inc.Nomurainvestor protection violation44562SEC50000000"/>
  </r>
  <r>
    <s v="New York Life Insurance Co. and New York Life Insurance and Annuity Corp."/>
    <x v="104"/>
    <x v="0"/>
    <x v="17"/>
    <s v="MT-INS"/>
    <x v="5"/>
    <s v="New York Life Insurance Co. and New York Life Insurance and Annuity Corp.New York Life Insuranceinsurance violation44197MT-INS10000"/>
  </r>
  <r>
    <s v="New York Life Insurance Co."/>
    <x v="104"/>
    <x v="0"/>
    <x v="8"/>
    <s v="FL-OFR"/>
    <x v="15"/>
    <s v="New York Life Insurance Co.New York Life Insuranceinsurance violation40544FL-OFR18000"/>
  </r>
  <r>
    <s v="NYLIFE Securities LLC"/>
    <x v="104"/>
    <x v="7"/>
    <x v="16"/>
    <s v="ME-SEC"/>
    <x v="33"/>
    <s v="NYLIFE Securities LLCNew York Life Insuranceinvestor protection violation43466ME-SEC50000"/>
  </r>
  <r>
    <s v="NYLIFE Securities LLC"/>
    <x v="104"/>
    <x v="7"/>
    <x v="3"/>
    <s v="NH-BSR"/>
    <x v="40"/>
    <s v="NYLIFE Securities LLCNew York Life Insuranceinvestor protection violation42736NH-BSR75000"/>
  </r>
  <r>
    <s v="New York Life"/>
    <x v="104"/>
    <x v="1"/>
    <x v="18"/>
    <s v="private lawsuit-federal"/>
    <x v="898"/>
    <s v="New York LifeNew York Life Insurancewage and hour violation42370private lawsuit-federal94818"/>
  </r>
  <r>
    <s v="NEW YORK LIFE INSURANCE CO"/>
    <x v="104"/>
    <x v="0"/>
    <x v="5"/>
    <s v="VA-INS"/>
    <x v="489"/>
    <s v="NEW YORK LIFE INSURANCE CONew York Life Insuranceinsurance violation37257VA-INS135000"/>
  </r>
  <r>
    <s v="New York Life Insurance Co."/>
    <x v="104"/>
    <x v="0"/>
    <x v="6"/>
    <s v="CA-INS"/>
    <x v="590"/>
    <s v="New York Life Insurance Co.New York Life Insuranceinsurance violation39448CA-INS175000"/>
  </r>
  <r>
    <s v="NYLIFE Securities LLC"/>
    <x v="104"/>
    <x v="7"/>
    <x v="3"/>
    <s v="IN-SEC"/>
    <x v="58"/>
    <s v="NYLIFE Securities LLCNew York Life Insuranceinvestor protection violation42736IN-SEC275000"/>
  </r>
  <r>
    <s v="NYLife Securities Inc."/>
    <x v="104"/>
    <x v="7"/>
    <x v="10"/>
    <s v="FINRA"/>
    <x v="110"/>
    <s v="NYLife Securities Inc.New York Life Insuranceinvestor protection violation37987FINRA350000"/>
  </r>
  <r>
    <s v="NYLIFE Securities LLC"/>
    <x v="104"/>
    <x v="7"/>
    <x v="11"/>
    <s v="FINRA"/>
    <x v="899"/>
    <s v="NYLIFE Securities LLCNew York Life Insuranceinvestor protection violation39083FINRA354000"/>
  </r>
  <r>
    <s v="New York Life Insurance Co. ."/>
    <x v="104"/>
    <x v="0"/>
    <x v="18"/>
    <s v="MN-FIN"/>
    <x v="172"/>
    <s v="New York Life Insurance Co. .New York Life Insuranceinsurance violation42370MN-FIN800000"/>
  </r>
  <r>
    <s v="New York Life Insurance Co."/>
    <x v="104"/>
    <x v="5"/>
    <x v="3"/>
    <s v="private lawsuit-federal"/>
    <x v="188"/>
    <s v="New York Life Insurance Co.New York Life Insurancebenefit plan administrator violation42736private lawsuit-federal3000000"/>
  </r>
  <r>
    <s v="New York Life Insurance"/>
    <x v="104"/>
    <x v="13"/>
    <x v="19"/>
    <s v="private lawsuit-federal"/>
    <x v="316"/>
    <s v="New York Life InsuranceNew York Life Insuranceemployment discrimination38718private lawsuit-federal6000000"/>
  </r>
  <r>
    <s v="New York Life Investment Management LLC"/>
    <x v="104"/>
    <x v="7"/>
    <x v="6"/>
    <s v="SEC"/>
    <x v="900"/>
    <s v="New York Life Investment Management LLCNew York Life Insuranceinvestor protection violation39448SEC6100784"/>
  </r>
  <r>
    <s v="New York Life Insurance &amp; Annuity Corp."/>
    <x v="104"/>
    <x v="2"/>
    <x v="17"/>
    <s v="NY-DFS"/>
    <x v="901"/>
    <s v="New York Life Insurance &amp; Annuity Corp.New York Life Insuranceconsumer protection violation44197NY-DFS10929000"/>
  </r>
  <r>
    <s v="New York Life Insurance"/>
    <x v="104"/>
    <x v="5"/>
    <x v="6"/>
    <s v="private lawsuit-federal"/>
    <x v="348"/>
    <s v="New York Life InsuranceNew York Life Insurancebenefit plan administrator violation39448private lawsuit-federal14000000"/>
  </r>
  <r>
    <s v="New York Life Insurance Co."/>
    <x v="104"/>
    <x v="0"/>
    <x v="20"/>
    <s v="MULTI-AG"/>
    <x v="83"/>
    <s v="New York Life Insurance Co.New York Life Insuranceinsurance violation41275MULTI-AG15000000"/>
  </r>
  <r>
    <s v="NEW YORK COMMUNITY BANK"/>
    <x v="105"/>
    <x v="10"/>
    <x v="10"/>
    <s v="FDIC"/>
    <x v="3"/>
    <s v="NEW YORK COMMUNITY BANKNew York Community Bancorpbanking violation37987FDIC8000"/>
  </r>
  <r>
    <s v="Flagstar Bancorp Inc. a Michigan Corp."/>
    <x v="105"/>
    <x v="1"/>
    <x v="17"/>
    <s v="CA-LCO"/>
    <x v="902"/>
    <s v="Flagstar Bancorp Inc. a Michigan Corp.New York Community Bancorpwage and hour violation44197CA-LCO30677"/>
  </r>
  <r>
    <s v="Flagstar Bank FSB"/>
    <x v="105"/>
    <x v="1"/>
    <x v="17"/>
    <s v="CA-LCO"/>
    <x v="902"/>
    <s v="Flagstar Bank FSBNew York Community Bancorpwage and hour violation44197CA-LCO30677"/>
  </r>
  <r>
    <s v="Flagstar Bank FSB"/>
    <x v="105"/>
    <x v="10"/>
    <x v="18"/>
    <s v="OCC"/>
    <x v="325"/>
    <s v="Flagstar Bank FSBNew York Community Bancorpbanking violation42370OCC500000"/>
  </r>
  <r>
    <s v="Flagstar Bank"/>
    <x v="105"/>
    <x v="1"/>
    <x v="1"/>
    <s v="private lawsuit-federal"/>
    <x v="903"/>
    <s v="Flagstar BankNew York Community Bancorpwage and hour violation42005private lawsuit-federal895000"/>
  </r>
  <r>
    <s v="Flagstar Bank"/>
    <x v="105"/>
    <x v="3"/>
    <x v="10"/>
    <s v="private lawsuit-federal"/>
    <x v="177"/>
    <s v="Flagstar BankNew York Community Bancorpdiscriminatory practices (non-employment)37987private lawsuit-federal1100000"/>
  </r>
  <r>
    <s v="Flagstar Bancorp Inc."/>
    <x v="105"/>
    <x v="5"/>
    <x v="20"/>
    <s v="private lawsuit-federal"/>
    <x v="188"/>
    <s v="Flagstar Bancorp Inc.New York Community Bancorpbenefit plan administrator violation41275private lawsuit-federal3000000"/>
  </r>
  <r>
    <s v="Flagstar Bank FSB"/>
    <x v="105"/>
    <x v="10"/>
    <x v="17"/>
    <s v="OCC"/>
    <x v="904"/>
    <s v="Flagstar Bank FSBNew York Community Bancorpbanking violation44197OCC3620000"/>
  </r>
  <r>
    <s v="Flagstar Bank"/>
    <x v="105"/>
    <x v="2"/>
    <x v="7"/>
    <s v="CFPB"/>
    <x v="87"/>
    <s v="Flagstar BankNew York Community Bancorpconsumer protection violation41640CFPB37500000"/>
  </r>
  <r>
    <s v="Flagstar Bank"/>
    <x v="105"/>
    <x v="20"/>
    <x v="12"/>
    <s v="USAO"/>
    <x v="905"/>
    <s v="Flagstar BankNew York Community Bancorpmortgage abuses40909USAO132800000"/>
  </r>
  <r>
    <s v="New Day Financial LLC d/b/a NewDay USA"/>
    <x v="106"/>
    <x v="2"/>
    <x v="1"/>
    <s v="WA-FIN"/>
    <x v="49"/>
    <s v="New Day Financial LLC d/b/a NewDay USANew Day Financial LLCconsumer protection violation42005WA-FIN120000"/>
  </r>
  <r>
    <s v="New Day Financial LLC"/>
    <x v="106"/>
    <x v="2"/>
    <x v="8"/>
    <s v="PA-BKG"/>
    <x v="166"/>
    <s v="New Day Financial LLCNew Day Financial LLCconsumer protection violation40544PA-BKG575000"/>
  </r>
  <r>
    <s v="New Day Financial LLC dba New Day USA"/>
    <x v="106"/>
    <x v="2"/>
    <x v="1"/>
    <s v="NY-DFS"/>
    <x v="174"/>
    <s v="New Day Financial LLC dba New Day USANew Day Financial LLCconsumer protection violation42005NY-DFS1000000"/>
  </r>
  <r>
    <s v="New Day Financial LLC d/b/a NewDay USA"/>
    <x v="106"/>
    <x v="7"/>
    <x v="1"/>
    <s v="MULTI-FIN"/>
    <x v="906"/>
    <s v="New Day Financial LLC d/b/a NewDay USANew Day Financial LLCinvestor protection violation42005MULTI-FIN5160000"/>
  </r>
  <r>
    <s v="Nelnet Inc."/>
    <x v="107"/>
    <x v="2"/>
    <x v="6"/>
    <s v="NY-AG"/>
    <x v="54"/>
    <s v="Nelnet Inc.Nelnetconsumer protection violation39448NY-AG200000"/>
  </r>
  <r>
    <s v="Nelnet Inc."/>
    <x v="107"/>
    <x v="2"/>
    <x v="11"/>
    <s v="NY-AG"/>
    <x v="114"/>
    <s v="Nelnet Inc.Nelnetconsumer protection violation39083NY-AG2000000"/>
  </r>
  <r>
    <s v="Nelnet Inc."/>
    <x v="107"/>
    <x v="9"/>
    <x v="4"/>
    <s v="DOJ_CIVIL"/>
    <x v="907"/>
    <s v="Nelnet Inc.NelnetFalse Claims Act and related40179DOJ_CIVIL47000000"/>
  </r>
  <r>
    <s v="Navy Federal Credit Union"/>
    <x v="108"/>
    <x v="27"/>
    <x v="3"/>
    <s v="VA-ENV"/>
    <x v="908"/>
    <s v="Navy Federal Credit UnionNavy Federal Credit Unionenvironmental violation42736VA-ENV7426"/>
  </r>
  <r>
    <s v="Navy Federal Credit Union"/>
    <x v="108"/>
    <x v="2"/>
    <x v="18"/>
    <s v="CFPB"/>
    <x v="909"/>
    <s v="Navy Federal Credit UnionNavy Federal Credit Unionconsumer protection violation42370CFPB28500000"/>
  </r>
  <r>
    <s v="Pioneer Credit Recovery Inc."/>
    <x v="109"/>
    <x v="4"/>
    <x v="20"/>
    <s v="CT-AG"/>
    <x v="910"/>
    <s v="Pioneer Credit Recovery Inc.Navienttax violations41275CT-AG12255"/>
  </r>
  <r>
    <s v="Navient Solutions LLC"/>
    <x v="109"/>
    <x v="2"/>
    <x v="17"/>
    <s v="CT-BKG"/>
    <x v="911"/>
    <s v="Navient Solutions LLCNavientconsumer protection violation44197CT-BKG254000"/>
  </r>
  <r>
    <s v="Navient Corp. and Navient Solutions LLC"/>
    <x v="109"/>
    <x v="2"/>
    <x v="2"/>
    <s v="NH-AG"/>
    <x v="912"/>
    <s v="Navient Corp. and Navient Solutions LLCNavientconsumer protection violation44562NH-AG3590988"/>
  </r>
  <r>
    <s v="Navient"/>
    <x v="109"/>
    <x v="2"/>
    <x v="2"/>
    <s v="ID-AG"/>
    <x v="913"/>
    <s v="NavientNavientconsumer protection violation44562ID-AG3972316"/>
  </r>
  <r>
    <s v="Navient Solutions Inc."/>
    <x v="109"/>
    <x v="10"/>
    <x v="7"/>
    <s v="FDIC"/>
    <x v="914"/>
    <s v="Navient Solutions Inc.Navientbanking violation41640FDIC33300000"/>
  </r>
  <r>
    <s v="Navient"/>
    <x v="109"/>
    <x v="2"/>
    <x v="2"/>
    <s v="MULTI-AG"/>
    <x v="915"/>
    <s v="NavientNavientconsumer protection violation44562MULTI-AG1850000000"/>
  </r>
  <r>
    <s v="Royal Bank of Scotland Group plc"/>
    <x v="110"/>
    <x v="7"/>
    <x v="7"/>
    <s v="SEC"/>
    <x v="49"/>
    <s v="Royal Bank of Scotland Group plcNatWest Group PLCinvestor protection violation41640SEC120000"/>
  </r>
  <r>
    <s v="NatWest Markets Plc"/>
    <x v="110"/>
    <x v="7"/>
    <x v="0"/>
    <s v="CFTC"/>
    <x v="68"/>
    <s v="NatWest Markets PlcNatWest Group PLCinvestor protection violation43101CFTC750000"/>
  </r>
  <r>
    <s v="NatWest Markets Plc"/>
    <x v="110"/>
    <x v="7"/>
    <x v="16"/>
    <s v="CFTC"/>
    <x v="377"/>
    <s v="NatWest Markets PlcNatWest Group PLCinvestor protection violation43466CFTC850000"/>
  </r>
  <r>
    <s v="RBS Securities Inc."/>
    <x v="110"/>
    <x v="7"/>
    <x v="18"/>
    <s v="FINRA"/>
    <x v="114"/>
    <s v="RBS Securities Inc.NatWest Group PLCinvestor protection violation42370FINRA2000000"/>
  </r>
  <r>
    <s v="NatWest Markets Securities Inc."/>
    <x v="110"/>
    <x v="21"/>
    <x v="17"/>
    <s v="NM-AG"/>
    <x v="916"/>
    <s v="NatWest Markets Securities Inc.NatWest Group PLCtoxic securities abuses44197NM-AG4642857"/>
  </r>
  <r>
    <s v="RBS Securities Inc."/>
    <x v="110"/>
    <x v="21"/>
    <x v="18"/>
    <s v="VA-AG"/>
    <x v="217"/>
    <s v="RBS Securities Inc.NatWest Group PLCtoxic securities abuses42370VA-AG10000000"/>
  </r>
  <r>
    <s v="RBS Financial Products Inc."/>
    <x v="110"/>
    <x v="21"/>
    <x v="9"/>
    <s v="MD-AG"/>
    <x v="85"/>
    <s v="RBS Financial Products Inc.NatWest Group PLCtoxic securities abuses43831MD-AG18000000"/>
  </r>
  <r>
    <s v="Royal Bank of Scotland"/>
    <x v="110"/>
    <x v="21"/>
    <x v="0"/>
    <s v="IL-AG"/>
    <x v="230"/>
    <s v="Royal Bank of ScotlandNatWest Group PLCtoxic securities abuses43101IL-AG20000000"/>
  </r>
  <r>
    <s v="Coutts &amp; Co Ltd."/>
    <x v="110"/>
    <x v="4"/>
    <x v="16"/>
    <s v="DOJ_TAX"/>
    <x v="917"/>
    <s v="Coutts &amp; Co Ltd.NatWest Group PLCtax violations43466DOJ_TAX27900000"/>
  </r>
  <r>
    <s v="Royal Bank of Scotland PLC"/>
    <x v="110"/>
    <x v="14"/>
    <x v="20"/>
    <s v="OFAC"/>
    <x v="98"/>
    <s v="Royal Bank of Scotland PLCNatWest Group PLCeconomic sanction violation41275OFAC33000000"/>
  </r>
  <r>
    <s v="NatWest Markets Plc"/>
    <x v="110"/>
    <x v="26"/>
    <x v="17"/>
    <s v="DOJ_CRIMINAL"/>
    <x v="244"/>
    <s v="NatWest Markets PlcNatWest Group PLCfraud44197DOJ_CRIMINAL35000000"/>
  </r>
  <r>
    <s v="RBS Financial Products"/>
    <x v="110"/>
    <x v="21"/>
    <x v="12"/>
    <s v="NV-AG"/>
    <x v="918"/>
    <s v="RBS Financial ProductsNatWest Group PLCtoxic securities abuses40909NV-AG42000000"/>
  </r>
  <r>
    <s v="RBS Securities Inc."/>
    <x v="110"/>
    <x v="21"/>
    <x v="3"/>
    <s v="USAO"/>
    <x v="402"/>
    <s v="RBS Securities Inc.NatWest Group PLCtoxic securities abuses42736USAO44000000"/>
  </r>
  <r>
    <s v="Royal Bank of Scotland"/>
    <x v="110"/>
    <x v="14"/>
    <x v="20"/>
    <s v="NY-DFS"/>
    <x v="109"/>
    <s v="Royal Bank of ScotlandNatWest Group PLCeconomic sanction violation41275NY-DFS50000000"/>
  </r>
  <r>
    <s v="THE ROYAL BANK OF SCOTLAND GROUP PLC"/>
    <x v="110"/>
    <x v="10"/>
    <x v="20"/>
    <s v="FED"/>
    <x v="109"/>
    <s v="THE ROYAL BANK OF SCOTLAND GROUP PLCNatWest Group PLCbanking violation41275FED50000000"/>
  </r>
  <r>
    <s v="RBS Financial Products Inc."/>
    <x v="110"/>
    <x v="21"/>
    <x v="8"/>
    <s v="MA-AG"/>
    <x v="919"/>
    <s v="RBS Financial Products Inc.NatWest Group PLCtoxic securities abuses40544MA-AG52000000"/>
  </r>
  <r>
    <s v="Coutts &amp; Co Ltd"/>
    <x v="110"/>
    <x v="4"/>
    <x v="1"/>
    <s v="DOJ_TAX"/>
    <x v="920"/>
    <s v="Coutts &amp; Co LtdNatWest Group PLCtax violations42005DOJ_TAX78484000"/>
  </r>
  <r>
    <s v="Royal Bank of Scotland plc"/>
    <x v="110"/>
    <x v="31"/>
    <x v="3"/>
    <s v="CFTC"/>
    <x v="258"/>
    <s v="Royal Bank of Scotland plcNatWest Group PLCinterest rate benchmark manipulation42736CFTC85000000"/>
  </r>
  <r>
    <s v="RBS Securities Inc."/>
    <x v="110"/>
    <x v="21"/>
    <x v="7"/>
    <s v="FHFA"/>
    <x v="921"/>
    <s v="RBS Securities Inc.NatWest Group PLCtoxic securities abuses41640FHFA99500000"/>
  </r>
  <r>
    <s v="RBS Securities Inc."/>
    <x v="110"/>
    <x v="21"/>
    <x v="18"/>
    <s v="CT-AG"/>
    <x v="922"/>
    <s v="RBS Securities Inc.NatWest Group PLCtoxic securities abuses42370CT-AG120000000"/>
  </r>
  <r>
    <s v="Royal Bank of Scotland"/>
    <x v="110"/>
    <x v="21"/>
    <x v="3"/>
    <s v="CA-AG"/>
    <x v="409"/>
    <s v="Royal Bank of ScotlandNatWest Group PLCtoxic securities abuses42736CA-AG125000000"/>
  </r>
  <r>
    <s v="Royal Bank of Scotland plc"/>
    <x v="110"/>
    <x v="21"/>
    <x v="1"/>
    <s v="NCUA"/>
    <x v="923"/>
    <s v="Royal Bank of Scotland plcNatWest Group PLCtoxic securities abuses42005NCUA129600000"/>
  </r>
  <r>
    <s v="RBS PLC and RBS Securities Japan"/>
    <x v="110"/>
    <x v="31"/>
    <x v="7"/>
    <s v="DOJ_ANTITRUST"/>
    <x v="410"/>
    <s v="RBS PLC and RBS Securities JapanNatWest Group PLCinterest rate benchmark manipulation41640DOJ_ANTITRUST150000000"/>
  </r>
  <r>
    <s v="RBS Securities Inc."/>
    <x v="110"/>
    <x v="21"/>
    <x v="20"/>
    <s v="SEC"/>
    <x v="924"/>
    <s v="RBS Securities Inc.NatWest Group PLCtoxic securities abuses41275SEC153700000"/>
  </r>
  <r>
    <s v="ROYAL BANK OF SCOTLAND PLC"/>
    <x v="110"/>
    <x v="10"/>
    <x v="1"/>
    <s v="FED"/>
    <x v="925"/>
    <s v="ROYAL BANK OF SCOTLAND PLCNatWest Group PLCbanking violation42005FED274000000"/>
  </r>
  <r>
    <s v="Royal Bank of Scotland plc"/>
    <x v="110"/>
    <x v="31"/>
    <x v="7"/>
    <s v="CFTC"/>
    <x v="415"/>
    <s v="Royal Bank of Scotland plcNatWest Group PLCinterest rate benchmark manipulation41640CFTC290000000"/>
  </r>
  <r>
    <s v="Royal Bank of Scotland plc"/>
    <x v="110"/>
    <x v="31"/>
    <x v="20"/>
    <s v="CFTC"/>
    <x v="755"/>
    <s v="Royal Bank of Scotland plcNatWest Group PLCinterest rate benchmark manipulation41275CFTC325000000"/>
  </r>
  <r>
    <s v="Royal Bank of Scotland plc"/>
    <x v="110"/>
    <x v="37"/>
    <x v="1"/>
    <s v="DOJ_CRIMINAL"/>
    <x v="926"/>
    <s v="Royal Bank of Scotland plcNatWest Group PLCforeign exchange market manipulation42005DOJ_CRIMINAL395000000"/>
  </r>
  <r>
    <s v="Royal Bank of Scotland"/>
    <x v="110"/>
    <x v="21"/>
    <x v="0"/>
    <s v="NY-AG"/>
    <x v="269"/>
    <s v="Royal Bank of ScotlandNatWest Group PLCtoxic securities abuses43101NY-AG500000000"/>
  </r>
  <r>
    <s v="Royal Bank of Scotland Group plc"/>
    <x v="110"/>
    <x v="21"/>
    <x v="0"/>
    <s v="DOJ_CIVIL"/>
    <x v="927"/>
    <s v="Royal Bank of Scotland Group plcNatWest Group PLCtoxic securities abuses43101DOJ_CIVIL4900000000"/>
  </r>
  <r>
    <s v="Royal Bank of Scotland PLC"/>
    <x v="110"/>
    <x v="21"/>
    <x v="3"/>
    <s v="FHFA"/>
    <x v="928"/>
    <s v="Royal Bank of Scotland PLCNatWest Group PLCtoxic securities abuses42736FHFA5500000000"/>
  </r>
  <r>
    <s v="American Guarantee and Liability Insurance Co."/>
    <x v="0"/>
    <x v="0"/>
    <x v="8"/>
    <s v="VA-INS"/>
    <x v="929"/>
    <s v="American Guarantee and Liability Insurance Co.Zurich Insuranceinsurance violation40544VA-INS5000"/>
  </r>
  <r>
    <s v="AMERICAN ZURICH INSURANCE CO"/>
    <x v="0"/>
    <x v="0"/>
    <x v="10"/>
    <s v="VA-INS"/>
    <x v="929"/>
    <s v="AMERICAN ZURICH INSURANCE COZurich Insuranceinsurance violation37987VA-INS5000"/>
  </r>
  <r>
    <s v="American Zurich Insurance Co."/>
    <x v="0"/>
    <x v="0"/>
    <x v="18"/>
    <s v="TX-INS"/>
    <x v="929"/>
    <s v="American Zurich Insurance Co.Zurich Insuranceinsurance violation42370TX-INS5000"/>
  </r>
  <r>
    <s v="Foremost Insurance Co."/>
    <x v="0"/>
    <x v="0"/>
    <x v="13"/>
    <s v="MN-FIN"/>
    <x v="929"/>
    <s v="Foremost Insurance Co.Zurich Insuranceinsurance violation37622MN-FIN5000"/>
  </r>
  <r>
    <s v="Foremost Insurance Co. of Grand Rapids Michigan"/>
    <x v="0"/>
    <x v="0"/>
    <x v="15"/>
    <s v="PA-INS"/>
    <x v="929"/>
    <s v="Foremost Insurance Co. of Grand Rapids MichiganZurich Insuranceinsurance violation38353PA-INS5000"/>
  </r>
  <r>
    <s v="Metropolitan Property and Casualty"/>
    <x v="0"/>
    <x v="0"/>
    <x v="11"/>
    <s v="VA-INS"/>
    <x v="929"/>
    <s v="Metropolitan Property and CasualtyZurich Insuranceinsurance violation39083VA-INS5000"/>
  </r>
  <r>
    <s v="Metropolitan Property and Casualty Co."/>
    <x v="0"/>
    <x v="0"/>
    <x v="19"/>
    <s v="KS-INS"/>
    <x v="929"/>
    <s v="Metropolitan Property and Casualty Co.Zurich Insuranceinsurance violation38718KS-INS5000"/>
  </r>
  <r>
    <s v="Metropolitan Property and Casualty Co."/>
    <x v="0"/>
    <x v="0"/>
    <x v="16"/>
    <s v="RI-FIN"/>
    <x v="929"/>
    <s v="Metropolitan Property and Casualty Co.Zurich Insuranceinsurance violation43466RI-FIN5000"/>
  </r>
  <r>
    <s v="Metropolitan Property and Casualty Insurance Co."/>
    <x v="0"/>
    <x v="0"/>
    <x v="15"/>
    <s v="MN-FIN"/>
    <x v="929"/>
    <s v="Metropolitan Property and Casualty Insurance Co.Zurich Insuranceinsurance violation38353MN-FIN5000"/>
  </r>
  <r>
    <s v="Nationwide Mutual Insurance Co."/>
    <x v="111"/>
    <x v="0"/>
    <x v="18"/>
    <s v="MO-INS"/>
    <x v="930"/>
    <s v="Nationwide Mutual Insurance Co.Nationwideinsurance violation42370MO-INS5125"/>
  </r>
  <r>
    <s v="Harleysville Worcester Insurance Co."/>
    <x v="111"/>
    <x v="0"/>
    <x v="5"/>
    <s v="MA-INS"/>
    <x v="1"/>
    <s v="Harleysville Worcester Insurance Co.Nationwideinsurance violation37257MA-INS6000"/>
  </r>
  <r>
    <s v="Nationwide Mutual Fire Insurance Co."/>
    <x v="111"/>
    <x v="0"/>
    <x v="11"/>
    <s v="CO-INS"/>
    <x v="1"/>
    <s v="Nationwide Mutual Fire Insurance Co.Nationwideinsurance violation39083CO-INS6000"/>
  </r>
  <r>
    <s v="Nationwide Property and Casualty Insurance Co."/>
    <x v="111"/>
    <x v="0"/>
    <x v="11"/>
    <s v="CO-INS"/>
    <x v="1"/>
    <s v="Nationwide Property and Casualty Insurance Co.Nationwideinsurance violation39083CO-INS6000"/>
  </r>
  <r>
    <s v="NATIONWIDE MUTUAL INSURANCE CO "/>
    <x v="111"/>
    <x v="0"/>
    <x v="13"/>
    <s v="VA-INS"/>
    <x v="931"/>
    <s v="NATIONWIDE MUTUAL INSURANCE CO Nationwideinsurance violation37622VA-INS6408"/>
  </r>
  <r>
    <s v="Allied Property and Casualty Insurance Co."/>
    <x v="111"/>
    <x v="0"/>
    <x v="6"/>
    <s v="MN-FIN"/>
    <x v="2"/>
    <s v="Allied Property and Casualty Insurance Co.Nationwideinsurance violation39448MN-FIN7000"/>
  </r>
  <r>
    <s v="Nationwide Financial Services"/>
    <x v="111"/>
    <x v="2"/>
    <x v="6"/>
    <s v="FL-OFR"/>
    <x v="2"/>
    <s v="Nationwide Financial ServicesNationwideconsumer protection violation39448FL-OFR7000"/>
  </r>
  <r>
    <s v="Nationwide Property &amp; Casualty Insurance Co."/>
    <x v="111"/>
    <x v="0"/>
    <x v="1"/>
    <s v="NY-DFS"/>
    <x v="2"/>
    <s v="Nationwide Property &amp; Casualty Insurance Co.Nationwideinsurance violation42005NY-DFS7000"/>
  </r>
  <r>
    <s v="ALLIED INSURANCE Co. OF AMERICA"/>
    <x v="111"/>
    <x v="0"/>
    <x v="18"/>
    <s v="VA-INS"/>
    <x v="3"/>
    <s v="ALLIED INSURANCE Co. OF AMERICANationwideinsurance violation42370VA-INS8000"/>
  </r>
  <r>
    <s v="AMCO Insurance Co."/>
    <x v="111"/>
    <x v="0"/>
    <x v="4"/>
    <s v="OR-FIN"/>
    <x v="3"/>
    <s v="AMCO Insurance Co.Nationwideinsurance violation40179OR-FIN8000"/>
  </r>
  <r>
    <s v="National Casualty Co."/>
    <x v="111"/>
    <x v="0"/>
    <x v="18"/>
    <s v="WA-INS"/>
    <x v="4"/>
    <s v="National Casualty Co.Nationwideinsurance violation42370WA-INS9000"/>
  </r>
  <r>
    <s v="Nationwide Insurance"/>
    <x v="111"/>
    <x v="1"/>
    <x v="4"/>
    <s v="WHD"/>
    <x v="932"/>
    <s v="Nationwide InsuranceNationwidewage and hour violation40179WHD9109"/>
  </r>
  <r>
    <s v="Depositors Insurance Co."/>
    <x v="111"/>
    <x v="0"/>
    <x v="3"/>
    <s v="WA-INS"/>
    <x v="5"/>
    <s v="Depositors Insurance Co.Nationwideinsurance violation42736WA-INS10000"/>
  </r>
  <r>
    <s v="Nationwide Life Insurance Co."/>
    <x v="111"/>
    <x v="0"/>
    <x v="9"/>
    <s v="CT-INS"/>
    <x v="5"/>
    <s v="Nationwide Life Insurance Co.Nationwideinsurance violation43831CT-INS10000"/>
  </r>
  <r>
    <s v="Nationwide Life Insurance Co."/>
    <x v="111"/>
    <x v="0"/>
    <x v="1"/>
    <s v="SD-INS"/>
    <x v="5"/>
    <s v="Nationwide Life Insurance Co.Nationwideinsurance violation42005SD-INS10000"/>
  </r>
  <r>
    <s v="Nationwide Mutual Insurance Co."/>
    <x v="111"/>
    <x v="0"/>
    <x v="3"/>
    <s v="PA-INS"/>
    <x v="5"/>
    <s v="Nationwide Mutual Insurance Co.Nationwideinsurance violation42736PA-INS10000"/>
  </r>
  <r>
    <s v="Nationwide Mutual Insurance Co."/>
    <x v="111"/>
    <x v="0"/>
    <x v="11"/>
    <s v="OR-FIN"/>
    <x v="5"/>
    <s v="Nationwide Mutual Insurance Co.Nationwideinsurance violation39083OR-FIN10000"/>
  </r>
  <r>
    <s v="Nationwide Mutual Insurance Co."/>
    <x v="111"/>
    <x v="0"/>
    <x v="21"/>
    <s v="OR-FIN"/>
    <x v="5"/>
    <s v="Nationwide Mutual Insurance Co.Nationwideinsurance violation36526OR-FIN10000"/>
  </r>
  <r>
    <s v="Scottsdale Insurance Co."/>
    <x v="111"/>
    <x v="0"/>
    <x v="17"/>
    <s v="NH-INS"/>
    <x v="933"/>
    <s v="Scottsdale Insurance Co.Nationwideinsurance violation44197NH-INS10579"/>
  </r>
  <r>
    <s v="Nationwide Insurance"/>
    <x v="111"/>
    <x v="1"/>
    <x v="8"/>
    <s v="WHD"/>
    <x v="934"/>
    <s v="Nationwide InsuranceNationwidewage and hour violation40544WHD13331"/>
  </r>
  <r>
    <s v="Nationwide Mutual Insurance Co."/>
    <x v="111"/>
    <x v="1"/>
    <x v="17"/>
    <s v="WHD"/>
    <x v="935"/>
    <s v="Nationwide Mutual Insurance Co.Nationwidewage and hour violation44197WHD13808"/>
  </r>
  <r>
    <s v="Jefferson National Life Insurance Co."/>
    <x v="111"/>
    <x v="0"/>
    <x v="0"/>
    <s v="TX-INS"/>
    <x v="12"/>
    <s v="Jefferson National Life Insurance Co.Nationwideinsurance violation43101TX-INS15000"/>
  </r>
  <r>
    <s v="Nationwide General Insurance Co."/>
    <x v="111"/>
    <x v="0"/>
    <x v="18"/>
    <s v="MD-INS"/>
    <x v="12"/>
    <s v="Nationwide General Insurance Co.Nationwideinsurance violation42370MD-INS15000"/>
  </r>
  <r>
    <s v="Nationwide Mutual Insurance Co."/>
    <x v="111"/>
    <x v="0"/>
    <x v="1"/>
    <s v="DE-INS"/>
    <x v="12"/>
    <s v="Nationwide Mutual Insurance Co.Nationwideinsurance violation42005DE-INS15000"/>
  </r>
  <r>
    <s v="Nationwide Mutual Insurance Co."/>
    <x v="111"/>
    <x v="0"/>
    <x v="20"/>
    <s v="SD-INS"/>
    <x v="12"/>
    <s v="Nationwide Mutual Insurance Co.Nationwideinsurance violation41275SD-INS15000"/>
  </r>
  <r>
    <s v="Nationwide Mutual Insurance Co."/>
    <x v="111"/>
    <x v="1"/>
    <x v="15"/>
    <s v="WHD"/>
    <x v="936"/>
    <s v="Nationwide Mutual Insurance Co.Nationwidewage and hour violation38353WHD16185"/>
  </r>
  <r>
    <s v="ALLIED PROPERTY &amp; CASUALTY INSURANCE"/>
    <x v="111"/>
    <x v="0"/>
    <x v="7"/>
    <s v="VA-INS"/>
    <x v="937"/>
    <s v="ALLIED PROPERTY &amp; CASUALTY INSURANCENationwideinsurance violation41640VA-INS16201"/>
  </r>
  <r>
    <s v="Allied Property &amp; Casualty Insurance Co. ."/>
    <x v="111"/>
    <x v="0"/>
    <x v="9"/>
    <s v="VA-INS"/>
    <x v="16"/>
    <s v="Allied Property &amp; Casualty Insurance Co. .Nationwideinsurance violation43831VA-INS20000"/>
  </r>
  <r>
    <s v="Allied Property And Casualty Insurance Co. ."/>
    <x v="111"/>
    <x v="0"/>
    <x v="18"/>
    <s v="MD-INS"/>
    <x v="16"/>
    <s v="Allied Property And Casualty Insurance Co. .Nationwideinsurance violation42370MD-INS20000"/>
  </r>
  <r>
    <s v="ALLIED PROPERTY AND CASUALTY INSURANCE Co. ."/>
    <x v="111"/>
    <x v="0"/>
    <x v="17"/>
    <s v="WA-INS"/>
    <x v="16"/>
    <s v="ALLIED PROPERTY AND CASUALTY INSURANCE Co. .Nationwideinsurance violation44197WA-INS20000"/>
  </r>
  <r>
    <s v="AMCO Insurance Co."/>
    <x v="111"/>
    <x v="0"/>
    <x v="20"/>
    <s v="MN-FIN"/>
    <x v="16"/>
    <s v="AMCO Insurance Co.Nationwideinsurance violation41275MN-FIN20000"/>
  </r>
  <r>
    <s v="Amco Insurance Co. and Allied Property and Casualty Insurance Co."/>
    <x v="111"/>
    <x v="0"/>
    <x v="15"/>
    <s v="CA-INS"/>
    <x v="16"/>
    <s v="Amco Insurance Co. and Allied Property and Casualty Insurance Co.Nationwideinsurance violation38353CA-INS20000"/>
  </r>
  <r>
    <s v="National Casualty Co."/>
    <x v="111"/>
    <x v="0"/>
    <x v="2"/>
    <s v="RI-FIN"/>
    <x v="16"/>
    <s v="National Casualty Co.Nationwideinsurance violation44562RI-FIN20000"/>
  </r>
  <r>
    <s v="National Casualty Co."/>
    <x v="111"/>
    <x v="0"/>
    <x v="16"/>
    <s v="WA-INS"/>
    <x v="16"/>
    <s v="National Casualty Co.Nationwideinsurance violation43466WA-INS20000"/>
  </r>
  <r>
    <s v="Titan Indemnity Co."/>
    <x v="111"/>
    <x v="0"/>
    <x v="4"/>
    <s v="AZ-DIFI"/>
    <x v="16"/>
    <s v="Titan Indemnity Co.Nationwideinsurance violation40179AZ-DIFI20000"/>
  </r>
  <r>
    <s v="Titan Indemnity Co. and Victoria Fire and Casualty Co."/>
    <x v="111"/>
    <x v="0"/>
    <x v="8"/>
    <s v="MD-INS"/>
    <x v="16"/>
    <s v="Titan Indemnity Co. and Victoria Fire and Casualty Co.Nationwideinsurance violation40544MD-INS20000"/>
  </r>
  <r>
    <s v="HARLEYSVILLE MUTUAL INSURANCE CO"/>
    <x v="111"/>
    <x v="0"/>
    <x v="14"/>
    <s v="VA-INS"/>
    <x v="19"/>
    <s v="HARLEYSVILLE MUTUAL INSURANCE CONationwideinsurance violation36892VA-INS21000"/>
  </r>
  <r>
    <s v="Nationwide Life and Annuity Insurance Co."/>
    <x v="111"/>
    <x v="0"/>
    <x v="18"/>
    <s v="FL-OFR"/>
    <x v="938"/>
    <s v="Nationwide Life and Annuity Insurance Co.Nationwideinsurance violation42370FL-OFR22435"/>
  </r>
  <r>
    <s v="Victoria Fire &amp; Casualty Insurance Co."/>
    <x v="111"/>
    <x v="0"/>
    <x v="4"/>
    <s v="VA-INS"/>
    <x v="939"/>
    <s v="Victoria Fire &amp; Casualty Insurance Co.Nationwideinsurance violation40179VA-INS23558"/>
  </r>
  <r>
    <s v="Nationwide Agribusiness Insurance Co."/>
    <x v="111"/>
    <x v="0"/>
    <x v="0"/>
    <s v="WA-INS"/>
    <x v="22"/>
    <s v="Nationwide Agribusiness Insurance Co.Nationwideinsurance violation43101WA-INS25000"/>
  </r>
  <r>
    <s v="Nationwide Insurance Co. of America ."/>
    <x v="111"/>
    <x v="0"/>
    <x v="0"/>
    <s v="MN-FIN"/>
    <x v="22"/>
    <s v="Nationwide Insurance Co. of America .Nationwideinsurance violation43101MN-FIN25000"/>
  </r>
  <r>
    <s v="Titan Indemnity Co."/>
    <x v="111"/>
    <x v="0"/>
    <x v="7"/>
    <s v="DE-INS"/>
    <x v="22"/>
    <s v="Titan Indemnity Co.Nationwideinsurance violation41640DE-INS25000"/>
  </r>
  <r>
    <s v="Scottsdale Insurance Co."/>
    <x v="111"/>
    <x v="0"/>
    <x v="21"/>
    <s v="MA-INS"/>
    <x v="940"/>
    <s v="Scottsdale Insurance Co.Nationwideinsurance violation36526MA-INS26208"/>
  </r>
  <r>
    <s v="Allied Property &amp; Casualty Insurance Co."/>
    <x v="111"/>
    <x v="0"/>
    <x v="8"/>
    <s v="VA-INS"/>
    <x v="941"/>
    <s v="Allied Property &amp; Casualty Insurance Co.Nationwideinsurance violation40544VA-INS27911"/>
  </r>
  <r>
    <s v="VICTORIA FIRE &amp; CASUALTY "/>
    <x v="111"/>
    <x v="0"/>
    <x v="13"/>
    <s v="VA-INS"/>
    <x v="790"/>
    <s v="VICTORIA FIRE &amp; CASUALTY Nationwideinsurance violation37622VA-INS29000"/>
  </r>
  <r>
    <s v="Nationwide Agribusiness Insurance Co. and Farmland Mutual Insurance Co."/>
    <x v="111"/>
    <x v="0"/>
    <x v="20"/>
    <s v="MO-INS"/>
    <x v="942"/>
    <s v="Nationwide Agribusiness Insurance Co. and Farmland Mutual Insurance Co.Nationwideinsurance violation41275MO-INS29225"/>
  </r>
  <r>
    <s v="NATIONWIDE LIFE INSURANCE Co."/>
    <x v="111"/>
    <x v="0"/>
    <x v="2"/>
    <s v="WA-INS"/>
    <x v="24"/>
    <s v="NATIONWIDE LIFE INSURANCE Co.Nationwideinsurance violation44562WA-INS30000"/>
  </r>
  <r>
    <s v="Nationwide General Insurance Co."/>
    <x v="111"/>
    <x v="0"/>
    <x v="7"/>
    <s v="NY-DFS"/>
    <x v="25"/>
    <s v="Nationwide General Insurance Co.Nationwideinsurance violation41640NY-DFS32000"/>
  </r>
  <r>
    <s v="Nationwide General Insurance Co. ."/>
    <x v="111"/>
    <x v="0"/>
    <x v="0"/>
    <s v="MD-INS"/>
    <x v="943"/>
    <s v="Nationwide General Insurance Co. .Nationwideinsurance violation43101MD-INS33000"/>
  </r>
  <r>
    <s v="Nationwide General Insurance Co."/>
    <x v="111"/>
    <x v="0"/>
    <x v="17"/>
    <s v="WA-INS"/>
    <x v="26"/>
    <s v="Nationwide General Insurance Co.Nationwideinsurance violation44197WA-INS35000"/>
  </r>
  <r>
    <s v="NATIONWIDE GENERAL INSURANCE Co."/>
    <x v="111"/>
    <x v="0"/>
    <x v="2"/>
    <s v="WA-INS"/>
    <x v="26"/>
    <s v="NATIONWIDE GENERAL INSURANCE Co.Nationwideinsurance violation44562WA-INS35000"/>
  </r>
  <r>
    <s v="Depositors Insurance Co."/>
    <x v="111"/>
    <x v="0"/>
    <x v="20"/>
    <s v="MN-FIN"/>
    <x v="29"/>
    <s v="Depositors Insurance Co.Nationwideinsurance violation41275MN-FIN40000"/>
  </r>
  <r>
    <s v="NATIONWIDE LIFE INSURANCE CO."/>
    <x v="111"/>
    <x v="0"/>
    <x v="19"/>
    <s v="VA-INS"/>
    <x v="29"/>
    <s v="NATIONWIDE LIFE INSURANCE CO.Nationwideinsurance violation38718VA-INS40000"/>
  </r>
  <r>
    <s v="Nationwide Life Insurance Co."/>
    <x v="111"/>
    <x v="0"/>
    <x v="12"/>
    <s v="SD-INS"/>
    <x v="29"/>
    <s v="Nationwide Life Insurance Co.Nationwideinsurance violation40909SD-INS40000"/>
  </r>
  <r>
    <s v="Titan Insurance Co."/>
    <x v="111"/>
    <x v="0"/>
    <x v="19"/>
    <s v="AZ-DIFI"/>
    <x v="29"/>
    <s v="Titan Insurance Co.Nationwideinsurance violation38718AZ-DIFI40000"/>
  </r>
  <r>
    <s v="NATIONWIDE MUTUAL INSURANCE ."/>
    <x v="111"/>
    <x v="0"/>
    <x v="19"/>
    <s v="VA-INS"/>
    <x v="31"/>
    <s v="NATIONWIDE MUTUAL INSURANCE .Nationwideinsurance violation38718VA-INS45000"/>
  </r>
  <r>
    <s v="Harleysville Insurance Co."/>
    <x v="111"/>
    <x v="0"/>
    <x v="9"/>
    <s v="CT-INS"/>
    <x v="944"/>
    <s v="Harleysville Insurance Co.Nationwideinsurance violation43831CT-INS49000"/>
  </r>
  <r>
    <s v="Colonial County Mutual Insurance Co. and Titan Insurance Services Inc."/>
    <x v="111"/>
    <x v="0"/>
    <x v="0"/>
    <s v="TX-INS"/>
    <x v="33"/>
    <s v="Colonial County Mutual Insurance Co. and Titan Insurance Services Inc.Nationwideinsurance violation43101TX-INS50000"/>
  </r>
  <r>
    <s v="Crestbrook Insurance Co."/>
    <x v="111"/>
    <x v="0"/>
    <x v="0"/>
    <s v="WA-INS"/>
    <x v="33"/>
    <s v="Crestbrook Insurance Co.Nationwideinsurance violation43101WA-INS50000"/>
  </r>
  <r>
    <s v="NATIONAL CASUALTY Co."/>
    <x v="111"/>
    <x v="0"/>
    <x v="17"/>
    <s v="WA-INS"/>
    <x v="33"/>
    <s v="NATIONAL CASUALTY Co.Nationwideinsurance violation44197WA-INS50000"/>
  </r>
  <r>
    <s v="NATIONWIDE MUTUAL FIRE ."/>
    <x v="111"/>
    <x v="0"/>
    <x v="8"/>
    <s v="VA-INS"/>
    <x v="945"/>
    <s v="NATIONWIDE MUTUAL FIRE .Nationwideinsurance violation40544VA-INS51384"/>
  </r>
  <r>
    <s v="Nationwide Insurance Co. of America ."/>
    <x v="111"/>
    <x v="0"/>
    <x v="8"/>
    <s v="IA-INS"/>
    <x v="698"/>
    <s v="Nationwide Insurance Co. of America .Nationwideinsurance violation40544IA-INS52000"/>
  </r>
  <r>
    <s v="Titan Indemnity Co.; Victoria Fire &amp; Casualty Co."/>
    <x v="111"/>
    <x v="0"/>
    <x v="3"/>
    <s v="WA-INS"/>
    <x v="427"/>
    <s v="Titan Indemnity Co.; Victoria Fire &amp; Casualty Co.Nationwideinsurance violation42736WA-INS60000"/>
  </r>
  <r>
    <s v="Allied Property &amp; Casualty Insurance Co. ."/>
    <x v="111"/>
    <x v="0"/>
    <x v="19"/>
    <s v="MO-INS"/>
    <x v="141"/>
    <s v="Allied Property &amp; Casualty Insurance Co. .Nationwideinsurance violation38718MO-INS65000"/>
  </r>
  <r>
    <s v="Harleysville Worcester Insurance Co."/>
    <x v="111"/>
    <x v="0"/>
    <x v="9"/>
    <s v="CT-INS"/>
    <x v="141"/>
    <s v="Harleysville Worcester Insurance Co.Nationwideinsurance violation43831CT-INS65000"/>
  </r>
  <r>
    <s v="National Casualty Co."/>
    <x v="111"/>
    <x v="0"/>
    <x v="21"/>
    <s v="MA-INS"/>
    <x v="141"/>
    <s v="National Casualty Co.Nationwideinsurance violation36526MA-INS65000"/>
  </r>
  <r>
    <s v="ALLIED PROPERTY &amp; CASUALTY INSURANCE CO."/>
    <x v="111"/>
    <x v="0"/>
    <x v="18"/>
    <s v="VA-INS"/>
    <x v="946"/>
    <s v="ALLIED PROPERTY &amp; CASUALTY INSURANCE CO.Nationwideinsurance violation42370VA-INS68669"/>
  </r>
  <r>
    <s v="Nationwide Agribusiness Insurance Co."/>
    <x v="111"/>
    <x v="0"/>
    <x v="19"/>
    <s v="KS-INS"/>
    <x v="40"/>
    <s v="Nationwide Agribusiness Insurance Co.Nationwideinsurance violation38718KS-INS75000"/>
  </r>
  <r>
    <s v="Nationwide Mutual Insurance Co. ."/>
    <x v="111"/>
    <x v="0"/>
    <x v="17"/>
    <s v="TX-INS"/>
    <x v="40"/>
    <s v="Nationwide Mutual Insurance Co. .Nationwideinsurance violation44197TX-INS75000"/>
  </r>
  <r>
    <s v="VICTORIA FIRE AND CASUALTY INSURANCE"/>
    <x v="111"/>
    <x v="0"/>
    <x v="6"/>
    <s v="VA-INS"/>
    <x v="40"/>
    <s v="VICTORIA FIRE AND CASUALTY INSURANCENationwideinsurance violation39448VA-INS75000"/>
  </r>
  <r>
    <s v="Harleysville Insurance Co."/>
    <x v="111"/>
    <x v="0"/>
    <x v="5"/>
    <s v="MN-FIN"/>
    <x v="337"/>
    <s v="Harleysville Insurance Co.Nationwideinsurance violation37257MN-FIN80000"/>
  </r>
  <r>
    <s v="Nationwide Mutual Insurance Co."/>
    <x v="111"/>
    <x v="0"/>
    <x v="11"/>
    <s v="CO-INS"/>
    <x v="41"/>
    <s v="Nationwide Mutual Insurance Co.Nationwideinsurance violation39083CO-INS85000"/>
  </r>
  <r>
    <s v="Harleysville Mutual Insurance Co."/>
    <x v="111"/>
    <x v="0"/>
    <x v="15"/>
    <s v="CA-INS"/>
    <x v="47"/>
    <s v="Harleysville Mutual Insurance Co.Nationwideinsurance violation38353CA-INS100000"/>
  </r>
  <r>
    <s v="Nationwide Mutual Insurance Co."/>
    <x v="111"/>
    <x v="0"/>
    <x v="3"/>
    <s v="RI-FIN"/>
    <x v="947"/>
    <s v="Nationwide Mutual Insurance Co.Nationwideinsurance violation42736RI-FIN154228"/>
  </r>
  <r>
    <s v="Crestbrook Insurance Co."/>
    <x v="111"/>
    <x v="0"/>
    <x v="9"/>
    <s v="CT-INS"/>
    <x v="53"/>
    <s v="Crestbrook Insurance Co.Nationwideinsurance violation43831CT-INS155000"/>
  </r>
  <r>
    <s v="Nationwide Life and Annuity Insurance Co."/>
    <x v="111"/>
    <x v="0"/>
    <x v="16"/>
    <s v="CT-INS"/>
    <x v="638"/>
    <s v="Nationwide Life and Annuity Insurance Co.Nationwideinsurance violation43466CT-INS165000"/>
  </r>
  <r>
    <s v="Jefferson National Life Insurance Co."/>
    <x v="111"/>
    <x v="0"/>
    <x v="17"/>
    <s v="CA-INS"/>
    <x v="948"/>
    <s v="Jefferson National Life Insurance Co.Nationwideinsurance violation44197CA-INS165342"/>
  </r>
  <r>
    <s v="Allied Property &amp; Casualty Insurance Co. ."/>
    <x v="111"/>
    <x v="0"/>
    <x v="9"/>
    <s v="VA-INS"/>
    <x v="590"/>
    <s v="Allied Property &amp; Casualty Insurance Co. .Nationwideinsurance violation43831VA-INS175000"/>
  </r>
  <r>
    <s v="Harleysville Mutual Insurance Co."/>
    <x v="111"/>
    <x v="0"/>
    <x v="5"/>
    <s v="CA-INS"/>
    <x v="54"/>
    <s v="Harleysville Mutual Insurance Co.Nationwideinsurance violation37257CA-INS200000"/>
  </r>
  <r>
    <s v="Nationwide Mutual Insurance Co"/>
    <x v="111"/>
    <x v="1"/>
    <x v="0"/>
    <s v="WHD"/>
    <x v="949"/>
    <s v="Nationwide Mutual Insurance CoNationwidewage and hour violation43101WHD210373"/>
  </r>
  <r>
    <s v="Jefferson National Life Insurance Co."/>
    <x v="111"/>
    <x v="0"/>
    <x v="9"/>
    <s v="VA-INS"/>
    <x v="123"/>
    <s v="Jefferson National Life Insurance Co.Nationwideinsurance violation43831VA-INS276000"/>
  </r>
  <r>
    <s v="Scottsdale Insurance Co."/>
    <x v="111"/>
    <x v="0"/>
    <x v="4"/>
    <s v="AZ-DIFI"/>
    <x v="575"/>
    <s v="Scottsdale Insurance Co.Nationwideinsurance violation40179AZ-DIFI375000"/>
  </r>
  <r>
    <s v="Nationwide Mutual Fire Insurance Co."/>
    <x v="111"/>
    <x v="0"/>
    <x v="16"/>
    <s v="VA-INS"/>
    <x v="950"/>
    <s v="Nationwide Mutual Fire Insurance Co.Nationwideinsurance violation43466VA-INS397667"/>
  </r>
  <r>
    <s v="Nationwide Life Insurance Co. and Nationwide Life and Annuity Insurance Co."/>
    <x v="111"/>
    <x v="0"/>
    <x v="0"/>
    <s v="DE-INS"/>
    <x v="951"/>
    <s v="Nationwide Life Insurance Co. and Nationwide Life and Annuity Insurance Co.Nationwideinsurance violation43101DE-INS455000"/>
  </r>
  <r>
    <s v="ALLIED PROPERTY &amp; CASUALTY INSURANCE"/>
    <x v="111"/>
    <x v="0"/>
    <x v="7"/>
    <s v="VA-INS"/>
    <x v="952"/>
    <s v="ALLIED PROPERTY &amp; CASUALTY INSURANCENationwideinsurance violation41640VA-INS553000"/>
  </r>
  <r>
    <s v="Nationwide General Insurance Co. ."/>
    <x v="111"/>
    <x v="0"/>
    <x v="16"/>
    <s v="DE-INS"/>
    <x v="953"/>
    <s v="Nationwide General Insurance Co. .Nationwideinsurance violation43466DE-INS566000"/>
  </r>
  <r>
    <s v="Nationwide Life Insurance"/>
    <x v="111"/>
    <x v="2"/>
    <x v="15"/>
    <s v="MA-AG"/>
    <x v="167"/>
    <s v="Nationwide Life InsuranceNationwideconsumer protection violation38353MA-AG650000"/>
  </r>
  <r>
    <s v="ALLIED PROPERTY &amp; CASUALTY INSURANCE CO."/>
    <x v="111"/>
    <x v="0"/>
    <x v="3"/>
    <s v="VA-INS"/>
    <x v="954"/>
    <s v="ALLIED PROPERTY &amp; CASUALTY INSURANCE CO.Nationwideinsurance violation42736VA-INS678398"/>
  </r>
  <r>
    <s v="VICTORIA FIRE AND CASUALTY CO."/>
    <x v="111"/>
    <x v="0"/>
    <x v="7"/>
    <s v="VA-INS"/>
    <x v="955"/>
    <s v="VICTORIA FIRE AND CASUALTY CO.Nationwideinsurance violation41640VA-INS724000"/>
  </r>
  <r>
    <s v="Nationwide Mutual Insurance Co."/>
    <x v="111"/>
    <x v="0"/>
    <x v="0"/>
    <s v="MULTI-FIN"/>
    <x v="375"/>
    <s v="Nationwide Mutual Insurance Co.Nationwideinsurance violation43101MULTI-FIN725000"/>
  </r>
  <r>
    <s v="Harleysville Worcester Insurance Co."/>
    <x v="111"/>
    <x v="0"/>
    <x v="1"/>
    <s v="NY-DFS"/>
    <x v="956"/>
    <s v="Harleysville Worcester Insurance Co.Nationwideinsurance violation42005NY-DFS765000"/>
  </r>
  <r>
    <s v="Nationwide Insurance Co. of America"/>
    <x v="111"/>
    <x v="0"/>
    <x v="11"/>
    <s v="CO-INS"/>
    <x v="957"/>
    <s v="Nationwide Insurance Co. of AmericaNationwideinsurance violation39083CO-INS815000"/>
  </r>
  <r>
    <s v="Nationwide"/>
    <x v="111"/>
    <x v="1"/>
    <x v="20"/>
    <s v="private lawsuit-federal"/>
    <x v="377"/>
    <s v="NationwideNationwidewage and hour violation41275private lawsuit-federal850000"/>
  </r>
  <r>
    <s v="Nationwide Life Insurance Co."/>
    <x v="111"/>
    <x v="0"/>
    <x v="4"/>
    <s v="MULTI-FIN"/>
    <x v="958"/>
    <s v="Nationwide Life Insurance Co.Nationwideinsurance violation40179MULTI-FIN2100000"/>
  </r>
  <r>
    <s v="Victoria Fire &amp; Casualty Insurance Co."/>
    <x v="111"/>
    <x v="0"/>
    <x v="18"/>
    <s v="VA-INS"/>
    <x v="959"/>
    <s v="Victoria Fire &amp; Casualty Insurance Co.Nationwideinsurance violation42370VA-INS2236476"/>
  </r>
  <r>
    <s v="Nationwide Mutual Insurance Co."/>
    <x v="111"/>
    <x v="22"/>
    <x v="3"/>
    <s v="MULTI-AG"/>
    <x v="389"/>
    <s v="Nationwide Mutual Insurance Co.Nationwideprivacy violation42736MULTI-AG5500000"/>
  </r>
  <r>
    <s v="Nationwide Life Insurance Co."/>
    <x v="111"/>
    <x v="0"/>
    <x v="2"/>
    <s v="NY-DFS"/>
    <x v="960"/>
    <s v="Nationwide Life Insurance Co.Nationwideinsurance violation44562NY-DFS5640000"/>
  </r>
  <r>
    <s v="Nationwide Insurance"/>
    <x v="111"/>
    <x v="2"/>
    <x v="1"/>
    <s v="WV-AG"/>
    <x v="800"/>
    <s v="Nationwide InsuranceNationwideconsumer protection violation42005WV-AG5750000"/>
  </r>
  <r>
    <s v="Nationwide Mutual Insurance Co."/>
    <x v="111"/>
    <x v="0"/>
    <x v="12"/>
    <s v="MULTI-AG"/>
    <x v="830"/>
    <s v="Nationwide Mutual Insurance Co.Nationwideinsurance violation40909MULTI-AG7200000"/>
  </r>
  <r>
    <s v="Nationwide Life Insurance Co."/>
    <x v="111"/>
    <x v="7"/>
    <x v="1"/>
    <s v="SEC"/>
    <x v="92"/>
    <s v="Nationwide Life Insurance Co.Nationwideinvestor protection violation42005SEC8000000"/>
  </r>
  <r>
    <s v="Nationwide Mutual Insurance Co."/>
    <x v="111"/>
    <x v="39"/>
    <x v="19"/>
    <s v="private lawsuit-federal"/>
    <x v="961"/>
    <s v="Nationwide Mutual Insurance Co.NationwideFair Credit Reporting Act violation38718private lawsuit-federal19250000"/>
  </r>
  <r>
    <s v="Nationwide Insurance"/>
    <x v="111"/>
    <x v="2"/>
    <x v="6"/>
    <s v="MS-AG"/>
    <x v="248"/>
    <s v="Nationwide InsuranceNationwideconsumer protection violation39448MS-AG40000000"/>
  </r>
  <r>
    <s v="Nationwide Life Insurance"/>
    <x v="111"/>
    <x v="5"/>
    <x v="1"/>
    <s v="private lawsuit-federal"/>
    <x v="962"/>
    <s v="Nationwide Life InsuranceNationwidebenefit plan administrator violation42005private lawsuit-federal140000000"/>
  </r>
  <r>
    <s v="National Western Life Insurance Co."/>
    <x v="112"/>
    <x v="0"/>
    <x v="7"/>
    <s v="CO-INS"/>
    <x v="144"/>
    <s v="National Western Life Insurance Co.National Western Lifeinsurance violation41640CO-INS115000"/>
  </r>
  <r>
    <s v="National Western Life Insurance Co."/>
    <x v="112"/>
    <x v="0"/>
    <x v="6"/>
    <s v="CO-INS"/>
    <x v="144"/>
    <s v="National Western Life Insurance Co.National Western Lifeinsurance violation39448CO-INS115000"/>
  </r>
  <r>
    <s v="National Western Life Insurance Co."/>
    <x v="112"/>
    <x v="0"/>
    <x v="16"/>
    <s v="CO-INS"/>
    <x v="579"/>
    <s v="National Western Life Insurance Co.National Western Lifeinsurance violation43466CO-INS345000"/>
  </r>
  <r>
    <s v="National Western Life Insurance Co."/>
    <x v="112"/>
    <x v="0"/>
    <x v="7"/>
    <s v="NJ-DBI"/>
    <x v="963"/>
    <s v="National Western Life Insurance Co.National Western Lifeinsurance violation41640NJ-DBI2973656"/>
  </r>
  <r>
    <s v="Mid-Century Insurance Co."/>
    <x v="0"/>
    <x v="0"/>
    <x v="12"/>
    <s v="IN-INS"/>
    <x v="929"/>
    <s v="Mid-Century Insurance Co.Zurich Insuranceinsurance violation40909IN-INS5000"/>
  </r>
  <r>
    <s v="Life Insurance Co. of the Southwest"/>
    <x v="113"/>
    <x v="0"/>
    <x v="7"/>
    <s v="DE-INS"/>
    <x v="1"/>
    <s v="Life Insurance Co. of the SouthwestNational Life Groupinsurance violation41640DE-INS6000"/>
  </r>
  <r>
    <s v="National Life Insurance Co."/>
    <x v="113"/>
    <x v="1"/>
    <x v="7"/>
    <s v="WHD"/>
    <x v="964"/>
    <s v="National Life Insurance Co.National Life Groupwage and hour violation41640WHD32087"/>
  </r>
  <r>
    <s v="Life Insurance Co. of the Southwest"/>
    <x v="113"/>
    <x v="0"/>
    <x v="9"/>
    <s v="VA-INS"/>
    <x v="37"/>
    <s v="Life Insurance Co. of the SouthwestNational Life Groupinsurance violation43831VA-INS66000"/>
  </r>
  <r>
    <s v="Life Insurance Co. Of The Southwest"/>
    <x v="113"/>
    <x v="0"/>
    <x v="7"/>
    <s v="WA-INS"/>
    <x v="590"/>
    <s v="Life Insurance Co. Of The SouthwestNational Life Groupinsurance violation41640WA-INS175000"/>
  </r>
  <r>
    <s v="National Australia Bank Ltd."/>
    <x v="114"/>
    <x v="14"/>
    <x v="11"/>
    <s v="OFAC"/>
    <x v="47"/>
    <s v="National Australia Bank Ltd.National Australia Bankeconomic sanction violation39083OFAC100000"/>
  </r>
  <r>
    <s v="Brut LLC"/>
    <x v="115"/>
    <x v="7"/>
    <x v="13"/>
    <s v="SEC"/>
    <x v="31"/>
    <s v="Brut LLCNasdaq Inc.investor protection violation37622SEC45000"/>
  </r>
  <r>
    <s v="BRUT LLC"/>
    <x v="115"/>
    <x v="7"/>
    <x v="19"/>
    <s v="FINRA"/>
    <x v="73"/>
    <s v="BRUT LLCNasdaq Inc.investor protection violation38718FINRA2200000"/>
  </r>
  <r>
    <s v="NASDAQ Stock Market LLC and NASDAQ Execution Services LLC"/>
    <x v="115"/>
    <x v="7"/>
    <x v="20"/>
    <s v="SEC"/>
    <x v="217"/>
    <s v="NASDAQ Stock Market LLC and NASDAQ Execution Services LLCNasdaq Inc.investor protection violation41275SEC10000000"/>
  </r>
  <r>
    <s v="Security National Insurance Co."/>
    <x v="0"/>
    <x v="0"/>
    <x v="9"/>
    <s v="WA-INS"/>
    <x v="929"/>
    <s v="Security National Insurance Co.Zurich Insuranceinsurance violation43831WA-INS5000"/>
  </r>
  <r>
    <s v="Zurich American Insurance Co."/>
    <x v="0"/>
    <x v="0"/>
    <x v="1"/>
    <s v="ID-INS"/>
    <x v="929"/>
    <s v="Zurich American Insurance Co.Zurich Insuranceinsurance violation42005ID-INS5000"/>
  </r>
  <r>
    <s v="United of Omaha Life Insurance Co."/>
    <x v="116"/>
    <x v="0"/>
    <x v="21"/>
    <s v="ME-INS"/>
    <x v="1"/>
    <s v="United of Omaha Life Insurance Co.Mutual of Omahainsurance violation36526ME-INS6000"/>
  </r>
  <r>
    <s v="Mutual of Omaha Mortgage Inc."/>
    <x v="116"/>
    <x v="2"/>
    <x v="9"/>
    <s v="PA-BKG"/>
    <x v="2"/>
    <s v="Mutual of Omaha Mortgage Inc.Mutual of Omahaconsumer protection violation43831PA-BKG7000"/>
  </r>
  <r>
    <s v="Mutual of Omaha"/>
    <x v="116"/>
    <x v="2"/>
    <x v="5"/>
    <s v="NY-AG"/>
    <x v="5"/>
    <s v="Mutual of OmahaMutual of Omahaconsumer protection violation37257NY-AG10000"/>
  </r>
  <r>
    <s v="Mutual Of Omaha Insurance Co."/>
    <x v="116"/>
    <x v="0"/>
    <x v="16"/>
    <s v="WA-INS"/>
    <x v="7"/>
    <s v="Mutual Of Omaha Insurance Co.Mutual of Omahainsurance violation43466WA-INS12000"/>
  </r>
  <r>
    <s v="Mutual of Omaha Insurance Co."/>
    <x v="116"/>
    <x v="0"/>
    <x v="11"/>
    <s v="FL-OFR"/>
    <x v="8"/>
    <s v="Mutual of Omaha Insurance Co.Mutual of Omahainsurance violation39083FL-OFR13000"/>
  </r>
  <r>
    <s v="United of Omaha Life Insurance Co."/>
    <x v="116"/>
    <x v="0"/>
    <x v="0"/>
    <s v="DE-INS"/>
    <x v="14"/>
    <s v="United of Omaha Life Insurance Co.Mutual of Omahainsurance violation43101DE-INS17000"/>
  </r>
  <r>
    <s v="Mutual of Omaha Insurance Co."/>
    <x v="116"/>
    <x v="2"/>
    <x v="16"/>
    <s v="MA-AG"/>
    <x v="22"/>
    <s v="Mutual of Omaha Insurance Co.Mutual of Omahaconsumer protection violation43466MA-AG25000"/>
  </r>
  <r>
    <s v="Mutual of Omaha Mortgage Inc."/>
    <x v="116"/>
    <x v="2"/>
    <x v="2"/>
    <s v="MA-BKG"/>
    <x v="22"/>
    <s v="Mutual of Omaha Mortgage Inc.Mutual of Omahaconsumer protection violation44562MA-BKG25000"/>
  </r>
  <r>
    <s v="United of Omaha Life Insurance Co."/>
    <x v="116"/>
    <x v="0"/>
    <x v="15"/>
    <s v="OR-FIN"/>
    <x v="22"/>
    <s v="United of Omaha Life Insurance Co.Mutual of Omahainsurance violation38353OR-FIN25000"/>
  </r>
  <r>
    <s v="United of Omaha Life Insurance Co."/>
    <x v="116"/>
    <x v="0"/>
    <x v="8"/>
    <s v="MD-INS"/>
    <x v="34"/>
    <s v="United of Omaha Life Insurance Co.Mutual of Omahainsurance violation40544MD-INS55000"/>
  </r>
  <r>
    <s v="Mutual of Omaha Insurance Co."/>
    <x v="116"/>
    <x v="0"/>
    <x v="0"/>
    <s v="MD-INS"/>
    <x v="37"/>
    <s v="Mutual of Omaha Insurance Co.Mutual of Omahainsurance violation43101MD-INS66000"/>
  </r>
  <r>
    <s v="UNITED OF OMAHA LIFE INSURANCE"/>
    <x v="116"/>
    <x v="0"/>
    <x v="12"/>
    <s v="VA-INS"/>
    <x v="40"/>
    <s v="UNITED OF OMAHA LIFE INSURANCEMutual of Omahainsurance violation40909VA-INS75000"/>
  </r>
  <r>
    <s v="MUTUAL OF OMAHA INSURANCE CO."/>
    <x v="116"/>
    <x v="0"/>
    <x v="5"/>
    <s v="VA-INS"/>
    <x v="965"/>
    <s v="MUTUAL OF OMAHA INSURANCE CO.Mutual of Omahainsurance violation37257VA-INS258000"/>
  </r>
  <r>
    <s v="Mutual of Omaha Insurance Co."/>
    <x v="116"/>
    <x v="0"/>
    <x v="16"/>
    <s v="CT-INS"/>
    <x v="966"/>
    <s v="Mutual of Omaha Insurance Co.Mutual of Omahainsurance violation43466CT-INS605000"/>
  </r>
  <r>
    <s v="Mutual of Omaha Insurance Co."/>
    <x v="116"/>
    <x v="30"/>
    <x v="6"/>
    <s v="CT-AG"/>
    <x v="718"/>
    <s v="Mutual of Omaha Insurance Co.Mutual of Omahakickbacks and bribery39448CT-AG1700000"/>
  </r>
  <r>
    <s v="Zurich American Insurance Co."/>
    <x v="0"/>
    <x v="0"/>
    <x v="2"/>
    <s v="TX-INS"/>
    <x v="929"/>
    <s v="Zurich American Insurance Co.Zurich Insuranceinsurance violation44562TX-INS5000"/>
  </r>
  <r>
    <s v="Zurich American Insurance Co."/>
    <x v="0"/>
    <x v="0"/>
    <x v="17"/>
    <s v="WA-INS"/>
    <x v="929"/>
    <s v="Zurich American Insurance Co.Zurich Insuranceinsurance violation44197WA-INS5000"/>
  </r>
  <r>
    <s v="Gerber Life Insurance Co."/>
    <x v="9"/>
    <x v="0"/>
    <x v="8"/>
    <s v="MD-INS"/>
    <x v="929"/>
    <s v="Gerber Life Insurance Co.Western &amp; Southern Financial Groupinsurance violation40544MD-INS5000"/>
  </r>
  <r>
    <s v="American Alternative Insurance Corp. ."/>
    <x v="117"/>
    <x v="0"/>
    <x v="20"/>
    <s v="WA-INS"/>
    <x v="5"/>
    <s v="American Alternative Insurance Corp. .Munich Reinsurance violation41275WA-INS10000"/>
  </r>
  <r>
    <s v="American Modern Home Insurance Co."/>
    <x v="117"/>
    <x v="0"/>
    <x v="1"/>
    <s v="MO-INS"/>
    <x v="5"/>
    <s v="American Modern Home Insurance Co.Munich Reinsurance violation42005MO-INS10000"/>
  </r>
  <r>
    <s v="American Family Home Insurance Co."/>
    <x v="117"/>
    <x v="0"/>
    <x v="1"/>
    <s v="NY-DFS"/>
    <x v="22"/>
    <s v="American Family Home Insurance Co.Munich Reinsurance violation42005NY-DFS25000"/>
  </r>
  <r>
    <s v="American Alternative Insurance Corp."/>
    <x v="117"/>
    <x v="0"/>
    <x v="16"/>
    <s v="MO-INS"/>
    <x v="41"/>
    <s v="American Alternative Insurance Corp.Munich Reinsurance violation43466MO-INS85000"/>
  </r>
  <r>
    <s v="American Family Home Insurance Co."/>
    <x v="117"/>
    <x v="0"/>
    <x v="8"/>
    <s v="SC-INS"/>
    <x v="967"/>
    <s v="American Family Home Insurance Co.Munich Reinsurance violation40544SC-INS98000"/>
  </r>
  <r>
    <s v="American Modern Home Insurance Co."/>
    <x v="117"/>
    <x v="0"/>
    <x v="1"/>
    <s v="NY-DFS"/>
    <x v="51"/>
    <s v="American Modern Home Insurance Co.Munich Reinsurance violation42005NY-DFS150000"/>
  </r>
  <r>
    <s v="American Alternative Insurance Corp."/>
    <x v="117"/>
    <x v="0"/>
    <x v="3"/>
    <s v="TX-INS"/>
    <x v="968"/>
    <s v="American Alternative Insurance Corp.Munich Reinsurance violation42736TX-INS160000"/>
  </r>
  <r>
    <s v="American Alternative Insurance Corp."/>
    <x v="117"/>
    <x v="0"/>
    <x v="13"/>
    <s v="FL-OFR"/>
    <x v="852"/>
    <s v="American Alternative Insurance Corp.Munich Reinsurance violation37622FL-OFR215000"/>
  </r>
  <r>
    <s v="American Modern Home Insurance Co."/>
    <x v="117"/>
    <x v="0"/>
    <x v="3"/>
    <s v="MULTI-FIN"/>
    <x v="969"/>
    <s v="American Modern Home Insurance Co.Munich Reinsurance violation42736MULTI-FIN255000"/>
  </r>
  <r>
    <s v="American Alternative Insurance Corp."/>
    <x v="117"/>
    <x v="0"/>
    <x v="16"/>
    <s v="CT-INS"/>
    <x v="515"/>
    <s v="American Alternative Insurance Corp.Munich Reinsurance violation43466CT-INS495000"/>
  </r>
  <r>
    <s v="American Modern Insurance Group Inc. ."/>
    <x v="117"/>
    <x v="0"/>
    <x v="18"/>
    <s v="MN-FIN"/>
    <x v="174"/>
    <s v="American Modern Insurance Group Inc. .Munich Reinsurance violation42370MN-FIN1000000"/>
  </r>
  <r>
    <s v="American Modern Home Insurance Co."/>
    <x v="117"/>
    <x v="0"/>
    <x v="12"/>
    <s v="NC-INS"/>
    <x v="970"/>
    <s v="American Modern Home Insurance Co.Munich Reinsurance violation40909NC-INS1860000"/>
  </r>
  <r>
    <s v="American Modern Insurance Group Inc."/>
    <x v="117"/>
    <x v="0"/>
    <x v="1"/>
    <s v="MULTI-FIN"/>
    <x v="316"/>
    <s v="American Modern Insurance Group Inc.Munich Reinsurance violation42005MULTI-FIN6000000"/>
  </r>
  <r>
    <s v="Nationstar Mortgage LLC"/>
    <x v="118"/>
    <x v="2"/>
    <x v="18"/>
    <s v="KY-FIN"/>
    <x v="1"/>
    <s v="Nationstar Mortgage LLCMr. Cooper Groupconsumer protection violation42370KY-FIN6000"/>
  </r>
  <r>
    <s v="Seterus Inc."/>
    <x v="118"/>
    <x v="2"/>
    <x v="7"/>
    <s v="NH-BKG"/>
    <x v="5"/>
    <s v="Seterus Inc.Mr. Cooper Groupconsumer protection violation41640NH-BKG10000"/>
  </r>
  <r>
    <s v="Nationstar Mortgage LLC"/>
    <x v="118"/>
    <x v="2"/>
    <x v="8"/>
    <s v="MA-BKG"/>
    <x v="22"/>
    <s v="Nationstar Mortgage LLCMr. Cooper Groupconsumer protection violation40544MA-BKG25000"/>
  </r>
  <r>
    <s v="Nationstar Mortgage LLC"/>
    <x v="118"/>
    <x v="2"/>
    <x v="18"/>
    <s v="WA-FIN"/>
    <x v="971"/>
    <s v="Nationstar Mortgage LLCMr. Cooper Groupconsumer protection violation42370WA-FIN59678"/>
  </r>
  <r>
    <s v="Seterus Inc."/>
    <x v="118"/>
    <x v="12"/>
    <x v="20"/>
    <s v="NLRB"/>
    <x v="972"/>
    <s v="Seterus Inc.Mr. Cooper Grouplabor relations violation41275NLRB72162"/>
  </r>
  <r>
    <s v="Nationstar Mortgage LLC"/>
    <x v="118"/>
    <x v="2"/>
    <x v="3"/>
    <s v="RI-FIN"/>
    <x v="973"/>
    <s v="Nationstar Mortgage LLCMr. Cooper Groupconsumer protection violation42736RI-FIN92000"/>
  </r>
  <r>
    <s v="Nationstar Mortgage LLC"/>
    <x v="118"/>
    <x v="2"/>
    <x v="6"/>
    <s v="KY-FIN"/>
    <x v="94"/>
    <s v="Nationstar Mortgage LLCMr. Cooper Groupconsumer protection violation39448KY-FIN105000"/>
  </r>
  <r>
    <s v="Nationstar Mortgage LLC"/>
    <x v="118"/>
    <x v="2"/>
    <x v="6"/>
    <s v="AZ-DIFI"/>
    <x v="50"/>
    <s v="Nationstar Mortgage LLCMr. Cooper Groupconsumer protection violation39448AZ-DIFI125000"/>
  </r>
  <r>
    <s v="Nationstar Mortgage LLC"/>
    <x v="118"/>
    <x v="2"/>
    <x v="4"/>
    <s v="KY-FIN"/>
    <x v="974"/>
    <s v="Nationstar Mortgage LLCMr. Cooper Groupconsumer protection violation40179KY-FIN195000"/>
  </r>
  <r>
    <s v="Seterus Inc."/>
    <x v="118"/>
    <x v="20"/>
    <x v="16"/>
    <s v="MULTI-FIN"/>
    <x v="110"/>
    <s v="Seterus Inc.Mr. Cooper Groupmortgage abuses43466MULTI-FIN350000"/>
  </r>
  <r>
    <s v="Nationstar Mortgage LLC dba Mr. Cooper"/>
    <x v="118"/>
    <x v="20"/>
    <x v="0"/>
    <s v="MA-AG"/>
    <x v="325"/>
    <s v="Nationstar Mortgage LLC dba Mr. CooperMr. Cooper Groupmortgage abuses43101MA-AG500000"/>
  </r>
  <r>
    <s v="Nationstar Mortgage LLC"/>
    <x v="118"/>
    <x v="2"/>
    <x v="0"/>
    <s v="MD-AG"/>
    <x v="975"/>
    <s v="Nationstar Mortgage LLCMr. Cooper Groupconsumer protection violation43101MD-AG760000"/>
  </r>
  <r>
    <s v="Nationstar Mortgage LLC"/>
    <x v="118"/>
    <x v="2"/>
    <x v="3"/>
    <s v="CFPB"/>
    <x v="628"/>
    <s v="Nationstar Mortgage LLCMr. Cooper Groupconsumer protection violation42736CFPB1750000"/>
  </r>
  <r>
    <s v="Nationstar Mortgage LLC dba Mr. Cooper"/>
    <x v="118"/>
    <x v="2"/>
    <x v="3"/>
    <s v="CA-DFPI"/>
    <x v="976"/>
    <s v="Nationstar Mortgage LLC dba Mr. CooperMr. Cooper Groupconsumer protection violation42736CA-DFPI9118784"/>
  </r>
  <r>
    <s v="Nationstar Mortgage LLC"/>
    <x v="118"/>
    <x v="2"/>
    <x v="0"/>
    <s v="NY-DFS"/>
    <x v="753"/>
    <s v="Nationstar Mortgage LLCMr. Cooper Groupconsumer protection violation43101NY-DFS17000000"/>
  </r>
  <r>
    <s v="Nationstar Mortgage LLC"/>
    <x v="118"/>
    <x v="20"/>
    <x v="9"/>
    <s v="DOJ_UTP"/>
    <x v="248"/>
    <s v="Nationstar Mortgage LLCMr. Cooper Groupmortgage abuses43831DOJ_UTP40000000"/>
  </r>
  <r>
    <s v="Nationstar Mortgage LLC dba Mr. Cooper"/>
    <x v="118"/>
    <x v="2"/>
    <x v="9"/>
    <s v="CFPB"/>
    <x v="977"/>
    <s v="Nationstar Mortgage LLC dba Mr. CooperMr. Cooper Groupconsumer protection violation43831CFPB74500000"/>
  </r>
  <r>
    <s v="Nationstar Mortgage dba Mr. Cooper"/>
    <x v="118"/>
    <x v="2"/>
    <x v="9"/>
    <s v="MULTI-AG"/>
    <x v="978"/>
    <s v="Nationstar Mortgage dba Mr. CooperMr. Cooper Groupconsumer protection violation43831MULTI-AG86300000"/>
  </r>
  <r>
    <s v="A.G. Edwards &amp; Sons Inc."/>
    <x v="10"/>
    <x v="7"/>
    <x v="6"/>
    <s v="TX-SEC"/>
    <x v="929"/>
    <s v="A.G. Edwards &amp; Sons Inc.Wells Fargoinvestor protection violation39448TX-SEC5000"/>
  </r>
  <r>
    <s v="WELLS FARGO SECURITIES LLC."/>
    <x v="10"/>
    <x v="15"/>
    <x v="10"/>
    <s v="OSHA"/>
    <x v="929"/>
    <s v="WELLS FARGO SECURITIES LLC.Wells Fargoworkplace safety or health violation37987OSHA5000"/>
  </r>
  <r>
    <s v="Mortgage Access Corp. dba Weichert Financial Services"/>
    <x v="11"/>
    <x v="2"/>
    <x v="6"/>
    <s v="KY-FIN"/>
    <x v="929"/>
    <s v="Mortgage Access Corp. dba Weichert Financial ServicesWeichert Financial Servicesconsumer protection violation39448KY-FIN5000"/>
  </r>
  <r>
    <s v="Wedbush Morgan Securities"/>
    <x v="12"/>
    <x v="27"/>
    <x v="19"/>
    <s v="CA-SCAQMD"/>
    <x v="929"/>
    <s v="Wedbush Morgan SecuritiesWedbush Securitiesenvironmental violation38718CA-SCAQMD5000"/>
  </r>
  <r>
    <s v="Solium Financial Services LLC"/>
    <x v="119"/>
    <x v="7"/>
    <x v="9"/>
    <s v="KY-FIN"/>
    <x v="979"/>
    <s v="Solium Financial Services LLCMorgan Stanleyinvestor protection violation43831KY-FIN5465"/>
  </r>
  <r>
    <s v="Solium Financial Services LLC"/>
    <x v="119"/>
    <x v="7"/>
    <x v="9"/>
    <s v="MS-SEC"/>
    <x v="1"/>
    <s v="Solium Financial Services LLCMorgan Stanleyinvestor protection violation43831MS-SEC6000"/>
  </r>
  <r>
    <s v="Solium Financial Services"/>
    <x v="119"/>
    <x v="7"/>
    <x v="17"/>
    <s v="DC-DISB"/>
    <x v="980"/>
    <s v="Solium Financial ServicesMorgan Stanleyinvestor protection violation44197DC-DISB9879"/>
  </r>
  <r>
    <s v="Solium Financial Services LLC"/>
    <x v="119"/>
    <x v="7"/>
    <x v="9"/>
    <s v="OK-SEC"/>
    <x v="981"/>
    <s v="Solium Financial Services LLCMorgan Stanleyinvestor protection violation43831OK-SEC9968"/>
  </r>
  <r>
    <s v="E-Trade Financial Corporate Services Inc."/>
    <x v="119"/>
    <x v="2"/>
    <x v="17"/>
    <s v="CT-BKG"/>
    <x v="5"/>
    <s v="E-Trade Financial Corporate Services Inc.Morgan Stanleyconsumer protection violation44197CT-BKG10000"/>
  </r>
  <r>
    <s v="MORGAN STANLEY"/>
    <x v="119"/>
    <x v="27"/>
    <x v="7"/>
    <s v="EPA"/>
    <x v="5"/>
    <s v="MORGAN STANLEYMorgan Stanleyenvironmental violation41640EPA10000"/>
  </r>
  <r>
    <s v="Solium Financial Services LLC"/>
    <x v="119"/>
    <x v="7"/>
    <x v="16"/>
    <s v="VA-SEC"/>
    <x v="5"/>
    <s v="Solium Financial Services LLCMorgan Stanleyinvestor protection violation43466VA-SEC10000"/>
  </r>
  <r>
    <s v="Solium Financial Services LLC"/>
    <x v="119"/>
    <x v="7"/>
    <x v="9"/>
    <s v="IA-INS"/>
    <x v="982"/>
    <s v="Solium Financial Services LLCMorgan Stanleyinvestor protection violation43831IA-INS10147"/>
  </r>
  <r>
    <s v="Solium Financial Services LLC"/>
    <x v="119"/>
    <x v="7"/>
    <x v="9"/>
    <s v="AK-DBS"/>
    <x v="983"/>
    <s v="Solium Financial Services LLCMorgan Stanleyinvestor protection violation43831AK-DBS10527"/>
  </r>
  <r>
    <s v="Solium Financial Services LLC"/>
    <x v="119"/>
    <x v="7"/>
    <x v="9"/>
    <s v="OR-FIN"/>
    <x v="984"/>
    <s v="Solium Financial Services LLCMorgan Stanleyinvestor protection violation43831OR-FIN10599"/>
  </r>
  <r>
    <s v="Solium Financial Services LLC"/>
    <x v="119"/>
    <x v="7"/>
    <x v="9"/>
    <s v="IL-SEC"/>
    <x v="985"/>
    <s v="Solium Financial Services LLCMorgan Stanleyinvestor protection violation43831IL-SEC11385"/>
  </r>
  <r>
    <s v="Solium Financial Services LLC"/>
    <x v="119"/>
    <x v="7"/>
    <x v="9"/>
    <s v="TN-SEC"/>
    <x v="986"/>
    <s v="Solium Financial Services LLCMorgan Stanleyinvestor protection violation43831TN-SEC12994"/>
  </r>
  <r>
    <s v="Solium Financial Services LLC"/>
    <x v="119"/>
    <x v="2"/>
    <x v="16"/>
    <s v="NE-DBF"/>
    <x v="11"/>
    <s v="Solium Financial Services LLCMorgan Stanleyconsumer protection violation43466NE-DBF14000"/>
  </r>
  <r>
    <s v="Solium Financial Services LLC"/>
    <x v="119"/>
    <x v="7"/>
    <x v="9"/>
    <s v="IN-SEC"/>
    <x v="987"/>
    <s v="Solium Financial Services LLCMorgan Stanleyinvestor protection violation43831IN-SEC15575"/>
  </r>
  <r>
    <s v="Eaton Vance Income Fund of Boston"/>
    <x v="119"/>
    <x v="7"/>
    <x v="19"/>
    <s v="NE-DBF"/>
    <x v="14"/>
    <s v="Eaton Vance Income Fund of BostonMorgan Stanleyinvestor protection violation38718NE-DBF17000"/>
  </r>
  <r>
    <s v="Morgan Stanley Capital Group"/>
    <x v="119"/>
    <x v="40"/>
    <x v="7"/>
    <s v="TX-PUC"/>
    <x v="15"/>
    <s v="Morgan Stanley Capital GroupMorgan Stanleyutility service violation41640TX-PUC18000"/>
  </r>
  <r>
    <s v="Solium Financial Services LLC"/>
    <x v="119"/>
    <x v="7"/>
    <x v="9"/>
    <s v="AL-SEC"/>
    <x v="988"/>
    <s v="Solium Financial Services LLCMorgan Stanleyinvestor protection violation43831AL-SEC18874"/>
  </r>
  <r>
    <s v="E-TRADE Securities Inc."/>
    <x v="119"/>
    <x v="7"/>
    <x v="21"/>
    <s v="FINRA"/>
    <x v="16"/>
    <s v="E-TRADE Securities Inc.Morgan Stanleyinvestor protection violation36526FINRA20000"/>
  </r>
  <r>
    <s v="Solium Financial Services LLC"/>
    <x v="119"/>
    <x v="7"/>
    <x v="9"/>
    <s v="GA-SEC"/>
    <x v="989"/>
    <s v="Solium Financial Services LLCMorgan Stanleyinvestor protection violation43831GA-SEC22104"/>
  </r>
  <r>
    <s v="Solium Financial Services LLC"/>
    <x v="119"/>
    <x v="7"/>
    <x v="9"/>
    <s v="SC-SEC"/>
    <x v="990"/>
    <s v="Solium Financial Services LLCMorgan Stanleyinvestor protection violation43831SC-SEC28007"/>
  </r>
  <r>
    <s v="Morgan Stanley &amp; Co. Inc."/>
    <x v="119"/>
    <x v="7"/>
    <x v="8"/>
    <s v="SC-SEC"/>
    <x v="24"/>
    <s v="Morgan Stanley &amp; Co. Inc.Morgan Stanleyinvestor protection violation40544SC-SEC30000"/>
  </r>
  <r>
    <s v="Morgan Stanley DW Inc"/>
    <x v="119"/>
    <x v="7"/>
    <x v="10"/>
    <s v="FINRA"/>
    <x v="991"/>
    <s v="Morgan Stanley DW IncMorgan Stanleyinvestor protection violation37987FINRA33651"/>
  </r>
  <r>
    <s v="Solium Financial Services LLC"/>
    <x v="119"/>
    <x v="7"/>
    <x v="9"/>
    <s v="WA-FIN"/>
    <x v="992"/>
    <s v="Solium Financial Services LLCMorgan Stanleyinvestor protection violation43831WA-FIN33753"/>
  </r>
  <r>
    <s v="Morgan Stanley &amp; Co. Inc."/>
    <x v="119"/>
    <x v="7"/>
    <x v="6"/>
    <s v="MD-SEC"/>
    <x v="26"/>
    <s v="Morgan Stanley &amp; Co. Inc.Morgan Stanleyinvestor protection violation39448MD-SEC35000"/>
  </r>
  <r>
    <s v="Morgan Stanley Smith Barney"/>
    <x v="119"/>
    <x v="7"/>
    <x v="12"/>
    <s v="NH-BSR"/>
    <x v="26"/>
    <s v="Morgan Stanley Smith BarneyMorgan Stanleyinvestor protection violation40909NH-BSR35000"/>
  </r>
  <r>
    <s v="Morgan Stanley DW Inc."/>
    <x v="119"/>
    <x v="7"/>
    <x v="10"/>
    <s v="FINRA"/>
    <x v="993"/>
    <s v="Morgan Stanley DW Inc.Morgan Stanleyinvestor protection violation37987FINRA38312"/>
  </r>
  <r>
    <s v="Solium Financial Services LLC"/>
    <x v="119"/>
    <x v="7"/>
    <x v="9"/>
    <s v="TX-SEC"/>
    <x v="994"/>
    <s v="Solium Financial Services LLCMorgan Stanleyinvestor protection violation43831TX-SEC46073"/>
  </r>
  <r>
    <s v="E*Trade Group Inc."/>
    <x v="119"/>
    <x v="5"/>
    <x v="6"/>
    <s v="EBSA"/>
    <x v="879"/>
    <s v="E*Trade Group Inc.Morgan Stanleybenefit plan administrator violation39448EBSA50001"/>
  </r>
  <r>
    <s v="Solium Financial Services LLC"/>
    <x v="119"/>
    <x v="7"/>
    <x v="9"/>
    <s v="CT-SEC"/>
    <x v="995"/>
    <s v="Solium Financial Services LLCMorgan Stanleyinvestor protection violation43831CT-SEC51136"/>
  </r>
  <r>
    <s v="Solium Financial Services LLC"/>
    <x v="119"/>
    <x v="7"/>
    <x v="9"/>
    <s v="CA-DFPI"/>
    <x v="996"/>
    <s v="Solium Financial Services LLCMorgan Stanleyinvestor protection violation43831CA-DFPI52047"/>
  </r>
  <r>
    <s v="Solium Financial Services LLC"/>
    <x v="119"/>
    <x v="7"/>
    <x v="9"/>
    <s v="PA-BKG"/>
    <x v="997"/>
    <s v="Solium Financial Services LLCMorgan Stanleyinvestor protection violation43831PA-BKG52372"/>
  </r>
  <r>
    <s v="Solium Financial Services LLC"/>
    <x v="119"/>
    <x v="7"/>
    <x v="9"/>
    <s v="NM-SEC"/>
    <x v="141"/>
    <s v="Solium Financial Services LLCMorgan Stanleyinvestor protection violation43831NM-SEC65000"/>
  </r>
  <r>
    <s v="Solium Financial Services LLC"/>
    <x v="119"/>
    <x v="7"/>
    <x v="9"/>
    <s v="RI-FIN"/>
    <x v="141"/>
    <s v="Solium Financial Services LLCMorgan Stanleyinvestor protection violation43831RI-FIN65000"/>
  </r>
  <r>
    <s v="Solium Financial Services LLC"/>
    <x v="119"/>
    <x v="7"/>
    <x v="9"/>
    <s v="VT-FIN"/>
    <x v="998"/>
    <s v="Solium Financial Services LLCMorgan Stanleyinvestor protection violation43831VT-FIN69000"/>
  </r>
  <r>
    <s v="Solium Financial Services LLC"/>
    <x v="119"/>
    <x v="7"/>
    <x v="9"/>
    <s v="CO-SEC"/>
    <x v="999"/>
    <s v="Solium Financial Services LLCMorgan Stanleyinvestor protection violation43831CO-SEC69338"/>
  </r>
  <r>
    <s v="Morgan Stanley Capital Group Inc."/>
    <x v="119"/>
    <x v="27"/>
    <x v="5"/>
    <s v="EPA"/>
    <x v="40"/>
    <s v="Morgan Stanley Capital Group Inc.Morgan Stanleyenvironmental violation37257EPA75000"/>
  </r>
  <r>
    <s v="Solium Financial Services LLC"/>
    <x v="119"/>
    <x v="7"/>
    <x v="9"/>
    <s v="FL-OFR"/>
    <x v="1000"/>
    <s v="Solium Financial Services LLCMorgan Stanleyinvestor protection violation43831FL-OFR79045"/>
  </r>
  <r>
    <s v="E-Trade Securities"/>
    <x v="119"/>
    <x v="7"/>
    <x v="14"/>
    <s v="FINRA"/>
    <x v="43"/>
    <s v="E-Trade SecuritiesMorgan Stanleyinvestor protection violation36892FINRA90000"/>
  </r>
  <r>
    <s v="Solium Financial Services LLC"/>
    <x v="119"/>
    <x v="7"/>
    <x v="9"/>
    <s v="NH-BSR"/>
    <x v="43"/>
    <s v="Solium Financial Services LLCMorgan Stanleyinvestor protection violation43831NH-BSR90000"/>
  </r>
  <r>
    <s v="E*Trade"/>
    <x v="119"/>
    <x v="6"/>
    <x v="12"/>
    <s v="MULTI-AG"/>
    <x v="47"/>
    <s v="E*TradeMorgan Stanleyprice-fixing or anti-competitive practices40909MULTI-AG100000"/>
  </r>
  <r>
    <s v="Morgan Stanley &amp; Co. Inc."/>
    <x v="119"/>
    <x v="7"/>
    <x v="6"/>
    <s v="MD-SEC"/>
    <x v="47"/>
    <s v="Morgan Stanley &amp; Co. Inc.Morgan Stanleyinvestor protection violation39448MD-SEC100000"/>
  </r>
  <r>
    <s v="Morgan Stanley &amp; Co. LLC"/>
    <x v="119"/>
    <x v="7"/>
    <x v="20"/>
    <s v="NJ-AG"/>
    <x v="47"/>
    <s v="Morgan Stanley &amp; Co. LLCMorgan Stanleyinvestor protection violation41275NJ-AG100000"/>
  </r>
  <r>
    <s v="Morgan Stanley D.W. Inc."/>
    <x v="119"/>
    <x v="7"/>
    <x v="10"/>
    <s v="KY-FIN"/>
    <x v="47"/>
    <s v="Morgan Stanley D.W. Inc.Morgan Stanleyinvestor protection violation37987KY-FIN100000"/>
  </r>
  <r>
    <s v="Morgan Stanley DW Inc."/>
    <x v="119"/>
    <x v="7"/>
    <x v="19"/>
    <s v="FINRA"/>
    <x v="47"/>
    <s v="Morgan Stanley DW Inc.Morgan Stanleyinvestor protection violation38718FINRA100000"/>
  </r>
  <r>
    <s v="Solium Financial Services LLC"/>
    <x v="119"/>
    <x v="7"/>
    <x v="9"/>
    <s v="MT-SEC"/>
    <x v="1001"/>
    <s v="Solium Financial Services LLCMorgan Stanleyinvestor protection violation43831MT-SEC147000"/>
  </r>
  <r>
    <s v="Morgan Stanley Smith Barney LLC"/>
    <x v="119"/>
    <x v="7"/>
    <x v="0"/>
    <s v="RI-FIN"/>
    <x v="590"/>
    <s v="Morgan Stanley Smith Barney LLCMorgan Stanleyinvestor protection violation43101RI-FIN175000"/>
  </r>
  <r>
    <s v="Morgan Stanley &amp; Co. Inc."/>
    <x v="119"/>
    <x v="7"/>
    <x v="21"/>
    <s v="FINRA"/>
    <x v="54"/>
    <s v="Morgan Stanley &amp; Co. Inc.Morgan Stanleyinvestor protection violation36526FINRA200000"/>
  </r>
  <r>
    <s v="Morgan Stanley &amp; Co. Incorporated"/>
    <x v="119"/>
    <x v="7"/>
    <x v="19"/>
    <s v="FINRA"/>
    <x v="54"/>
    <s v="Morgan Stanley &amp; Co. IncorporatedMorgan Stanleyinvestor protection violation38718FINRA200000"/>
  </r>
  <r>
    <s v="Morgan Stanley Capital Group"/>
    <x v="119"/>
    <x v="7"/>
    <x v="7"/>
    <s v="CFTC"/>
    <x v="54"/>
    <s v="Morgan Stanley Capital GroupMorgan Stanleyinvestor protection violation41640CFTC200000"/>
  </r>
  <r>
    <s v="Morgan Stanley Smith Barney"/>
    <x v="119"/>
    <x v="7"/>
    <x v="12"/>
    <s v="CFTC"/>
    <x v="54"/>
    <s v="Morgan Stanley Smith BarneyMorgan Stanleyinvestor protection violation40909CFTC200000"/>
  </r>
  <r>
    <s v="Morgan Stanley &amp; Co. Inc."/>
    <x v="119"/>
    <x v="7"/>
    <x v="12"/>
    <s v="IN-SEC"/>
    <x v="1002"/>
    <s v="Morgan Stanley &amp; Co. Inc.Morgan Stanleyinvestor protection violation40909IN-SEC210000"/>
  </r>
  <r>
    <s v="Morgan Stanley Smith Barney LLC"/>
    <x v="119"/>
    <x v="7"/>
    <x v="16"/>
    <s v="SEC"/>
    <x v="90"/>
    <s v="Morgan Stanley Smith Barney LLCMorgan Stanleyinvestor protection violation43466SEC225000"/>
  </r>
  <r>
    <s v="Morgan Stanley &amp; Co. Inc."/>
    <x v="119"/>
    <x v="7"/>
    <x v="11"/>
    <s v="RI-FIN"/>
    <x v="56"/>
    <s v="Morgan Stanley &amp; Co. Inc.Morgan Stanleyinvestor protection violation39083RI-FIN250000"/>
  </r>
  <r>
    <s v="Morgan Stanley DW Inc."/>
    <x v="119"/>
    <x v="7"/>
    <x v="10"/>
    <s v="FINRA"/>
    <x v="56"/>
    <s v="Morgan Stanley DW Inc.Morgan Stanleyinvestor protection violation37987FINRA250000"/>
  </r>
  <r>
    <s v="E*TRADE Securities LLC"/>
    <x v="119"/>
    <x v="7"/>
    <x v="3"/>
    <s v="CFTC"/>
    <x v="152"/>
    <s v="E*TRADE Securities LLCMorgan Stanleyinvestor protection violation42736CFTC280000"/>
  </r>
  <r>
    <s v="Morgan Stanley Smith Barney"/>
    <x v="119"/>
    <x v="7"/>
    <x v="7"/>
    <s v="CFTC"/>
    <x v="152"/>
    <s v="Morgan Stanley Smith BarneyMorgan Stanleyinvestor protection violation41640CFTC280000"/>
  </r>
  <r>
    <s v="Morgan Stanley Smith Barney LLC"/>
    <x v="119"/>
    <x v="7"/>
    <x v="16"/>
    <s v="FINRA"/>
    <x v="152"/>
    <s v="Morgan Stanley Smith Barney LLCMorgan Stanleyinvestor protection violation43466FINRA280000"/>
  </r>
  <r>
    <s v="Morgan Stanley"/>
    <x v="119"/>
    <x v="7"/>
    <x v="1"/>
    <s v="CFTC"/>
    <x v="59"/>
    <s v="Morgan StanleyMorgan Stanleyinvestor protection violation42005CFTC300000"/>
  </r>
  <r>
    <s v="Morgan Stanley DW Inc."/>
    <x v="119"/>
    <x v="7"/>
    <x v="10"/>
    <s v="WA-FIN"/>
    <x v="157"/>
    <s v="Morgan Stanley DW Inc.Morgan Stanleyinvestor protection violation37987WA-FIN325000"/>
  </r>
  <r>
    <s v="Morgan Stanley"/>
    <x v="119"/>
    <x v="19"/>
    <x v="3"/>
    <s v="CFTC"/>
    <x v="110"/>
    <s v="Morgan StanleyMorgan Stanleydata submission deficiencies42736CFTC350000"/>
  </r>
  <r>
    <s v="Morgan Stanley &amp; Co. Inc."/>
    <x v="119"/>
    <x v="7"/>
    <x v="6"/>
    <s v="TX-SEC"/>
    <x v="161"/>
    <s v="Morgan Stanley &amp; Co. Inc.Morgan Stanleyinvestor protection violation39448TX-SEC400000"/>
  </r>
  <r>
    <s v="Morgan Stanley Capital Group Inc."/>
    <x v="119"/>
    <x v="27"/>
    <x v="6"/>
    <s v="EPA"/>
    <x v="288"/>
    <s v="Morgan Stanley Capital Group Inc.Morgan Stanleyenvironmental violation39448EPA405000"/>
  </r>
  <r>
    <s v="Morgan Stanley DW Inc."/>
    <x v="119"/>
    <x v="7"/>
    <x v="19"/>
    <s v="ID-SEC"/>
    <x v="1003"/>
    <s v="Morgan Stanley DW Inc.Morgan Stanleyinvestor protection violation38718ID-SEC415000"/>
  </r>
  <r>
    <s v="Morgan Stanley DW Inc."/>
    <x v="119"/>
    <x v="7"/>
    <x v="15"/>
    <s v="NH-BSR"/>
    <x v="1004"/>
    <s v="Morgan Stanley DW Inc.Morgan Stanleyinvestor protection violation38353NH-BSR435000"/>
  </r>
  <r>
    <s v="Smith Barney Fund Management LLC"/>
    <x v="119"/>
    <x v="7"/>
    <x v="11"/>
    <s v="SEC"/>
    <x v="165"/>
    <s v="Smith Barney Fund Management LLCMorgan Stanleyinvestor protection violation39083SEC450000"/>
  </r>
  <r>
    <s v="Dean Witter Reynolds Inc."/>
    <x v="119"/>
    <x v="7"/>
    <x v="21"/>
    <s v="SEC"/>
    <x v="1005"/>
    <s v="Dean Witter Reynolds Inc.Morgan Stanleyinvestor protection violation36526SEC476702"/>
  </r>
  <r>
    <s v="Morgan Stanley Smith Barney"/>
    <x v="119"/>
    <x v="7"/>
    <x v="7"/>
    <s v="CFTC"/>
    <x v="1006"/>
    <s v="Morgan Stanley Smith BarneyMorgan Stanleyinvestor protection violation41640CFTC490000"/>
  </r>
  <r>
    <s v="Morgan Stanley &amp; Co. Inc."/>
    <x v="119"/>
    <x v="7"/>
    <x v="21"/>
    <s v="FINRA"/>
    <x v="515"/>
    <s v="Morgan Stanley &amp; Co. Inc.Morgan Stanleyinvestor protection violation36526FINRA495000"/>
  </r>
  <r>
    <s v="Dean Witter Reynolds Inc."/>
    <x v="119"/>
    <x v="7"/>
    <x v="5"/>
    <s v="SEC"/>
    <x v="325"/>
    <s v="Dean Witter Reynolds Inc.Morgan Stanleyinvestor protection violation37257SEC500000"/>
  </r>
  <r>
    <s v="E-Trade Securities LLC"/>
    <x v="119"/>
    <x v="7"/>
    <x v="6"/>
    <s v="FINRA"/>
    <x v="325"/>
    <s v="E-Trade Securities LLCMorgan Stanleyinvestor protection violation39448FINRA500000"/>
  </r>
  <r>
    <s v="E*Trade Clearing LLC"/>
    <x v="119"/>
    <x v="7"/>
    <x v="6"/>
    <s v="SEC"/>
    <x v="325"/>
    <s v="E*Trade Clearing LLCMorgan Stanleyinvestor protection violation39448SEC500000"/>
  </r>
  <r>
    <s v="Morgan Stanley"/>
    <x v="119"/>
    <x v="7"/>
    <x v="3"/>
    <s v="CFTC"/>
    <x v="325"/>
    <s v="Morgan StanleyMorgan Stanleyinvestor protection violation42736CFTC500000"/>
  </r>
  <r>
    <s v="Morgan Stanley"/>
    <x v="119"/>
    <x v="7"/>
    <x v="6"/>
    <s v="SEC"/>
    <x v="325"/>
    <s v="Morgan StanleyMorgan Stanleyinvestor protection violation39448SEC500000"/>
  </r>
  <r>
    <s v="Morgan Stanley"/>
    <x v="119"/>
    <x v="7"/>
    <x v="10"/>
    <s v="NH-BSR"/>
    <x v="325"/>
    <s v="Morgan StanleyMorgan Stanleyinvestor protection violation37987NH-BSR500000"/>
  </r>
  <r>
    <s v="Morgan Stanley &amp; Co. LLC"/>
    <x v="119"/>
    <x v="7"/>
    <x v="1"/>
    <s v="SEC"/>
    <x v="325"/>
    <s v="Morgan Stanley &amp; Co. LLCMorgan Stanleyinvestor protection violation42005SEC500000"/>
  </r>
  <r>
    <s v="Solium Financial Services LLC"/>
    <x v="119"/>
    <x v="7"/>
    <x v="9"/>
    <s v="SD-SEC"/>
    <x v="166"/>
    <s v="Solium Financial Services LLCMorgan Stanleyinvestor protection violation43831SD-SEC575000"/>
  </r>
  <r>
    <s v="Salomon Smith Barney"/>
    <x v="119"/>
    <x v="13"/>
    <x v="14"/>
    <s v="EEOC"/>
    <x v="1007"/>
    <s v="Salomon Smith BarneyMorgan Stanleyemployment discrimination36892EEOC635000"/>
  </r>
  <r>
    <s v="Morgan Stanley Smith Barney LLC"/>
    <x v="119"/>
    <x v="7"/>
    <x v="1"/>
    <s v="FINRA"/>
    <x v="167"/>
    <s v="Morgan Stanley Smith Barney LLCMorgan Stanleyinvestor protection violation42005FINRA650000"/>
  </r>
  <r>
    <s v="Morgan Stanley DW"/>
    <x v="119"/>
    <x v="7"/>
    <x v="15"/>
    <s v="DE-AG"/>
    <x v="338"/>
    <s v="Morgan Stanley DWMorgan Stanleyinvestor protection violation38353DE-AG700000"/>
  </r>
  <r>
    <s v="Morgan Stanley"/>
    <x v="119"/>
    <x v="13"/>
    <x v="6"/>
    <s v="private lawsuit-federal"/>
    <x v="68"/>
    <s v="Morgan StanleyMorgan Stanleyemployment discrimination39448private lawsuit-federal750000"/>
  </r>
  <r>
    <s v="Morgan Stanley &amp; Co. Inc."/>
    <x v="119"/>
    <x v="7"/>
    <x v="4"/>
    <s v="FINRA"/>
    <x v="172"/>
    <s v="Morgan Stanley &amp; Co. Inc.Morgan Stanleyinvestor protection violation40179FINRA800000"/>
  </r>
  <r>
    <s v="Morgan Stanley"/>
    <x v="119"/>
    <x v="7"/>
    <x v="12"/>
    <s v="FINRA"/>
    <x v="1008"/>
    <s v="Morgan StanleyMorgan Stanleyinvestor protection violation40909FINRA817754"/>
  </r>
  <r>
    <s v="E-Trade"/>
    <x v="119"/>
    <x v="1"/>
    <x v="6"/>
    <s v="private lawsuit-federal"/>
    <x v="731"/>
    <s v="E-TradeMorgan Stanleywage and hour violation39448private lawsuit-federal900000"/>
  </r>
  <r>
    <s v="E-Trade Securities LLC"/>
    <x v="119"/>
    <x v="7"/>
    <x v="18"/>
    <s v="FINRA"/>
    <x v="731"/>
    <s v="E-Trade Securities LLCMorgan Stanleyinvestor protection violation42370FINRA900000"/>
  </r>
  <r>
    <s v="Solium Financial Services LLC"/>
    <x v="119"/>
    <x v="7"/>
    <x v="9"/>
    <s v="MO-SEC"/>
    <x v="1009"/>
    <s v="Solium Financial Services LLCMorgan Stanleyinvestor protection violation43831MO-SEC903000"/>
  </r>
  <r>
    <s v="Smith Barney"/>
    <x v="119"/>
    <x v="7"/>
    <x v="11"/>
    <s v="NJ-AG"/>
    <x v="1010"/>
    <s v="Smith BarneyMorgan Stanleyinvestor protection violation39083NJ-AG978000"/>
  </r>
  <r>
    <s v="Morgan Stanley Smith Barney LLC"/>
    <x v="119"/>
    <x v="7"/>
    <x v="0"/>
    <s v="NH-BSR"/>
    <x v="1011"/>
    <s v="Morgan Stanley Smith Barney LLCMorgan Stanleyinvestor protection violation43101NH-BSR983284"/>
  </r>
  <r>
    <s v="E-Trade Securities LLC and E-Trade Clearing LLC"/>
    <x v="119"/>
    <x v="16"/>
    <x v="6"/>
    <s v="FINRA"/>
    <x v="174"/>
    <s v="E-Trade Securities LLC and E-Trade Clearing LLCMorgan Stanleyanti-money-laundering deficiencies39448FINRA1000000"/>
  </r>
  <r>
    <s v="Morgan Stanley Smith Barney FA Notes Holdings LLC"/>
    <x v="119"/>
    <x v="2"/>
    <x v="9"/>
    <s v="CA-DFPI"/>
    <x v="174"/>
    <s v="Morgan Stanley Smith Barney FA Notes Holdings LLCMorgan Stanleyconsumer protection violation43831CA-DFPI1000000"/>
  </r>
  <r>
    <s v="Morgan Stanley Smith Barney LLC"/>
    <x v="119"/>
    <x v="7"/>
    <x v="3"/>
    <s v="MA-SEC"/>
    <x v="174"/>
    <s v="Morgan Stanley Smith Barney LLCMorgan Stanleyinvestor protection violation42736MA-SEC1000000"/>
  </r>
  <r>
    <s v="Morgan Stanley Smith Barney LLC"/>
    <x v="119"/>
    <x v="7"/>
    <x v="18"/>
    <s v="SEC"/>
    <x v="174"/>
    <s v="Morgan Stanley Smith Barney LLCMorgan Stanleyinvestor protection violation42370SEC1000000"/>
  </r>
  <r>
    <s v="Morgan Stanley DW Inc."/>
    <x v="119"/>
    <x v="7"/>
    <x v="19"/>
    <s v="NY-AG"/>
    <x v="1012"/>
    <s v="Morgan Stanley DW Inc.Morgan Stanleyinvestor protection violation38718NY-AG1040964"/>
  </r>
  <r>
    <s v="Morgan Stanley Capital Group Inc."/>
    <x v="119"/>
    <x v="27"/>
    <x v="3"/>
    <s v="EPA"/>
    <x v="1013"/>
    <s v="Morgan Stanley Capital Group Inc.Morgan Stanleyenvironmental violation42736EPA1119000"/>
  </r>
  <r>
    <s v="Morgan Stanley Smith Barney LLC and Morgan Stanley &amp; Co. LLC"/>
    <x v="119"/>
    <x v="7"/>
    <x v="20"/>
    <s v="FINRA"/>
    <x v="1014"/>
    <s v="Morgan Stanley Smith Barney LLC and Morgan Stanley &amp; Co. LLCMorgan Stanleyinvestor protection violation41275FINRA1188000"/>
  </r>
  <r>
    <s v="Morgan Stanley &amp; Co. Inc. and Morgan Stanley Smith Barney LLC"/>
    <x v="119"/>
    <x v="7"/>
    <x v="8"/>
    <s v="FINRA"/>
    <x v="1015"/>
    <s v="Morgan Stanley &amp; Co. Inc. and Morgan Stanley Smith Barney LLCMorgan Stanleyinvestor protection violation40544FINRA1371000"/>
  </r>
  <r>
    <s v="E-Trade"/>
    <x v="119"/>
    <x v="1"/>
    <x v="12"/>
    <s v="private lawsuit-federal"/>
    <x v="179"/>
    <s v="E-TradeMorgan Stanleywage and hour violation40909private lawsuit-federal1500000"/>
  </r>
  <r>
    <s v="Morgan Stanley &amp; Co."/>
    <x v="119"/>
    <x v="21"/>
    <x v="6"/>
    <s v="MA-AG"/>
    <x v="179"/>
    <s v="Morgan Stanley &amp; Co.Morgan Stanleytoxic securities abuses39448MA-AG1500000"/>
  </r>
  <r>
    <s v="Morgan Stanley &amp; Co. Incorporated/ Morgan Stanley DW Inc."/>
    <x v="119"/>
    <x v="7"/>
    <x v="19"/>
    <s v="SEC"/>
    <x v="179"/>
    <s v="Morgan Stanley &amp; Co. Incorporated/ Morgan Stanley DW Inc.Morgan Stanleyinvestor protection violation38718SEC1500000"/>
  </r>
  <r>
    <s v="Morgan Stanley Capital Group Inc."/>
    <x v="119"/>
    <x v="7"/>
    <x v="16"/>
    <s v="CFTC"/>
    <x v="179"/>
    <s v="Morgan Stanley Capital Group Inc.Morgan Stanleyinvestor protection violation43466CFTC1500000"/>
  </r>
  <r>
    <s v="Morgan Stanley Smith Barney LLC"/>
    <x v="119"/>
    <x v="7"/>
    <x v="16"/>
    <s v="SEC"/>
    <x v="1016"/>
    <s v="Morgan Stanley Smith Barney LLCMorgan Stanleyinvestor protection violation43466SEC1545758"/>
  </r>
  <r>
    <s v="Morgan Stanley"/>
    <x v="119"/>
    <x v="7"/>
    <x v="8"/>
    <s v="NJ-AG"/>
    <x v="1017"/>
    <s v="Morgan StanleyMorgan Stanleyinvestor protection violation40544NJ-AG1560000"/>
  </r>
  <r>
    <s v="Morgan Stanley &amp; Co. Incorporated"/>
    <x v="119"/>
    <x v="19"/>
    <x v="5"/>
    <s v="SEC"/>
    <x v="465"/>
    <s v="Morgan Stanley &amp; Co. IncorporatedMorgan Stanleydata submission deficiencies37257SEC1650000"/>
  </r>
  <r>
    <s v="Morgan Stanley &amp; Co. Incorporated"/>
    <x v="119"/>
    <x v="7"/>
    <x v="5"/>
    <s v="FINRA"/>
    <x v="465"/>
    <s v="Morgan Stanley &amp; Co. IncorporatedMorgan Stanleyinvestor protection violation37257FINRA1650000"/>
  </r>
  <r>
    <s v="Salomon Smith Barney Inc."/>
    <x v="119"/>
    <x v="19"/>
    <x v="5"/>
    <s v="SEC"/>
    <x v="465"/>
    <s v="Salomon Smith Barney Inc.Morgan Stanleydata submission deficiencies37257SEC1650000"/>
  </r>
  <r>
    <s v="Salomon Smith Barney Inc."/>
    <x v="119"/>
    <x v="7"/>
    <x v="5"/>
    <s v="FINRA"/>
    <x v="465"/>
    <s v="Salomon Smith Barney Inc.Morgan Stanleyinvestor protection violation37257FINRA1650000"/>
  </r>
  <r>
    <s v="Morgan Stanley &amp; Co. LLC"/>
    <x v="119"/>
    <x v="7"/>
    <x v="1"/>
    <s v="FINRA"/>
    <x v="114"/>
    <s v="Morgan Stanley &amp; Co. LLCMorgan Stanleyinvestor protection violation42005FINRA2000000"/>
  </r>
  <r>
    <s v="Morgan Stanley DW Inc."/>
    <x v="119"/>
    <x v="7"/>
    <x v="13"/>
    <s v="FINRA"/>
    <x v="114"/>
    <s v="Morgan Stanley DW Inc.Morgan Stanleyinvestor protection violation37622FINRA2000000"/>
  </r>
  <r>
    <s v="Morgan Stanley &amp; Co. LLC"/>
    <x v="119"/>
    <x v="7"/>
    <x v="12"/>
    <s v="FINRA"/>
    <x v="1018"/>
    <s v="Morgan Stanley &amp; Co. LLCMorgan Stanleyinvestor protection violation40909FINRA2146431"/>
  </r>
  <r>
    <s v="Morgan Stanley DW Inc."/>
    <x v="119"/>
    <x v="7"/>
    <x v="10"/>
    <s v="FINRA"/>
    <x v="73"/>
    <s v="Morgan Stanley DW Inc.Morgan Stanleyinvestor protection violation37987FINRA2200000"/>
  </r>
  <r>
    <s v="Morgan Stanley Capital Group Inc."/>
    <x v="119"/>
    <x v="2"/>
    <x v="6"/>
    <s v="FL-AG"/>
    <x v="1019"/>
    <s v="Morgan Stanley Capital Group Inc.Morgan Stanleyconsumer protection violation39448FL-AG2275000"/>
  </r>
  <r>
    <s v="E*TRADE Securities"/>
    <x v="119"/>
    <x v="7"/>
    <x v="7"/>
    <s v="SEC"/>
    <x v="289"/>
    <s v="E*TRADE SecuritiesMorgan Stanleyinvestor protection violation41640SEC2500000"/>
  </r>
  <r>
    <s v="Morgan Stanley &amp; Co. Incorporated"/>
    <x v="119"/>
    <x v="7"/>
    <x v="21"/>
    <s v="SEC"/>
    <x v="289"/>
    <s v="Morgan Stanley &amp; Co. IncorporatedMorgan Stanleyinvestor protection violation36526SEC2500000"/>
  </r>
  <r>
    <s v="Morgan Stanley &amp; Co."/>
    <x v="119"/>
    <x v="7"/>
    <x v="15"/>
    <s v="FINRA"/>
    <x v="1020"/>
    <s v="Morgan Stanley &amp; Co.Morgan Stanleyinvestor protection violation38353FINRA2650000"/>
  </r>
  <r>
    <s v="Morgan Stanley"/>
    <x v="119"/>
    <x v="7"/>
    <x v="19"/>
    <s v="FINRA"/>
    <x v="186"/>
    <s v="Morgan StanleyMorgan Stanleyinvestor protection violation38718FINRA2900000"/>
  </r>
  <r>
    <s v="Morgan Stanley Smith Barney"/>
    <x v="119"/>
    <x v="7"/>
    <x v="3"/>
    <s v="SEC"/>
    <x v="1021"/>
    <s v="Morgan Stanley Smith BarneyMorgan Stanleyinvestor protection violation42736SEC2963735"/>
  </r>
  <r>
    <s v="Morgan Stanley Investment Management"/>
    <x v="119"/>
    <x v="7"/>
    <x v="8"/>
    <s v="SEC"/>
    <x v="1022"/>
    <s v="Morgan Stanley Investment ManagementMorgan Stanleyinvestor protection violation40544SEC3300000"/>
  </r>
  <r>
    <s v="Morgan Stanley Smith Barney"/>
    <x v="119"/>
    <x v="7"/>
    <x v="0"/>
    <s v="SEC"/>
    <x v="91"/>
    <s v="Morgan Stanley Smith BarneyMorgan Stanleyinvestor protection violation43101SEC3600000"/>
  </r>
  <r>
    <s v="Morgan Stanley &amp; Co. LLC"/>
    <x v="119"/>
    <x v="7"/>
    <x v="7"/>
    <s v="SEC"/>
    <x v="195"/>
    <s v="Morgan Stanley &amp; Co. LLCMorgan Stanleyinvestor protection violation41640SEC4000000"/>
  </r>
  <r>
    <s v="Morgan Stanley &amp; Co. LLC"/>
    <x v="119"/>
    <x v="7"/>
    <x v="7"/>
    <s v="FINRA"/>
    <x v="195"/>
    <s v="Morgan Stanley &amp; Co. LLCMorgan Stanleyinvestor protection violation41640FINRA4000000"/>
  </r>
  <r>
    <s v="Morgan Stanley"/>
    <x v="119"/>
    <x v="1"/>
    <x v="7"/>
    <s v="private lawsuit-federal"/>
    <x v="750"/>
    <s v="Morgan StanleyMorgan Stanleywage and hour violation41640private lawsuit-federal4200000"/>
  </r>
  <r>
    <s v="Morgan Stanley Smith Barney LLC"/>
    <x v="119"/>
    <x v="7"/>
    <x v="18"/>
    <s v="MS-SEC"/>
    <x v="1023"/>
    <s v="Morgan Stanley Smith Barney LLCMorgan Stanleyinvestor protection violation42370MS-SEC4743815"/>
  </r>
  <r>
    <s v="Morgan Stanley"/>
    <x v="119"/>
    <x v="6"/>
    <x v="8"/>
    <s v="DOJ_ANTITRUST"/>
    <x v="1024"/>
    <s v="Morgan StanleyMorgan Stanleyprice-fixing or anti-competitive practices40544DOJ_ANTITRUST4800000"/>
  </r>
  <r>
    <s v="E*TRADE Securities LLC"/>
    <x v="119"/>
    <x v="7"/>
    <x v="8"/>
    <s v="MULTI-FIN"/>
    <x v="115"/>
    <s v="E*TRADE Securities LLCMorgan Stanleyinvestor protection violation40544MULTI-FIN5000000"/>
  </r>
  <r>
    <s v="Morgan Stanley"/>
    <x v="119"/>
    <x v="7"/>
    <x v="12"/>
    <s v="CFTC"/>
    <x v="115"/>
    <s v="Morgan StanleyMorgan Stanleyinvestor protection violation40909CFTC5000000"/>
  </r>
  <r>
    <s v="Morgan Stanley &amp; Co. LLC"/>
    <x v="119"/>
    <x v="7"/>
    <x v="9"/>
    <s v="SEC"/>
    <x v="115"/>
    <s v="Morgan Stanley &amp; Co. LLCMorgan Stanleyinvestor protection violation43831SEC5000000"/>
  </r>
  <r>
    <s v="Morgan Stanley &amp; Co. LLC"/>
    <x v="119"/>
    <x v="7"/>
    <x v="12"/>
    <s v="MA-SEC"/>
    <x v="115"/>
    <s v="Morgan Stanley &amp; Co. LLCMorgan Stanleyinvestor protection violation40909MA-SEC5000000"/>
  </r>
  <r>
    <s v="Morgan Stanley Capital Services LLC"/>
    <x v="119"/>
    <x v="7"/>
    <x v="9"/>
    <s v="CFTC"/>
    <x v="115"/>
    <s v="Morgan Stanley Capital Services LLCMorgan Stanleyinvestor protection violation43831CFTC5000000"/>
  </r>
  <r>
    <s v="Morgan Stanley Smith Barney LLC"/>
    <x v="119"/>
    <x v="7"/>
    <x v="9"/>
    <s v="SEC"/>
    <x v="115"/>
    <s v="Morgan Stanley Smith Barney LLCMorgan Stanleyinvestor protection violation43831SEC5000000"/>
  </r>
  <r>
    <s v="Morgan Stanley Smith Barney LLC"/>
    <x v="119"/>
    <x v="7"/>
    <x v="7"/>
    <s v="CT-SEC"/>
    <x v="115"/>
    <s v="Morgan Stanley Smith Barney LLCMorgan Stanleyinvestor protection violation41640CT-SEC5000000"/>
  </r>
  <r>
    <s v="Morgan Stanley Smith Barney LLC"/>
    <x v="119"/>
    <x v="7"/>
    <x v="7"/>
    <s v="FINRA"/>
    <x v="115"/>
    <s v="Morgan Stanley Smith Barney LLCMorgan Stanleyinvestor protection violation41640FINRA5000000"/>
  </r>
  <r>
    <s v="Salomon Smith Barney"/>
    <x v="119"/>
    <x v="7"/>
    <x v="5"/>
    <s v="FINRA"/>
    <x v="115"/>
    <s v="Salomon Smith BarneyMorgan Stanleyinvestor protection violation37257FINRA5000000"/>
  </r>
  <r>
    <s v="Smith Barney"/>
    <x v="119"/>
    <x v="7"/>
    <x v="11"/>
    <s v="NJ-AG"/>
    <x v="115"/>
    <s v="Smith BarneyMorgan Stanleyinvestor protection violation39083NJ-AG5000000"/>
  </r>
  <r>
    <s v="Smith Barney"/>
    <x v="119"/>
    <x v="7"/>
    <x v="11"/>
    <s v="NJ-BOS"/>
    <x v="115"/>
    <s v="Smith BarneyMorgan Stanleyinvestor protection violation39083NJ-BOS5000000"/>
  </r>
  <r>
    <s v="Morgan Stanley &amp; Co. Inc."/>
    <x v="119"/>
    <x v="7"/>
    <x v="10"/>
    <s v="FINRA"/>
    <x v="1025"/>
    <s v="Morgan Stanley &amp; Co. Inc.Morgan Stanleyinvestor protection violation37987FINRA5390000"/>
  </r>
  <r>
    <s v="Morgan Stanley"/>
    <x v="119"/>
    <x v="1"/>
    <x v="18"/>
    <s v="private lawsuit-federal"/>
    <x v="1026"/>
    <s v="Morgan StanleyMorgan Stanleywage and hour violation42370private lawsuit-federal5995000"/>
  </r>
  <r>
    <s v="Morgan Stanley DW Inc."/>
    <x v="119"/>
    <x v="7"/>
    <x v="11"/>
    <s v="FINRA"/>
    <x v="1027"/>
    <s v="Morgan Stanley DW Inc.Morgan Stanleyinvestor protection violation39083FINRA6100000"/>
  </r>
  <r>
    <s v="Morgan Stanley DW Inc."/>
    <x v="119"/>
    <x v="7"/>
    <x v="15"/>
    <s v="FINRA"/>
    <x v="1027"/>
    <s v="Morgan Stanley DW Inc.Morgan Stanleyinvestor protection violation38353FINRA6100000"/>
  </r>
  <r>
    <s v="Morgan Stanley &amp; Co. LLC"/>
    <x v="119"/>
    <x v="21"/>
    <x v="18"/>
    <s v="VA-AG"/>
    <x v="211"/>
    <s v="Morgan Stanley &amp; Co. LLCMorgan Stanleytoxic securities abuses42370VA-AG6900000"/>
  </r>
  <r>
    <s v="Morgan Stanley &amp; Co."/>
    <x v="119"/>
    <x v="7"/>
    <x v="6"/>
    <s v="FINRA"/>
    <x v="830"/>
    <s v="Morgan Stanley &amp; Co.Morgan Stanleyinvestor protection violation39448FINRA7200000"/>
  </r>
  <r>
    <s v="Morgan Stanley &amp; Co. Incorporated"/>
    <x v="119"/>
    <x v="7"/>
    <x v="11"/>
    <s v="SEC"/>
    <x v="213"/>
    <s v="Morgan Stanley &amp; Co. IncorporatedMorgan Stanleyinvestor protection violation39083SEC7500000"/>
  </r>
  <r>
    <s v="Morgan Stanley &amp; Co. LLC"/>
    <x v="119"/>
    <x v="7"/>
    <x v="18"/>
    <s v="SEC"/>
    <x v="213"/>
    <s v="Morgan Stanley &amp; Co. LLCMorgan Stanleyinvestor protection violation42370SEC7500000"/>
  </r>
  <r>
    <s v="Morgan Stanley &amp; Co. Incorporated"/>
    <x v="119"/>
    <x v="7"/>
    <x v="11"/>
    <s v="SEC"/>
    <x v="1028"/>
    <s v="Morgan Stanley &amp; Co. IncorporatedMorgan Stanleyinvestor protection violation39083SEC7957200"/>
  </r>
  <r>
    <s v="Morgan Stanley"/>
    <x v="119"/>
    <x v="20"/>
    <x v="0"/>
    <s v="FED"/>
    <x v="92"/>
    <s v="Morgan StanleyMorgan Stanleymortgage abuses43101FED8000000"/>
  </r>
  <r>
    <s v="Morgan Stanley Smith Barney"/>
    <x v="119"/>
    <x v="7"/>
    <x v="3"/>
    <s v="SEC"/>
    <x v="92"/>
    <s v="Morgan Stanley Smith BarneyMorgan Stanleyinvestor protection violation42736SEC8000000"/>
  </r>
  <r>
    <s v="Morgan Stanley &amp; Co."/>
    <x v="119"/>
    <x v="7"/>
    <x v="6"/>
    <s v="MULTI-FIN"/>
    <x v="215"/>
    <s v="Morgan Stanley &amp; Co.Morgan Stanleyinvestor protection violation39448MULTI-FIN8500000"/>
  </r>
  <r>
    <s v="Morgan Stanley Investment Management"/>
    <x v="119"/>
    <x v="7"/>
    <x v="1"/>
    <s v="SEC"/>
    <x v="1029"/>
    <s v="Morgan Stanley Investment ManagementMorgan Stanleyinvestor protection violation42005SEC8800000"/>
  </r>
  <r>
    <s v="Morgan Stanley &amp; Co."/>
    <x v="119"/>
    <x v="7"/>
    <x v="19"/>
    <s v="SEC"/>
    <x v="217"/>
    <s v="Morgan Stanley &amp; Co.Morgan Stanleyinvestor protection violation38718SEC10000000"/>
  </r>
  <r>
    <s v="Morgan Stanley &amp; Co."/>
    <x v="119"/>
    <x v="19"/>
    <x v="19"/>
    <s v="SEC"/>
    <x v="217"/>
    <s v="Morgan Stanley &amp; Co.Morgan Stanleydata submission deficiencies38718SEC10000000"/>
  </r>
  <r>
    <s v="Morgan Stanley Smith Barney LLC"/>
    <x v="119"/>
    <x v="16"/>
    <x v="0"/>
    <s v="FINRA"/>
    <x v="217"/>
    <s v="Morgan Stanley Smith Barney LLCMorgan Stanleyanti-money-laundering deficiencies43101FINRA10000000"/>
  </r>
  <r>
    <s v="Morgan Stanley &amp; Co."/>
    <x v="119"/>
    <x v="7"/>
    <x v="11"/>
    <s v="FINRA"/>
    <x v="323"/>
    <s v="Morgan Stanley &amp; Co.Morgan Stanleyinvestor protection violation39083FINRA12500000"/>
  </r>
  <r>
    <s v="Morgan Stanley Smith Barney"/>
    <x v="119"/>
    <x v="7"/>
    <x v="3"/>
    <s v="SEC"/>
    <x v="222"/>
    <s v="Morgan Stanley Smith BarneyMorgan Stanleyinvestor protection violation42736SEC13000000"/>
  </r>
  <r>
    <s v="Morgan Stanley Smith Barney LLC"/>
    <x v="119"/>
    <x v="7"/>
    <x v="3"/>
    <s v="FINRA"/>
    <x v="1030"/>
    <s v="Morgan Stanley Smith Barney LLCMorgan Stanleyinvestor protection violation42736FINRA13030000"/>
  </r>
  <r>
    <s v="Morgan Stanley Capital Group"/>
    <x v="119"/>
    <x v="19"/>
    <x v="4"/>
    <s v="CFTC"/>
    <x v="348"/>
    <s v="Morgan Stanley Capital GroupMorgan Stanleydata submission deficiencies40179CFTC14000000"/>
  </r>
  <r>
    <s v="Morgan Stanley"/>
    <x v="119"/>
    <x v="13"/>
    <x v="6"/>
    <s v="private lawsuit-federal"/>
    <x v="832"/>
    <s v="Morgan StanleyMorgan Stanleyemployment discrimination39448private lawsuit-federal16000000"/>
  </r>
  <r>
    <s v="Morgan Stanley &amp; Co. Incorporated"/>
    <x v="119"/>
    <x v="7"/>
    <x v="11"/>
    <s v="SEC"/>
    <x v="753"/>
    <s v="Morgan Stanley &amp; Co. IncorporatedMorgan Stanleyinvestor protection violation39083SEC17000000"/>
  </r>
  <r>
    <s v="Morgan Stanley"/>
    <x v="119"/>
    <x v="21"/>
    <x v="18"/>
    <s v="IL-AG"/>
    <x v="736"/>
    <s v="Morgan StanleyMorgan Stanleytoxic securities abuses42370IL-AG22500000"/>
  </r>
  <r>
    <s v="Morgan Stanley &amp; Co."/>
    <x v="119"/>
    <x v="7"/>
    <x v="13"/>
    <s v="MULTI-FIN"/>
    <x v="86"/>
    <s v="Morgan Stanley &amp; Co.Morgan Stanleyinvestor protection violation37622MULTI-FIN25000000"/>
  </r>
  <r>
    <s v="Morgan Stanley Mortgage Capital Holdings"/>
    <x v="119"/>
    <x v="21"/>
    <x v="8"/>
    <s v="NV-AG"/>
    <x v="887"/>
    <s v="Morgan Stanley Mortgage Capital HoldingsMorgan Stanleytoxic securities abuses40544NV-AG28200000"/>
  </r>
  <r>
    <s v="Smith Barney"/>
    <x v="119"/>
    <x v="13"/>
    <x v="6"/>
    <s v="private lawsuit-federal"/>
    <x v="98"/>
    <s v="Smith BarneyMorgan Stanleyemployment discrimination39448private lawsuit-federal33000000"/>
  </r>
  <r>
    <s v="Morgan Stanley"/>
    <x v="119"/>
    <x v="7"/>
    <x v="6"/>
    <s v="MULTI-FIN"/>
    <x v="244"/>
    <s v="Morgan StanleyMorgan Stanleyinvestor protection violation39448MULTI-FIN35000000"/>
  </r>
  <r>
    <s v="Morgan Stanley Smith Barney LLC"/>
    <x v="119"/>
    <x v="7"/>
    <x v="2"/>
    <s v="SEC"/>
    <x v="244"/>
    <s v="Morgan Stanley Smith Barney LLCMorgan Stanleyinvestor protection violation44562SEC35000000"/>
  </r>
  <r>
    <s v="Morgan Stanley &amp; Co."/>
    <x v="119"/>
    <x v="7"/>
    <x v="15"/>
    <s v="SEC"/>
    <x v="248"/>
    <s v="Morgan Stanley &amp; Co.Morgan Stanleyinvestor protection violation38353SEC40000000"/>
  </r>
  <r>
    <s v="Morgan Stanley"/>
    <x v="119"/>
    <x v="1"/>
    <x v="19"/>
    <s v="private lawsuit-federal"/>
    <x v="1031"/>
    <s v="Morgan StanleyMorgan Stanleywage and hour violation38718private lawsuit-federal42500000"/>
  </r>
  <r>
    <s v="Salomon Smith Barney Inc."/>
    <x v="119"/>
    <x v="7"/>
    <x v="21"/>
    <s v="SEC"/>
    <x v="403"/>
    <s v="Salomon Smith Barney Inc.Morgan Stanleyinvestor protection violation36526SEC45000000"/>
  </r>
  <r>
    <s v="Morgan Stanley"/>
    <x v="119"/>
    <x v="13"/>
    <x v="11"/>
    <s v="private lawsuit-federal"/>
    <x v="737"/>
    <s v="Morgan StanleyMorgan Stanleyemployment discrimination39083private lawsuit-federal46000000"/>
  </r>
  <r>
    <s v="Morgan Stanley"/>
    <x v="119"/>
    <x v="1"/>
    <x v="6"/>
    <s v="private lawsuit-federal"/>
    <x v="109"/>
    <s v="Morgan StanleyMorgan Stanleywage and hour violation39448private lawsuit-federal50000000"/>
  </r>
  <r>
    <s v="Morgan Stanley DW Inc."/>
    <x v="119"/>
    <x v="7"/>
    <x v="13"/>
    <s v="SEC"/>
    <x v="109"/>
    <s v="Morgan Stanley DW Inc.Morgan Stanleyinvestor protection violation37622SEC50000000"/>
  </r>
  <r>
    <s v="Morgan Stanley DW Inc."/>
    <x v="119"/>
    <x v="7"/>
    <x v="13"/>
    <s v="FINRA"/>
    <x v="109"/>
    <s v="Morgan Stanley DW Inc.Morgan Stanleyinvestor protection violation37622FINRA50000000"/>
  </r>
  <r>
    <s v="Morgan Stanley"/>
    <x v="119"/>
    <x v="13"/>
    <x v="10"/>
    <s v="EEOC"/>
    <x v="1032"/>
    <s v="Morgan StanleyMorgan Stanleyemployment discrimination37987EEOC54000000"/>
  </r>
  <r>
    <s v="Morgan Stanley Bank N.A."/>
    <x v="119"/>
    <x v="10"/>
    <x v="9"/>
    <s v="OCC"/>
    <x v="117"/>
    <s v="Morgan Stanley Bank N.A.Morgan Stanleybanking violation43831OCC60000000"/>
  </r>
  <r>
    <s v="Morgan Stanley &amp; Co. LLC"/>
    <x v="119"/>
    <x v="21"/>
    <x v="18"/>
    <s v="FDIC"/>
    <x v="1033"/>
    <s v="Morgan Stanley &amp; Co. LLCMorgan Stanleytoxic securities abuses42370FDIC62950000"/>
  </r>
  <r>
    <s v="Morgan Stanley"/>
    <x v="119"/>
    <x v="7"/>
    <x v="2"/>
    <s v="CFTC"/>
    <x v="406"/>
    <s v="Morgan StanleyMorgan Stanleyinvestor protection violation44562CFTC75000000"/>
  </r>
  <r>
    <s v="Morgan Stanley &amp; Co."/>
    <x v="119"/>
    <x v="21"/>
    <x v="4"/>
    <s v="MA-AG"/>
    <x v="1034"/>
    <s v="Morgan Stanley &amp; Co.Morgan Stanleytoxic securities abuses40179MA-AG102000000"/>
  </r>
  <r>
    <s v="Morgan Stanley"/>
    <x v="119"/>
    <x v="7"/>
    <x v="5"/>
    <s v="MULTI-AG"/>
    <x v="409"/>
    <s v="Morgan StanleyMorgan Stanleyinvestor protection violation37257MULTI-AG125000000"/>
  </r>
  <r>
    <s v="Morgan Stanley &amp; Co. Incorporated"/>
    <x v="119"/>
    <x v="7"/>
    <x v="13"/>
    <s v="SEC"/>
    <x v="409"/>
    <s v="Morgan Stanley &amp; Co. IncorporatedMorgan Stanleyinvestor protection violation37622SEC125000000"/>
  </r>
  <r>
    <s v="Morgan Stanley &amp; Co. LLC"/>
    <x v="119"/>
    <x v="7"/>
    <x v="2"/>
    <s v="SEC"/>
    <x v="409"/>
    <s v="Morgan Stanley &amp; Co. LLCMorgan Stanleyinvestor protection violation44562SEC125000000"/>
  </r>
  <r>
    <s v="Morgan Stanley"/>
    <x v="119"/>
    <x v="7"/>
    <x v="16"/>
    <s v="CA-AG"/>
    <x v="410"/>
    <s v="Morgan StanleyMorgan Stanleyinvestor protection violation43466CA-AG150000000"/>
  </r>
  <r>
    <s v="Morgan Stanley"/>
    <x v="119"/>
    <x v="21"/>
    <x v="1"/>
    <s v="NCUA"/>
    <x v="613"/>
    <s v="Morgan StanleyMorgan Stanleytoxic securities abuses42005NCUA225000000"/>
  </r>
  <r>
    <s v="Morgan Stanley"/>
    <x v="119"/>
    <x v="20"/>
    <x v="20"/>
    <s v="FED"/>
    <x v="672"/>
    <s v="Morgan StanleyMorgan Stanleymortgage abuses41275FED227000000"/>
  </r>
  <r>
    <s v="Morgan Stanley"/>
    <x v="119"/>
    <x v="21"/>
    <x v="7"/>
    <s v="SEC"/>
    <x v="1035"/>
    <s v="Morgan StanleyMorgan Stanleytoxic securities abuses41640SEC275000000"/>
  </r>
  <r>
    <s v="Salomon Smith Barney Inc."/>
    <x v="119"/>
    <x v="7"/>
    <x v="5"/>
    <s v="MULTI-AG"/>
    <x v="1036"/>
    <s v="Salomon Smith Barney Inc.Morgan Stanleyinvestor protection violation37257MULTI-AG400000000"/>
  </r>
  <r>
    <s v="Morgan Stanley"/>
    <x v="119"/>
    <x v="21"/>
    <x v="18"/>
    <s v="NY-AG"/>
    <x v="474"/>
    <s v="Morgan StanleyMorgan Stanleytoxic securities abuses42370NY-AG550000000"/>
  </r>
  <r>
    <s v="Morgan Stanley"/>
    <x v="119"/>
    <x v="21"/>
    <x v="7"/>
    <s v="FHFA"/>
    <x v="1037"/>
    <s v="Morgan StanleyMorgan Stanleytoxic securities abuses41640FHFA1250000000"/>
  </r>
  <r>
    <s v="Morgan Stanley"/>
    <x v="119"/>
    <x v="21"/>
    <x v="18"/>
    <s v="DOJ"/>
    <x v="1038"/>
    <s v="Morgan StanleyMorgan Stanleytoxic securities abuses42370DOJ2600000000"/>
  </r>
  <r>
    <s v="Morgan Stanley"/>
    <x v="119"/>
    <x v="7"/>
    <x v="6"/>
    <s v="MULTI-AG"/>
    <x v="1039"/>
    <s v="Morgan StanleyMorgan Stanleyinvestor protection violation39448MULTI-AG3535000000"/>
  </r>
  <r>
    <s v="MoneyGram Payment Systems Inc."/>
    <x v="120"/>
    <x v="2"/>
    <x v="6"/>
    <s v="NE-DBF"/>
    <x v="1"/>
    <s v="MoneyGram Payment Systems Inc.MoneyGram Internationalconsumer protection violation39448NE-DBF6000"/>
  </r>
  <r>
    <s v="Moneygram Payment Systems Inc."/>
    <x v="120"/>
    <x v="2"/>
    <x v="17"/>
    <s v="FL-OFR"/>
    <x v="1040"/>
    <s v="Moneygram Payment Systems Inc.MoneyGram Internationalconsumer protection violation44197FL-OFR9625"/>
  </r>
  <r>
    <s v="Moneygram International"/>
    <x v="120"/>
    <x v="2"/>
    <x v="11"/>
    <s v="NH-BKG"/>
    <x v="5"/>
    <s v="Moneygram InternationalMoneyGram Internationalconsumer protection violation39083NH-BKG10000"/>
  </r>
  <r>
    <s v="MoneyGram Payment Systems Inc."/>
    <x v="120"/>
    <x v="2"/>
    <x v="7"/>
    <s v="AZ-DIFI"/>
    <x v="5"/>
    <s v="MoneyGram Payment Systems Inc.MoneyGram Internationalconsumer protection violation41640AZ-DIFI10000"/>
  </r>
  <r>
    <s v="MoneyGram Payment Systems Inc"/>
    <x v="120"/>
    <x v="14"/>
    <x v="17"/>
    <s v="OFAC"/>
    <x v="1041"/>
    <s v="MoneyGram Payment Systems IncMoneyGram Internationaleconomic sanction violation44197OFAC34328"/>
  </r>
  <r>
    <s v="Moneygram Payment Systems Inc."/>
    <x v="120"/>
    <x v="2"/>
    <x v="1"/>
    <s v="FL-OFR"/>
    <x v="40"/>
    <s v="Moneygram Payment Systems Inc.MoneyGram Internationalconsumer protection violation42005FL-OFR75000"/>
  </r>
  <r>
    <s v="Moneygram Payment Systems Inc."/>
    <x v="120"/>
    <x v="2"/>
    <x v="11"/>
    <s v="AZ-DIFI"/>
    <x v="50"/>
    <s v="Moneygram Payment Systems Inc.MoneyGram Internationalconsumer protection violation39083AZ-DIFI125000"/>
  </r>
  <r>
    <s v="MoneyGram Payment Systems Inc."/>
    <x v="120"/>
    <x v="2"/>
    <x v="6"/>
    <s v="MULTI-AG"/>
    <x v="177"/>
    <s v="MoneyGram Payment Systems Inc.MoneyGram Internationalconsumer protection violation39448MULTI-AG1100000"/>
  </r>
  <r>
    <s v="Moneygram International Inc."/>
    <x v="120"/>
    <x v="5"/>
    <x v="8"/>
    <s v="private lawsuit-federal"/>
    <x v="199"/>
    <s v="Moneygram International Inc.MoneyGram Internationalbenefit plan administrator violation40544private lawsuit-federal4500000"/>
  </r>
  <r>
    <s v="MoneyGram International Inc."/>
    <x v="120"/>
    <x v="16"/>
    <x v="2"/>
    <s v="NY-DFS"/>
    <x v="1042"/>
    <s v="MoneyGram International Inc.MoneyGram Internationalanti-money-laundering deficiencies44562NY-DFS8250000"/>
  </r>
  <r>
    <s v="MoneyGram Payment Systems"/>
    <x v="120"/>
    <x v="2"/>
    <x v="18"/>
    <s v="MULTI-AG"/>
    <x v="222"/>
    <s v="MoneyGram Payment SystemsMoneyGram Internationalconsumer protection violation42370MULTI-AG13000000"/>
  </r>
  <r>
    <s v="MoneyGram International Inc."/>
    <x v="120"/>
    <x v="2"/>
    <x v="6"/>
    <s v="FTC"/>
    <x v="85"/>
    <s v="MoneyGram International Inc.MoneyGram Internationalconsumer protection violation39448FTC18000000"/>
  </r>
  <r>
    <s v="MoneyGram International Inc."/>
    <x v="120"/>
    <x v="16"/>
    <x v="12"/>
    <s v="DOJ_CRIMINAL"/>
    <x v="261"/>
    <s v="MoneyGram International Inc.MoneyGram Internationalanti-money-laundering deficiencies40909DOJ_CRIMINAL100000000"/>
  </r>
  <r>
    <s v="MoneyGram International Inc."/>
    <x v="120"/>
    <x v="16"/>
    <x v="0"/>
    <s v="DOJ_CRIMINAL"/>
    <x v="409"/>
    <s v="MoneyGram International Inc.MoneyGram Internationalanti-money-laundering deficiencies43101DOJ_CRIMINAL125000000"/>
  </r>
  <r>
    <s v="CAROLINA CASUALTY INSURANCE CO"/>
    <x v="14"/>
    <x v="0"/>
    <x v="12"/>
    <s v="VA-INS"/>
    <x v="929"/>
    <s v="CAROLINA CASUALTY INSURANCE COW.R. Berkleyinsurance violation40909VA-INS5000"/>
  </r>
  <r>
    <s v="W. R. BERKLEY Corp."/>
    <x v="14"/>
    <x v="15"/>
    <x v="3"/>
    <s v="OSHA"/>
    <x v="929"/>
    <s v="W. R. BERKLEY Corp.W.R. Berkleyworkplace safety or health violation42736OSHA5000"/>
  </r>
  <r>
    <s v="MLD Mortgage Inc. dba The Money Store dba Mortgage Lending Direct"/>
    <x v="121"/>
    <x v="2"/>
    <x v="3"/>
    <s v="CA-DFPI"/>
    <x v="24"/>
    <s v="MLD Mortgage Inc. dba The Money Store dba Mortgage Lending DirectMLD Mortgage Inc. dba The Money Storeconsumer protection violation42736CA-DFPI30000"/>
  </r>
  <r>
    <s v="MLD Mortgage Inc. dba The Money Store"/>
    <x v="121"/>
    <x v="2"/>
    <x v="18"/>
    <s v="PA-BKG"/>
    <x v="34"/>
    <s v="MLD Mortgage Inc. dba The Money StoreMLD Mortgage Inc. dba The Money Storeconsumer protection violation42370PA-BKG55000"/>
  </r>
  <r>
    <s v="MLD Mortgage Inc. dba The Money Store"/>
    <x v="121"/>
    <x v="2"/>
    <x v="8"/>
    <s v="PA-BKG"/>
    <x v="58"/>
    <s v="MLD Mortgage Inc. dba The Money StoreMLD Mortgage Inc. dba The Money Storeconsumer protection violation40544PA-BKG275000"/>
  </r>
  <r>
    <s v="MLD Mortgage Inc. d/b/a The Money Store and Mortgage Loan Direct"/>
    <x v="121"/>
    <x v="2"/>
    <x v="18"/>
    <s v="WA-FIN"/>
    <x v="1043"/>
    <s v="MLD Mortgage Inc. d/b/a The Money Store and Mortgage Loan DirectMLD Mortgage Inc. dba The Money Storeconsumer protection violation42370WA-FIN407103"/>
  </r>
  <r>
    <s v="MLD Mortgage Inc. dba The Money Store"/>
    <x v="121"/>
    <x v="2"/>
    <x v="0"/>
    <s v="MULTI-FIN"/>
    <x v="1044"/>
    <s v="MLD Mortgage Inc. dba The Money StoreMLD Mortgage Inc. dba The Money Storeconsumer protection violation43101MULTI-FIN720000"/>
  </r>
  <r>
    <s v="Mizuho Securities USA Inc."/>
    <x v="122"/>
    <x v="19"/>
    <x v="20"/>
    <s v="CFTC"/>
    <x v="590"/>
    <s v="Mizuho Securities USA Inc.Mizuho Financialdata submission deficiencies41275CFTC175000"/>
  </r>
  <r>
    <s v="Mizuho Bank Ltd."/>
    <x v="122"/>
    <x v="7"/>
    <x v="0"/>
    <s v="CFTC"/>
    <x v="56"/>
    <s v="Mizuho Bank Ltd.Mizuho Financialinvestor protection violation43101CFTC250000"/>
  </r>
  <r>
    <s v="Mizuho Securities USA LLC"/>
    <x v="122"/>
    <x v="7"/>
    <x v="0"/>
    <s v="SEC"/>
    <x v="301"/>
    <s v="Mizuho Securities USA LLCMizuho Financialinvestor protection violation43101SEC1250000"/>
  </r>
  <r>
    <s v="Mizuho Capital Markets LLC"/>
    <x v="122"/>
    <x v="7"/>
    <x v="17"/>
    <s v="CFTC"/>
    <x v="179"/>
    <s v="Mizuho Capital Markets LLCMizuho Financialinvestor protection violation44197CFTC1500000"/>
  </r>
  <r>
    <s v="Mizuho Financial Group"/>
    <x v="122"/>
    <x v="7"/>
    <x v="12"/>
    <s v="SEC"/>
    <x v="1045"/>
    <s v="Mizuho Financial GroupMizuho Financialinvestor protection violation40909SEC127500000"/>
  </r>
  <r>
    <s v="Mitsubishi UFJ Securities (USA) Inc."/>
    <x v="123"/>
    <x v="7"/>
    <x v="18"/>
    <s v="SEC"/>
    <x v="16"/>
    <s v="Mitsubishi UFJ Securities (USA) Inc.Mitsubishi UFJ Financial Groupinvestor protection violation42370SEC20000"/>
  </r>
  <r>
    <s v="Bank of Tokyo-Mitsubishi UFJ Ltd."/>
    <x v="123"/>
    <x v="7"/>
    <x v="3"/>
    <s v="CFTC"/>
    <x v="743"/>
    <s v="Bank of Tokyo-Mitsubishi UFJ Ltd.Mitsubishi UFJ Financial Groupinvestor protection violation42736CFTC600000"/>
  </r>
  <r>
    <s v="Bank of Tokyo-Mitsubishi UFJ Ltd."/>
    <x v="123"/>
    <x v="14"/>
    <x v="12"/>
    <s v="OFAC"/>
    <x v="1046"/>
    <s v="Bank of Tokyo-Mitsubishi UFJ Ltd.Mitsubishi UFJ Financial Groupeconomic sanction violation40909OFAC8571634"/>
  </r>
  <r>
    <s v="Bank of Tokyo Mitsubishi-UFJ Ltd"/>
    <x v="123"/>
    <x v="14"/>
    <x v="20"/>
    <s v="NY-DFS"/>
    <x v="268"/>
    <s v="Bank of Tokyo Mitsubishi-UFJ LtdMitsubishi UFJ Financial Groupeconomic sanction violation41275NY-DFS250000000"/>
  </r>
  <r>
    <s v="Bank of Tokyo Mitsubishi UFJ"/>
    <x v="123"/>
    <x v="14"/>
    <x v="7"/>
    <s v="NY-DFS"/>
    <x v="1047"/>
    <s v="Bank of Tokyo Mitsubishi UFJMitsubishi UFJ Financial Groupeconomic sanction violation41640NY-DFS315000000"/>
  </r>
  <r>
    <s v="Midland States Bank"/>
    <x v="124"/>
    <x v="10"/>
    <x v="20"/>
    <s v="FED"/>
    <x v="528"/>
    <s v="Midland States BankMidland States Bancorpbanking violation41275FED5645"/>
  </r>
  <r>
    <s v="Midland States Bancorp"/>
    <x v="124"/>
    <x v="3"/>
    <x v="7"/>
    <s v="HUD"/>
    <x v="1048"/>
    <s v="Midland States BancorpMidland States Bancorpdiscriminatory practices (non-employment)41640HUD15950000"/>
  </r>
  <r>
    <s v="Midfirst Bank"/>
    <x v="125"/>
    <x v="10"/>
    <x v="16"/>
    <s v="OCC"/>
    <x v="26"/>
    <s v="Midfirst BankMidFirst Bankbanking violation43466OCC35000"/>
  </r>
  <r>
    <s v="Mortgage Guaranty Insurance Corp. (MGIC)"/>
    <x v="126"/>
    <x v="20"/>
    <x v="12"/>
    <s v="DOJ_RIGHTS"/>
    <x v="771"/>
    <s v="Mortgage Guaranty Insurance Corp. (MGIC)MGIC Investment Corp.mortgage abuses40909DOJ_RIGHTS550000"/>
  </r>
  <r>
    <s v="ING Financial Partners Inc."/>
    <x v="15"/>
    <x v="7"/>
    <x v="12"/>
    <s v="MN-FIN"/>
    <x v="929"/>
    <s v="ING Financial Partners Inc.Voya Financialinvestor protection violation40909MN-FIN5000"/>
  </r>
  <r>
    <s v="ING USA Annuity and Life Insurance Co."/>
    <x v="15"/>
    <x v="0"/>
    <x v="11"/>
    <s v="CO-INS"/>
    <x v="929"/>
    <s v="ING USA Annuity and Life Insurance Co.Voya Financialinsurance violation39083CO-INS5000"/>
  </r>
  <r>
    <s v="ReliaStar Insurance Co."/>
    <x v="15"/>
    <x v="0"/>
    <x v="3"/>
    <s v="MN-FIN"/>
    <x v="929"/>
    <s v="ReliaStar Insurance Co.Voya Financialinsurance violation42736MN-FIN5000"/>
  </r>
  <r>
    <s v="United Services Automobile Association"/>
    <x v="20"/>
    <x v="0"/>
    <x v="19"/>
    <s v="VA-INS"/>
    <x v="929"/>
    <s v="United Services Automobile AssociationUSAAinsurance violation38718VA-INS5000"/>
  </r>
  <r>
    <s v="Metropolitan Life Insurance Co."/>
    <x v="127"/>
    <x v="17"/>
    <x v="6"/>
    <s v="WHD"/>
    <x v="1049"/>
    <s v="Metropolitan Life Insurance Co.MetLifeFamily and Medical Leave Act39448WHD6375"/>
  </r>
  <r>
    <s v="Metropolitan Life Insurance Co."/>
    <x v="127"/>
    <x v="0"/>
    <x v="0"/>
    <s v="WA-INS"/>
    <x v="2"/>
    <s v="Metropolitan Life Insurance Co.MetLifeinsurance violation43101WA-INS7000"/>
  </r>
  <r>
    <s v="METROPOLITAN LIFE INSURANCE"/>
    <x v="127"/>
    <x v="0"/>
    <x v="4"/>
    <s v="VA-INS"/>
    <x v="3"/>
    <s v="METROPOLITAN LIFE INSURANCEMetLifeinsurance violation40179VA-INS8000"/>
  </r>
  <r>
    <s v="GENERAL AMERICAN LIFE INSURANCE"/>
    <x v="127"/>
    <x v="0"/>
    <x v="19"/>
    <s v="VA-INS"/>
    <x v="5"/>
    <s v="GENERAL AMERICAN LIFE INSURANCEMetLifeinsurance violation38718VA-INS10000"/>
  </r>
  <r>
    <s v="Metropolitan Life Insurance Co."/>
    <x v="127"/>
    <x v="22"/>
    <x v="12"/>
    <s v="CT-AG"/>
    <x v="5"/>
    <s v="Metropolitan Life Insurance Co.MetLifeprivacy violation40909CT-AG10000"/>
  </r>
  <r>
    <s v="Metropolitan Life Insurance Co."/>
    <x v="127"/>
    <x v="0"/>
    <x v="13"/>
    <s v="MN-FIN"/>
    <x v="5"/>
    <s v="Metropolitan Life Insurance Co.MetLifeinsurance violation37622MN-FIN10000"/>
  </r>
  <r>
    <s v="Metropolitan Life Insurance Co."/>
    <x v="127"/>
    <x v="0"/>
    <x v="8"/>
    <s v="WA-INS"/>
    <x v="5"/>
    <s v="Metropolitan Life Insurance Co.MetLifeinsurance violation40544WA-INS10000"/>
  </r>
  <r>
    <s v="MetLife Securities"/>
    <x v="127"/>
    <x v="7"/>
    <x v="15"/>
    <s v="OR-FIN"/>
    <x v="7"/>
    <s v="MetLife SecuritiesMetLifeinvestor protection violation38353OR-FIN12000"/>
  </r>
  <r>
    <s v="Metropolitan Life Insurance Co."/>
    <x v="127"/>
    <x v="0"/>
    <x v="19"/>
    <s v="MO-INS"/>
    <x v="1050"/>
    <s v="Metropolitan Life Insurance Co.MetLifeinsurance violation38718MO-INS12162"/>
  </r>
  <r>
    <s v="Metropolitan Life Insurance Co."/>
    <x v="127"/>
    <x v="0"/>
    <x v="16"/>
    <s v="RI-FIN"/>
    <x v="12"/>
    <s v="Metropolitan Life Insurance Co.MetLifeinsurance violation43466RI-FIN15000"/>
  </r>
  <r>
    <s v="Metropolitan Life Insurance Co."/>
    <x v="127"/>
    <x v="0"/>
    <x v="1"/>
    <s v="TX-INS"/>
    <x v="16"/>
    <s v="Metropolitan Life Insurance Co.MetLifeinsurance violation42005TX-INS20000"/>
  </r>
  <r>
    <s v="MetLife Inc."/>
    <x v="127"/>
    <x v="1"/>
    <x v="20"/>
    <s v="WHD"/>
    <x v="1051"/>
    <s v="MetLife Inc.MetLifewage and hour violation41275WHD24296"/>
  </r>
  <r>
    <s v="MetLife Securities Inc."/>
    <x v="127"/>
    <x v="7"/>
    <x v="12"/>
    <s v="DC-DISB"/>
    <x v="22"/>
    <s v="MetLife Securities Inc.MetLifeinvestor protection violation40909DC-DISB25000"/>
  </r>
  <r>
    <s v="MetLife Securities Inc."/>
    <x v="127"/>
    <x v="7"/>
    <x v="19"/>
    <s v="MS-SEC"/>
    <x v="33"/>
    <s v="MetLife Securities Inc.MetLifeinvestor protection violation38718MS-SEC50000"/>
  </r>
  <r>
    <s v="MetLife Investors USA Insurance Co."/>
    <x v="127"/>
    <x v="0"/>
    <x v="6"/>
    <s v="NH-INS"/>
    <x v="1052"/>
    <s v="MetLife Investors USA Insurance Co.MetLifeinsurance violation39448NH-INS54524"/>
  </r>
  <r>
    <s v="Metropolitan Life Insurance Co."/>
    <x v="127"/>
    <x v="0"/>
    <x v="1"/>
    <s v="MD-INS"/>
    <x v="967"/>
    <s v="Metropolitan Life Insurance Co.MetLifeinsurance violation42005MD-INS98000"/>
  </r>
  <r>
    <s v="Metropolitan Life Insurance Co."/>
    <x v="127"/>
    <x v="0"/>
    <x v="18"/>
    <s v="WA-INS"/>
    <x v="47"/>
    <s v="Metropolitan Life Insurance Co.MetLifeinsurance violation42370WA-INS100000"/>
  </r>
  <r>
    <s v="Metropolitan Life Insurance Co."/>
    <x v="127"/>
    <x v="0"/>
    <x v="12"/>
    <s v="FL-OFR"/>
    <x v="1053"/>
    <s v="Metropolitan Life Insurance Co.MetLifeinsurance violation40909FL-OFR103000"/>
  </r>
  <r>
    <s v="Metropolitan Life Insurance Co."/>
    <x v="127"/>
    <x v="0"/>
    <x v="3"/>
    <s v="MD-INS"/>
    <x v="1054"/>
    <s v="Metropolitan Life Insurance Co.MetLifeinsurance violation42736MD-INS113000"/>
  </r>
  <r>
    <s v="Metropolitan Life Insurance Co."/>
    <x v="127"/>
    <x v="0"/>
    <x v="12"/>
    <s v="MD-INS"/>
    <x v="1055"/>
    <s v="Metropolitan Life Insurance Co.MetLifeinsurance violation40909MD-INS114000"/>
  </r>
  <r>
    <s v="Metropolitan Life Insurance Co."/>
    <x v="127"/>
    <x v="0"/>
    <x v="8"/>
    <s v="MD-INS"/>
    <x v="50"/>
    <s v="Metropolitan Life Insurance Co.MetLifeinsurance violation40544MD-INS125000"/>
  </r>
  <r>
    <s v="MetLife Securities Inc."/>
    <x v="127"/>
    <x v="7"/>
    <x v="4"/>
    <s v="IL-SEC"/>
    <x v="489"/>
    <s v="MetLife Securities Inc.MetLifeinvestor protection violation40179IL-SEC135000"/>
  </r>
  <r>
    <s v="Metropolitan Life Insurance Co."/>
    <x v="127"/>
    <x v="2"/>
    <x v="10"/>
    <s v="MA-AG"/>
    <x v="51"/>
    <s v="Metropolitan Life Insurance Co.MetLifeconsumer protection violation37987MA-AG150000"/>
  </r>
  <r>
    <s v="Metropolitan Life Insurance Co."/>
    <x v="127"/>
    <x v="0"/>
    <x v="12"/>
    <s v="MD-INS"/>
    <x v="590"/>
    <s v="Metropolitan Life Insurance Co.MetLifeinsurance violation40909MD-INS175000"/>
  </r>
  <r>
    <s v="MetLife Financial Services"/>
    <x v="127"/>
    <x v="12"/>
    <x v="5"/>
    <s v="NLRB"/>
    <x v="491"/>
    <s v="MetLife Financial ServicesMetLifelabor relations violation37257NLRB185000"/>
  </r>
  <r>
    <s v="MetLife Investors USA Insurance Co. ."/>
    <x v="127"/>
    <x v="0"/>
    <x v="12"/>
    <s v="MN-FIN"/>
    <x v="54"/>
    <s v="MetLife Investors USA Insurance Co. .MetLifeinsurance violation40909MN-FIN200000"/>
  </r>
  <r>
    <s v="New England Securities"/>
    <x v="127"/>
    <x v="7"/>
    <x v="10"/>
    <s v="FINRA"/>
    <x v="54"/>
    <s v="New England SecuritiesMetLifeinvestor protection violation37987FINRA200000"/>
  </r>
  <r>
    <s v="Metropolitan Life Insurance Co."/>
    <x v="127"/>
    <x v="14"/>
    <x v="8"/>
    <s v="OFAC"/>
    <x v="90"/>
    <s v="Metropolitan Life Insurance Co.MetLifeeconomic sanction violation40544OFAC225000"/>
  </r>
  <r>
    <s v="MetLife Investors USA Insurance Co. ."/>
    <x v="127"/>
    <x v="0"/>
    <x v="19"/>
    <s v="MN-FIN"/>
    <x v="56"/>
    <s v="MetLife Investors USA Insurance Co. .MetLifeinsurance violation38718MN-FIN250000"/>
  </r>
  <r>
    <s v="Metropolitan Life Insurance Co."/>
    <x v="127"/>
    <x v="7"/>
    <x v="19"/>
    <s v="SEC"/>
    <x v="56"/>
    <s v="Metropolitan Life Insurance Co.MetLifeinvestor protection violation38718SEC250000"/>
  </r>
  <r>
    <s v="Metropolitan Life"/>
    <x v="127"/>
    <x v="5"/>
    <x v="12"/>
    <s v="private lawsuit-federal"/>
    <x v="110"/>
    <s v="Metropolitan LifeMetLifebenefit plan administrator violation40909private lawsuit-federal350000"/>
  </r>
  <r>
    <s v="Metropolitan Life Insurance Co."/>
    <x v="127"/>
    <x v="7"/>
    <x v="10"/>
    <s v="FINRA"/>
    <x v="575"/>
    <s v="Metropolitan Life Insurance Co.MetLifeinvestor protection violation37987FINRA375000"/>
  </r>
  <r>
    <s v="MetLife"/>
    <x v="127"/>
    <x v="1"/>
    <x v="20"/>
    <s v="private lawsuit-federal"/>
    <x v="165"/>
    <s v="MetLifeMetLifewage and hour violation41275private lawsuit-federal450000"/>
  </r>
  <r>
    <s v="MetLife Securities Inc"/>
    <x v="127"/>
    <x v="7"/>
    <x v="19"/>
    <s v="FINRA"/>
    <x v="325"/>
    <s v="MetLife Securities IncMetLifeinvestor protection violation38718FINRA500000"/>
  </r>
  <r>
    <s v="Metropolitan Life Insurance"/>
    <x v="127"/>
    <x v="30"/>
    <x v="6"/>
    <s v="CA-MULTI"/>
    <x v="325"/>
    <s v="Metropolitan Life InsuranceMetLifekickbacks and bribery39448CA-MULTI500000"/>
  </r>
  <r>
    <s v="New England Securities"/>
    <x v="127"/>
    <x v="7"/>
    <x v="6"/>
    <s v="FINRA"/>
    <x v="325"/>
    <s v="New England SecuritiesMetLifeinvestor protection violation39448FINRA500000"/>
  </r>
  <r>
    <s v="MetLife Securities Inc."/>
    <x v="127"/>
    <x v="7"/>
    <x v="1"/>
    <s v="FINRA"/>
    <x v="1056"/>
    <s v="MetLife Securities Inc.MetLifeinvestor protection violation42005FINRA649748"/>
  </r>
  <r>
    <s v="Metropolitan Life Insurance Co."/>
    <x v="127"/>
    <x v="0"/>
    <x v="11"/>
    <s v="CA-INS"/>
    <x v="338"/>
    <s v="Metropolitan Life Insurance Co.MetLifeinsurance violation39083CA-INS700000"/>
  </r>
  <r>
    <s v="MetLife Inc."/>
    <x v="127"/>
    <x v="7"/>
    <x v="0"/>
    <s v="MA-SEC"/>
    <x v="174"/>
    <s v="MetLife Inc.MetLifeinvestor protection violation43101MA-SEC1000000"/>
  </r>
  <r>
    <s v="MetLife Securities Inc."/>
    <x v="127"/>
    <x v="7"/>
    <x v="6"/>
    <s v="FINRA"/>
    <x v="300"/>
    <s v="MetLife Securities Inc.MetLifeinvestor protection violation39448FINRA1200000"/>
  </r>
  <r>
    <s v="Metropolitan Life Insurance Co."/>
    <x v="127"/>
    <x v="2"/>
    <x v="21"/>
    <s v="MA-AG"/>
    <x v="300"/>
    <s v="Metropolitan Life Insurance Co.MetLifeconsumer protection violation36526MA-AG1200000"/>
  </r>
  <r>
    <s v="MetLife Inc. ."/>
    <x v="127"/>
    <x v="0"/>
    <x v="7"/>
    <s v="MN-FIN"/>
    <x v="179"/>
    <s v="MetLife Inc. .MetLifeinsurance violation41640MN-FIN1500000"/>
  </r>
  <r>
    <s v="MetLife"/>
    <x v="127"/>
    <x v="1"/>
    <x v="1"/>
    <s v="private lawsuit-federal"/>
    <x v="1057"/>
    <s v="MetLifeMetLifewage and hour violation42005private lawsuit-federal1970000"/>
  </r>
  <r>
    <s v="MetLife"/>
    <x v="127"/>
    <x v="1"/>
    <x v="8"/>
    <s v="private lawsuit-federal"/>
    <x v="114"/>
    <s v="MetLifeMetLifewage and hour violation40544private lawsuit-federal2000000"/>
  </r>
  <r>
    <s v="MetLife"/>
    <x v="127"/>
    <x v="1"/>
    <x v="8"/>
    <s v="private lawsuit-federal"/>
    <x v="883"/>
    <s v="MetLifeMetLifewage and hour violation40544private lawsuit-federal2350000"/>
  </r>
  <r>
    <s v="New England Securities Corp."/>
    <x v="127"/>
    <x v="7"/>
    <x v="19"/>
    <s v="SEC"/>
    <x v="1058"/>
    <s v="New England Securities Corp.MetLifeinvestor protection violation38718SEC2614865"/>
  </r>
  <r>
    <s v="MetLife"/>
    <x v="127"/>
    <x v="1"/>
    <x v="20"/>
    <s v="private lawsuit-federal"/>
    <x v="1059"/>
    <s v="MetLifeMetLifewage and hour violation41275private lawsuit-federal3003000"/>
  </r>
  <r>
    <s v="METLIFE INC"/>
    <x v="127"/>
    <x v="10"/>
    <x v="12"/>
    <s v="FED"/>
    <x v="189"/>
    <s v="METLIFE INCMetLifebanking violation40909FED3200000"/>
  </r>
  <r>
    <s v="General American Life Insurance Co."/>
    <x v="127"/>
    <x v="7"/>
    <x v="11"/>
    <s v="SEC"/>
    <x v="1022"/>
    <s v="General American Life Insurance Co.MetLifeinvestor protection violation39083SEC3300000"/>
  </r>
  <r>
    <s v="MetLife Inc."/>
    <x v="127"/>
    <x v="7"/>
    <x v="19"/>
    <s v="FINRA"/>
    <x v="115"/>
    <s v="MetLife Inc.MetLifeinvestor protection violation38718FINRA5000000"/>
  </r>
  <r>
    <s v="MetLife"/>
    <x v="127"/>
    <x v="1"/>
    <x v="6"/>
    <s v="private lawsuit-federal"/>
    <x v="1060"/>
    <s v="MetLifeMetLifewage and hour violation39448private lawsuit-federal7400000"/>
  </r>
  <r>
    <s v="MetLife Inc."/>
    <x v="127"/>
    <x v="7"/>
    <x v="16"/>
    <s v="SEC"/>
    <x v="217"/>
    <s v="MetLife Inc.MetLifeinvestor protection violation43466SEC10000000"/>
  </r>
  <r>
    <s v="Metropolitan Life"/>
    <x v="127"/>
    <x v="13"/>
    <x v="13"/>
    <s v="private lawsuit-federal"/>
    <x v="217"/>
    <s v="Metropolitan LifeMetLifeemployment discrimination37622private lawsuit-federal10000000"/>
  </r>
  <r>
    <s v="Metropolitan Life Insurance Co. Inc."/>
    <x v="127"/>
    <x v="0"/>
    <x v="7"/>
    <s v="NY-MANDA"/>
    <x v="217"/>
    <s v="Metropolitan Life Insurance Co. Inc.MetLifeinsurance violation41640NY-MANDA10000000"/>
  </r>
  <r>
    <s v="Metropolitan Life Insurance Co."/>
    <x v="127"/>
    <x v="30"/>
    <x v="4"/>
    <s v="USAO"/>
    <x v="440"/>
    <s v="Metropolitan Life Insurance Co.MetLifekickbacks and bribery40179USAO13500000"/>
  </r>
  <r>
    <s v="Metropolitan Life Insurance Co."/>
    <x v="127"/>
    <x v="2"/>
    <x v="19"/>
    <s v="NY-AG"/>
    <x v="1061"/>
    <s v="Metropolitan Life Insurance Co.MetLifeconsumer protection violation38718NY-AG19000000"/>
  </r>
  <r>
    <s v="MetLife Securities Inc."/>
    <x v="127"/>
    <x v="7"/>
    <x v="18"/>
    <s v="FINRA"/>
    <x v="86"/>
    <s v="MetLife Securities Inc.MetLifeinvestor protection violation42370FINRA25000000"/>
  </r>
  <r>
    <s v="MetLife Securities"/>
    <x v="127"/>
    <x v="13"/>
    <x v="3"/>
    <s v="private lawsuit-federal"/>
    <x v="240"/>
    <s v="MetLife SecuritiesMetLifeemployment discrimination42736private lawsuit-federal32500000"/>
  </r>
  <r>
    <s v="MetLife"/>
    <x v="127"/>
    <x v="0"/>
    <x v="12"/>
    <s v="MULTI-AG"/>
    <x v="248"/>
    <s v="MetLifeMetLifeinsurance violation40909MULTI-AG40000000"/>
  </r>
  <r>
    <s v="MetLife"/>
    <x v="127"/>
    <x v="0"/>
    <x v="7"/>
    <s v="NY-DFS"/>
    <x v="109"/>
    <s v="MetLifeMetLifeinsurance violation41640NY-DFS50000000"/>
  </r>
  <r>
    <s v="General American Life Insurance Co. Inc."/>
    <x v="127"/>
    <x v="9"/>
    <x v="5"/>
    <s v="DOJ_CIVIL"/>
    <x v="1062"/>
    <s v="General American Life Insurance Co. Inc.MetLifeFalse Claims Act and related37257DOJ_CIVIL76000000"/>
  </r>
  <r>
    <s v="MetLife Bank"/>
    <x v="127"/>
    <x v="10"/>
    <x v="20"/>
    <s v="OCC"/>
    <x v="1063"/>
    <s v="MetLife BankMetLifebanking violation41275OCC78536455"/>
  </r>
  <r>
    <s v="MetLife Home Loans LLC"/>
    <x v="127"/>
    <x v="9"/>
    <x v="1"/>
    <s v="DOJ_CIVIL"/>
    <x v="1064"/>
    <s v="MetLife Home Loans LLCMetLifeFalse Claims Act and related42005DOJ_CIVIL123500000"/>
  </r>
  <r>
    <s v="MetLife"/>
    <x v="127"/>
    <x v="3"/>
    <x v="5"/>
    <s v="NY-DFS"/>
    <x v="411"/>
    <s v="MetLifeMetLifediscriminatory practices (non-employment)37257NY-DFS160000000"/>
  </r>
  <r>
    <s v="MetLife Insurance Co."/>
    <x v="127"/>
    <x v="0"/>
    <x v="16"/>
    <s v="NY-DFS"/>
    <x v="1065"/>
    <s v="MetLife Insurance Co.MetLifeinsurance violation43466NY-DFS208750000"/>
  </r>
  <r>
    <s v="Workmen's Auto Insurance Co."/>
    <x v="128"/>
    <x v="0"/>
    <x v="13"/>
    <s v="IN-INS"/>
    <x v="3"/>
    <s v="Workmen's Auto Insurance Co.Mercury General Corporationinsurance violation37622IN-INS8000"/>
  </r>
  <r>
    <s v="Mercury Insurance Co."/>
    <x v="128"/>
    <x v="0"/>
    <x v="19"/>
    <s v="CA-INS"/>
    <x v="4"/>
    <s v="Mercury Insurance Co.Mercury General Corporationinsurance violation38718CA-INS9000"/>
  </r>
  <r>
    <s v="Mercury Casualty Co."/>
    <x v="128"/>
    <x v="0"/>
    <x v="9"/>
    <s v="NY-DFS"/>
    <x v="6"/>
    <s v="Mercury Casualty Co.Mercury General Corporationinsurance violation43831NY-DFS11000"/>
  </r>
  <r>
    <s v="MERCURY CASUALTY Co."/>
    <x v="128"/>
    <x v="0"/>
    <x v="0"/>
    <s v="VA-INS"/>
    <x v="1066"/>
    <s v="MERCURY CASUALTY Co.Mercury General Corporationinsurance violation43101VA-INS17365"/>
  </r>
  <r>
    <s v="Mercury Casualty Co."/>
    <x v="128"/>
    <x v="0"/>
    <x v="20"/>
    <s v="AZ-DIFI"/>
    <x v="335"/>
    <s v="Mercury Casualty Co.Mercury General Corporationinsurance violation41275AZ-DIFI19000"/>
  </r>
  <r>
    <s v="Mercury Indemnity Co. of America"/>
    <x v="128"/>
    <x v="0"/>
    <x v="0"/>
    <s v="NJ-DBI"/>
    <x v="22"/>
    <s v="Mercury Indemnity Co. of AmericaMercury General Corporationinsurance violation43101NJ-DBI25000"/>
  </r>
  <r>
    <s v="MERCURY CASUALTY Co."/>
    <x v="128"/>
    <x v="0"/>
    <x v="4"/>
    <s v="VA-INS"/>
    <x v="1067"/>
    <s v="MERCURY CASUALTY Co.Mercury General Corporationinsurance violation40179VA-INS26942"/>
  </r>
  <r>
    <s v="Mercury Casualty Co."/>
    <x v="128"/>
    <x v="0"/>
    <x v="16"/>
    <s v="NY-DFS"/>
    <x v="1068"/>
    <s v="Mercury Casualty Co.Mercury General Corporationinsurance violation43466NY-DFS31000"/>
  </r>
  <r>
    <s v="Workmen's Auto Insurance Co."/>
    <x v="128"/>
    <x v="0"/>
    <x v="19"/>
    <s v="CA-INS"/>
    <x v="47"/>
    <s v="Workmen's Auto Insurance Co.Mercury General Corporationinsurance violation38718CA-INS100000"/>
  </r>
  <r>
    <s v="MERCURY CASUALTY Co."/>
    <x v="128"/>
    <x v="0"/>
    <x v="11"/>
    <s v="VA-INS"/>
    <x v="842"/>
    <s v="MERCURY CASUALTY Co.Mercury General Corporationinsurance violation39083VA-INS256000"/>
  </r>
  <r>
    <s v="Mercury Insurance Group"/>
    <x v="128"/>
    <x v="0"/>
    <x v="19"/>
    <s v="CA-INS"/>
    <x v="59"/>
    <s v="Mercury Insurance GroupMercury General Corporationinsurance violation38718CA-INS300000"/>
  </r>
  <r>
    <s v="Mercury Insurance Co."/>
    <x v="128"/>
    <x v="0"/>
    <x v="1"/>
    <s v="CA-INS"/>
    <x v="174"/>
    <s v="Mercury Insurance Co.Mercury General Corporationinsurance violation42005CA-INS1000000"/>
  </r>
  <r>
    <s v="Mercury Insurance Co. and Mercury Casualty Co. and California Automobile Insurance Co."/>
    <x v="128"/>
    <x v="0"/>
    <x v="16"/>
    <s v="CA-INS"/>
    <x v="1069"/>
    <s v="Mercury Insurance Co. and Mercury Casualty Co. and California Automobile Insurance Co.Mercury General Corporationinsurance violation43466CA-INS41188505"/>
  </r>
  <r>
    <s v="Standard Insurance Co."/>
    <x v="129"/>
    <x v="0"/>
    <x v="9"/>
    <s v="CT-INS"/>
    <x v="5"/>
    <s v="Standard Insurance Co.Meiji Yasuda Life Insuranceinsurance violation43831CT-INS10000"/>
  </r>
  <r>
    <s v="Standard Insurance Co."/>
    <x v="129"/>
    <x v="0"/>
    <x v="8"/>
    <s v="OR-FIN"/>
    <x v="12"/>
    <s v="Standard Insurance Co.Meiji Yasuda Life Insuranceinsurance violation40544OR-FIN15000"/>
  </r>
  <r>
    <s v="Standard Insurance Co."/>
    <x v="129"/>
    <x v="13"/>
    <x v="8"/>
    <s v="OFCCP"/>
    <x v="1070"/>
    <s v="Standard Insurance Co.Meiji Yasuda Life Insuranceemployment discrimination40544OFCCP18505"/>
  </r>
  <r>
    <s v="STANDARD INSURANCE Co."/>
    <x v="129"/>
    <x v="0"/>
    <x v="2"/>
    <s v="WA-INS"/>
    <x v="22"/>
    <s v="STANDARD INSURANCE Co.Meiji Yasuda Life Insuranceinsurance violation44562WA-INS25000"/>
  </r>
  <r>
    <s v="The Standard Insurance Co."/>
    <x v="129"/>
    <x v="0"/>
    <x v="9"/>
    <s v="CT-INS"/>
    <x v="40"/>
    <s v="The Standard Insurance Co.Meiji Yasuda Life Insuranceinsurance violation43831CT-INS75000"/>
  </r>
  <r>
    <s v="Standard Insurance Co."/>
    <x v="129"/>
    <x v="0"/>
    <x v="11"/>
    <s v="MO-INS"/>
    <x v="1071"/>
    <s v="Standard Insurance Co.Meiji Yasuda Life Insuranceinsurance violation39083MO-INS93000"/>
  </r>
  <r>
    <s v="Standard Insurance Co."/>
    <x v="129"/>
    <x v="0"/>
    <x v="18"/>
    <s v="MULTI-AG"/>
    <x v="1072"/>
    <s v="Standard Insurance Co.Meiji Yasuda Life Insuranceinsurance violation42370MULTI-AG277000"/>
  </r>
  <r>
    <s v="MBIA Inc."/>
    <x v="130"/>
    <x v="7"/>
    <x v="11"/>
    <s v="NY-AG"/>
    <x v="86"/>
    <s v="MBIA Inc.MBIAinvestor protection violation39083NY-AG25000000"/>
  </r>
  <r>
    <s v="MBIA Inc."/>
    <x v="130"/>
    <x v="8"/>
    <x v="11"/>
    <s v="SEC"/>
    <x v="109"/>
    <s v="MBIA Inc.MBIAaccounting fraud or deficiencies39083SEC50000000"/>
  </r>
  <r>
    <s v="Mastercard International Inc"/>
    <x v="131"/>
    <x v="1"/>
    <x v="6"/>
    <s v="WHD"/>
    <x v="1073"/>
    <s v="Mastercard International IncMasterCardwage and hour violation39448WHD5777"/>
  </r>
  <r>
    <s v="Mastercard Inc."/>
    <x v="131"/>
    <x v="2"/>
    <x v="0"/>
    <s v="NM-AG"/>
    <x v="1074"/>
    <s v="Mastercard Inc.MasterCardconsumer protection violation43101NM-AG1125000"/>
  </r>
  <r>
    <s v="Mastercard International Inc."/>
    <x v="131"/>
    <x v="6"/>
    <x v="6"/>
    <s v="WV-AG"/>
    <x v="320"/>
    <s v="Mastercard International Inc.MasterCardprice-fixing or anti-competitive practices39448WV-AG6400000"/>
  </r>
  <r>
    <s v="Mastercard International Inc."/>
    <x v="131"/>
    <x v="2"/>
    <x v="3"/>
    <s v="CFPB"/>
    <x v="222"/>
    <s v="Mastercard International Inc.MasterCardconsumer protection violation42736CFPB13000000"/>
  </r>
  <r>
    <s v="Great American Life Insurance Co."/>
    <x v="132"/>
    <x v="0"/>
    <x v="17"/>
    <s v="CT-INS"/>
    <x v="1"/>
    <s v="Great American Life Insurance Co.Massachusetts Mutual Life Insuranceinsurance violation44197CT-INS6000"/>
  </r>
  <r>
    <s v="MASS MUTUAL INSTITUTIONAL FUNDS"/>
    <x v="132"/>
    <x v="15"/>
    <x v="9"/>
    <s v="OSHA"/>
    <x v="1075"/>
    <s v="MASS MUTUAL INSTITUTIONAL FUNDSMassachusetts Mutual Life Insuranceworkplace safety or health violation43831OSHA9639"/>
  </r>
  <r>
    <s v="Great American Life Insurance Co."/>
    <x v="132"/>
    <x v="0"/>
    <x v="5"/>
    <s v="OR-FIN"/>
    <x v="5"/>
    <s v="Great American Life Insurance Co.Massachusetts Mutual Life Insuranceinsurance violation37257OR-FIN10000"/>
  </r>
  <r>
    <s v="MASSACHUSETTS MUTUAL LIFE INSURANCE"/>
    <x v="132"/>
    <x v="0"/>
    <x v="13"/>
    <s v="VA-INS"/>
    <x v="12"/>
    <s v="MASSACHUSETTS MUTUAL LIFE INSURANCEMassachusetts Mutual Life Insuranceinsurance violation37622VA-INS15000"/>
  </r>
  <r>
    <s v="Massachusetts Mutual Life Insurance Co. Inc."/>
    <x v="132"/>
    <x v="0"/>
    <x v="16"/>
    <s v="CT-INS"/>
    <x v="623"/>
    <s v="Massachusetts Mutual Life Insurance Co. Inc.Massachusetts Mutual Life Insuranceinsurance violation43466CT-INS61000"/>
  </r>
  <r>
    <s v="MML Investors Services LLC"/>
    <x v="132"/>
    <x v="7"/>
    <x v="1"/>
    <s v="PA-BKG"/>
    <x v="47"/>
    <s v="MML Investors Services LLCMassachusetts Mutual Life Insuranceinvestor protection violation42005PA-BKG100000"/>
  </r>
  <r>
    <s v="MML Investor Services Inc."/>
    <x v="132"/>
    <x v="7"/>
    <x v="10"/>
    <s v="FINRA"/>
    <x v="56"/>
    <s v="MML Investor Services Inc.Massachusetts Mutual Life Insuranceinvestor protection violation37987FINRA250000"/>
  </r>
  <r>
    <s v="MML Investors Services LLC"/>
    <x v="132"/>
    <x v="7"/>
    <x v="12"/>
    <s v="RI-FIN"/>
    <x v="56"/>
    <s v="MML Investors Services LLCMassachusetts Mutual Life Insuranceinvestor protection violation40909RI-FIN250000"/>
  </r>
  <r>
    <s v="MML Investors Services LLC"/>
    <x v="132"/>
    <x v="7"/>
    <x v="2"/>
    <s v="MA-SEC"/>
    <x v="1076"/>
    <s v="MML Investors Services LLCMassachusetts Mutual Life Insuranceinvestor protection violation44562MA-SEC262092"/>
  </r>
  <r>
    <s v="Great American Life"/>
    <x v="132"/>
    <x v="0"/>
    <x v="18"/>
    <s v="MULTI-AG"/>
    <x v="161"/>
    <s v="Great American LifeMassachusetts Mutual Life Insuranceinsurance violation42370MULTI-AG400000"/>
  </r>
  <r>
    <s v="MML Investors Services Inc."/>
    <x v="132"/>
    <x v="7"/>
    <x v="11"/>
    <s v="FINRA"/>
    <x v="1077"/>
    <s v="MML Investors Services Inc.Massachusetts Mutual Life Insuranceinvestor protection violation39083FINRA473000"/>
  </r>
  <r>
    <s v="MassMutual Life Insurance Co."/>
    <x v="132"/>
    <x v="0"/>
    <x v="9"/>
    <s v="NY-DFS"/>
    <x v="1078"/>
    <s v="MassMutual Life Insurance Co.Massachusetts Mutual Life Insuranceinsurance violation43831NY-DFS1399708"/>
  </r>
  <r>
    <s v="Massachusetts Mutual Life Insurance Co."/>
    <x v="132"/>
    <x v="7"/>
    <x v="12"/>
    <s v="SEC"/>
    <x v="1079"/>
    <s v="Massachusetts Mutual Life Insurance Co.Massachusetts Mutual Life Insuranceinvestor protection violation40909SEC1625000"/>
  </r>
  <r>
    <s v="MML Investors Services LLC"/>
    <x v="132"/>
    <x v="7"/>
    <x v="17"/>
    <s v="SEC"/>
    <x v="1080"/>
    <s v="MML Investors Services LLCMassachusetts Mutual Life Insuranceinvestor protection violation44197SEC2109458"/>
  </r>
  <r>
    <s v="MML Investors Services LLC"/>
    <x v="132"/>
    <x v="7"/>
    <x v="17"/>
    <s v="MA-SEC"/>
    <x v="195"/>
    <s v="MML Investors Services LLCMassachusetts Mutual Life Insuranceinvestor protection violation44197MA-SEC4000000"/>
  </r>
  <r>
    <s v="Massachusetts Mutual Life Insurance Co."/>
    <x v="132"/>
    <x v="5"/>
    <x v="1"/>
    <s v="private lawsuit-federal"/>
    <x v="1081"/>
    <s v="Massachusetts Mutual Life Insurance Co.Massachusetts Mutual Life Insurancebenefit plan administrator violation42005private lawsuit-federal9475000"/>
  </r>
  <r>
    <s v="Massachusetts Mutual Life Insurance Co."/>
    <x v="132"/>
    <x v="5"/>
    <x v="18"/>
    <s v="private lawsuit-federal"/>
    <x v="1082"/>
    <s v="Massachusetts Mutual Life Insurance Co.Massachusetts Mutual Life Insurancebenefit plan administrator violation42370private lawsuit-federal30900000"/>
  </r>
  <r>
    <s v="Great American Life Insurance Co."/>
    <x v="132"/>
    <x v="0"/>
    <x v="6"/>
    <s v="MN-AG"/>
    <x v="109"/>
    <s v="Great American Life Insurance Co.Massachusetts Mutual Life Insuranceinsurance violation39448MN-AG50000000"/>
  </r>
  <r>
    <s v="United Services Automobile Association"/>
    <x v="20"/>
    <x v="0"/>
    <x v="14"/>
    <s v="KS-INS"/>
    <x v="929"/>
    <s v="United Services Automobile AssociationUSAAinsurance violation36892KS-INS5000"/>
  </r>
  <r>
    <s v="Marsh &amp; McLennan Agency LLC"/>
    <x v="133"/>
    <x v="0"/>
    <x v="3"/>
    <s v="TX-INS"/>
    <x v="1083"/>
    <s v="Marsh &amp; McLennan Agency LLCMarsh &amp; McLennaninsurance violation42736TX-INS6825"/>
  </r>
  <r>
    <s v="Marsh &amp; McLennan Agency LLC"/>
    <x v="133"/>
    <x v="0"/>
    <x v="18"/>
    <s v="AK-INS"/>
    <x v="5"/>
    <s v="Marsh &amp; McLennan Agency LLCMarsh &amp; McLennaninsurance violation42370AK-INS10000"/>
  </r>
  <r>
    <s v="Marsh &amp; McLennan Agency LLC"/>
    <x v="133"/>
    <x v="0"/>
    <x v="7"/>
    <s v="NJ-DBI"/>
    <x v="12"/>
    <s v="Marsh &amp; McLennan Agency LLCMarsh &amp; McLennaninsurance violation41640NJ-DBI15000"/>
  </r>
  <r>
    <s v="Marsh &amp; McLennan Agency LLC"/>
    <x v="133"/>
    <x v="0"/>
    <x v="16"/>
    <s v="AK-INS"/>
    <x v="16"/>
    <s v="Marsh &amp; McLennan Agency LLCMarsh &amp; McLennaninsurance violation43466AK-INS20000"/>
  </r>
  <r>
    <s v="Marsh USA Inc."/>
    <x v="133"/>
    <x v="0"/>
    <x v="1"/>
    <s v="AK-INS"/>
    <x v="22"/>
    <s v="Marsh USA Inc.Marsh &amp; McLennaninsurance violation42005AK-INS25000"/>
  </r>
  <r>
    <s v="Seabury &amp; Smith Inc."/>
    <x v="133"/>
    <x v="0"/>
    <x v="11"/>
    <s v="PA-INS"/>
    <x v="22"/>
    <s v="Seabury &amp; Smith Inc.Marsh &amp; McLennaninsurance violation39083PA-INS25000"/>
  </r>
  <r>
    <s v="Marsh USA Inc."/>
    <x v="133"/>
    <x v="0"/>
    <x v="16"/>
    <s v="AK-INS"/>
    <x v="24"/>
    <s v="Marsh USA Inc.Marsh &amp; McLennaninsurance violation43466AK-INS30000"/>
  </r>
  <r>
    <s v="Seabury &amp; Smith Inc."/>
    <x v="133"/>
    <x v="0"/>
    <x v="6"/>
    <s v="AK-INS"/>
    <x v="1084"/>
    <s v="Seabury &amp; Smith Inc.Marsh &amp; McLennaninsurance violation39448AK-INS39378"/>
  </r>
  <r>
    <s v="Seabury &amp; Smith Inc."/>
    <x v="133"/>
    <x v="14"/>
    <x v="15"/>
    <s v="OFAC"/>
    <x v="1085"/>
    <s v="Seabury &amp; Smith Inc.Marsh &amp; McLennaneconomic sanction violation38353OFAC46341"/>
  </r>
  <r>
    <s v="Mercer HR Services LLC"/>
    <x v="133"/>
    <x v="1"/>
    <x v="19"/>
    <s v="WHD"/>
    <x v="1086"/>
    <s v="Mercer HR Services LLCMarsh &amp; McLennanwage and hour violation38718WHD49474"/>
  </r>
  <r>
    <s v="Guy Carpenter &amp; Co. Inc"/>
    <x v="133"/>
    <x v="14"/>
    <x v="13"/>
    <s v="OFAC"/>
    <x v="33"/>
    <s v="Guy Carpenter &amp; Co. IncMarsh &amp; McLennaneconomic sanction violation37622OFAC50000"/>
  </r>
  <r>
    <s v="Marsh &amp; McLennan Agency LLC"/>
    <x v="133"/>
    <x v="0"/>
    <x v="1"/>
    <s v="NJ-DBI"/>
    <x v="33"/>
    <s v="Marsh &amp; McLennan Agency LLCMarsh &amp; McLennaninsurance violation42005NJ-DBI50000"/>
  </r>
  <r>
    <s v="Marsh USA Inc."/>
    <x v="133"/>
    <x v="0"/>
    <x v="6"/>
    <s v="PA-INS"/>
    <x v="33"/>
    <s v="Marsh USA Inc.Marsh &amp; McLennaninsurance violation39448PA-INS50000"/>
  </r>
  <r>
    <s v="Marsh USA Inc."/>
    <x v="133"/>
    <x v="0"/>
    <x v="18"/>
    <s v="TX-INS"/>
    <x v="141"/>
    <s v="Marsh USA Inc.Marsh &amp; McLennaninsurance violation42370TX-INS65000"/>
  </r>
  <r>
    <s v="Marsh USA Inc."/>
    <x v="133"/>
    <x v="0"/>
    <x v="15"/>
    <s v="OR-FIN"/>
    <x v="40"/>
    <s v="Marsh USA Inc.Marsh &amp; McLennaninsurance violation38353OR-FIN75000"/>
  </r>
  <r>
    <s v="Marsh &amp; McLennan Agency LLC"/>
    <x v="133"/>
    <x v="0"/>
    <x v="0"/>
    <s v="TX-INS"/>
    <x v="822"/>
    <s v="Marsh &amp; McLennan Agency LLCMarsh &amp; McLennaninsurance violation43101TX-INS76000"/>
  </r>
  <r>
    <s v="Marsh USA Inc."/>
    <x v="133"/>
    <x v="0"/>
    <x v="8"/>
    <s v="TX-INS"/>
    <x v="1087"/>
    <s v="Marsh USA Inc.Marsh &amp; McLennaninsurance violation40544TX-INS121189"/>
  </r>
  <r>
    <s v="MARSH USA INC."/>
    <x v="133"/>
    <x v="0"/>
    <x v="19"/>
    <s v="VA-INS"/>
    <x v="51"/>
    <s v="MARSH USA INC.Marsh &amp; McLennaninsurance violation38718VA-INS150000"/>
  </r>
  <r>
    <s v="Marsh USA Inc."/>
    <x v="133"/>
    <x v="0"/>
    <x v="6"/>
    <s v="MN-FIN"/>
    <x v="157"/>
    <s v="Marsh USA Inc.Marsh &amp; McLennaninsurance violation39448MN-FIN325000"/>
  </r>
  <r>
    <s v="Marsh &amp; McLennan Agency LLC"/>
    <x v="133"/>
    <x v="0"/>
    <x v="9"/>
    <s v="TX-INS"/>
    <x v="1007"/>
    <s v="Marsh &amp; McLennan Agency LLCMarsh &amp; McLennaninsurance violation43831TX-INS635000"/>
  </r>
  <r>
    <s v="Seabury &amp; Smith Inc."/>
    <x v="133"/>
    <x v="0"/>
    <x v="19"/>
    <s v="AK-INS"/>
    <x v="67"/>
    <s v="Seabury &amp; Smith Inc.Marsh &amp; McLennaninsurance violation38718AK-INS653000"/>
  </r>
  <r>
    <s v="Marsh &amp; McLennan Companies Inc."/>
    <x v="133"/>
    <x v="30"/>
    <x v="6"/>
    <s v="CT-AG"/>
    <x v="74"/>
    <s v="Marsh &amp; McLennan Companies Inc.Marsh &amp; McLennankickbacks and bribery39448CT-AG2400000"/>
  </r>
  <r>
    <s v="Marsh and McLennan"/>
    <x v="133"/>
    <x v="6"/>
    <x v="6"/>
    <s v="MULTI-AG"/>
    <x v="81"/>
    <s v="Marsh and McLennanMarsh &amp; McLennanprice-fixing or anti-competitive practices39448MULTI-AG7000000"/>
  </r>
  <r>
    <s v="Jardine Lloyd Thompson Group Holdings Ltd."/>
    <x v="133"/>
    <x v="11"/>
    <x v="2"/>
    <s v="DOJ_CRIMINAL"/>
    <x v="1088"/>
    <s v="Jardine Lloyd Thompson Group Holdings Ltd.Marsh &amp; McLennanForeign Corrupt Practices Act44562DOJ_CRIMINAL29081951"/>
  </r>
  <r>
    <s v="Marsh &amp; McLennan Companies Inc."/>
    <x v="133"/>
    <x v="5"/>
    <x v="4"/>
    <s v="private lawsuit-federal"/>
    <x v="244"/>
    <s v="Marsh &amp; McLennan Companies Inc.Marsh &amp; McLennanbenefit plan administrator violation40179private lawsuit-federal35000000"/>
  </r>
  <r>
    <s v="Marsh and McLennan"/>
    <x v="133"/>
    <x v="7"/>
    <x v="6"/>
    <s v="MULTI-AG"/>
    <x v="1036"/>
    <s v="Marsh and McLennanMarsh &amp; McLennaninvestor protection violation39448MULTI-AG400000000"/>
  </r>
  <r>
    <s v="Mercer"/>
    <x v="133"/>
    <x v="8"/>
    <x v="4"/>
    <s v="AK-AG"/>
    <x v="269"/>
    <s v="MercerMarsh &amp; McLennanaccounting fraud or deficiencies40179AK-AG500000000"/>
  </r>
  <r>
    <s v="Marsh &amp; McLennan Companies Inc."/>
    <x v="133"/>
    <x v="6"/>
    <x v="15"/>
    <s v="MULTI-AG"/>
    <x v="1089"/>
    <s v="Marsh &amp; McLennan Companies Inc.Marsh &amp; McLennanprice-fixing or anti-competitive practices38353MULTI-AG850000000"/>
  </r>
  <r>
    <s v="USAA Casualty Insurance Co."/>
    <x v="20"/>
    <x v="0"/>
    <x v="7"/>
    <s v="MN-FIN"/>
    <x v="929"/>
    <s v="USAA Casualty Insurance Co.USAAinsurance violation41640MN-FIN5000"/>
  </r>
  <r>
    <s v="USAA Casualty Insurance Co. ."/>
    <x v="20"/>
    <x v="0"/>
    <x v="7"/>
    <s v="MD-INS"/>
    <x v="929"/>
    <s v="USAA Casualty Insurance Co. .USAAinsurance violation41640MD-INS5000"/>
  </r>
  <r>
    <s v="USAA Casualty Insurance Co. ."/>
    <x v="20"/>
    <x v="0"/>
    <x v="17"/>
    <s v="KS-INS"/>
    <x v="929"/>
    <s v="USAA Casualty Insurance Co. .USAAinsurance violation44197KS-INS5000"/>
  </r>
  <r>
    <s v="USAA General Indemnity Co."/>
    <x v="20"/>
    <x v="0"/>
    <x v="0"/>
    <s v="OR-FIN"/>
    <x v="929"/>
    <s v="USAA General Indemnity Co.USAAinsurance violation43101OR-FIN5000"/>
  </r>
  <r>
    <s v="UBS (USA) Inc"/>
    <x v="30"/>
    <x v="14"/>
    <x v="13"/>
    <s v="OFAC"/>
    <x v="929"/>
    <s v="UBS (USA) IncUBSeconomic sanction violation37622OFAC5000"/>
  </r>
  <r>
    <s v="IFCO SYSTEMS"/>
    <x v="35"/>
    <x v="15"/>
    <x v="8"/>
    <s v="OSHA"/>
    <x v="929"/>
    <s v="IFCO SYSTEMSTriton Investments Advisersworkplace safety or health violation40544OSHA5000"/>
  </r>
  <r>
    <s v="John Hancock Life Insurance Co."/>
    <x v="134"/>
    <x v="2"/>
    <x v="20"/>
    <s v="MA-AG"/>
    <x v="29"/>
    <s v="John Hancock Life Insurance Co.Manulife Financialconsumer protection violation41275MA-AG40000"/>
  </r>
  <r>
    <s v="John Hancock Life and Health Insurance Co."/>
    <x v="134"/>
    <x v="0"/>
    <x v="9"/>
    <s v="RI-FIN"/>
    <x v="1090"/>
    <s v="John Hancock Life and Health Insurance Co.Manulife Financialinsurance violation43831RI-FIN44877"/>
  </r>
  <r>
    <s v="John Hancock Life Insurance Co. (U.S.A.)"/>
    <x v="134"/>
    <x v="0"/>
    <x v="0"/>
    <s v="OR-FIN"/>
    <x v="944"/>
    <s v="John Hancock Life Insurance Co. (U.S.A.)Manulife Financialinsurance violation43101OR-FIN49000"/>
  </r>
  <r>
    <s v="John Hancock Life Insurance Co."/>
    <x v="134"/>
    <x v="0"/>
    <x v="8"/>
    <s v="CA-INS"/>
    <x v="38"/>
    <s v="John Hancock Life Insurance Co.Manulife Financialinsurance violation40544CA-INS70000"/>
  </r>
  <r>
    <s v="John Hancock Life Insurance Co. of New York"/>
    <x v="134"/>
    <x v="0"/>
    <x v="3"/>
    <s v="NY-DFS"/>
    <x v="1091"/>
    <s v="John Hancock Life Insurance Co. of New YorkManulife Financialinsurance violation42736NY-DFS73000"/>
  </r>
  <r>
    <s v="John Hancock Life Insurance Co. (USA) ."/>
    <x v="134"/>
    <x v="0"/>
    <x v="12"/>
    <s v="MN-FIN"/>
    <x v="54"/>
    <s v="John Hancock Life Insurance Co. (USA) .Manulife Financialinsurance violation40909MN-FIN200000"/>
  </r>
  <r>
    <s v="John Hancock Life Insurance Co. (U.S.A.)"/>
    <x v="134"/>
    <x v="0"/>
    <x v="3"/>
    <s v="OR-FIN"/>
    <x v="62"/>
    <s v="John Hancock Life Insurance Co. (U.S.A.)Manulife Financialinsurance violation42736OR-FIN365000"/>
  </r>
  <r>
    <s v="John Hancock Life Insurance Co."/>
    <x v="134"/>
    <x v="7"/>
    <x v="7"/>
    <s v="MA-AG"/>
    <x v="771"/>
    <s v="John Hancock Life Insurance Co.Manulife Financialinvestor protection violation41640MA-AG550000"/>
  </r>
  <r>
    <s v="John Hancock Life Insurance Co."/>
    <x v="134"/>
    <x v="0"/>
    <x v="9"/>
    <s v="VA-INS"/>
    <x v="1092"/>
    <s v="John Hancock Life Insurance Co.Manulife Financialinsurance violation43831VA-INS606000"/>
  </r>
  <r>
    <s v="John Hancock Life Insurance Co. (U.S.A.)"/>
    <x v="134"/>
    <x v="0"/>
    <x v="16"/>
    <s v="VT-FIN"/>
    <x v="172"/>
    <s v="John Hancock Life Insurance Co. (U.S.A.)Manulife Financialinsurance violation43466VT-FIN800000"/>
  </r>
  <r>
    <s v="John Hancock Life Insurance Co. (USA) ."/>
    <x v="134"/>
    <x v="0"/>
    <x v="1"/>
    <s v="MN-FIN"/>
    <x v="731"/>
    <s v="John Hancock Life Insurance Co. (USA) .Manulife Financialinsurance violation42005MN-FIN900000"/>
  </r>
  <r>
    <s v="Manulife Financial Corp."/>
    <x v="134"/>
    <x v="7"/>
    <x v="10"/>
    <s v="DOJ_ANTITRUST"/>
    <x v="174"/>
    <s v="Manulife Financial Corp.Manulife Financialinvestor protection violation37987DOJ_ANTITRUST1000000"/>
  </r>
  <r>
    <s v="John Hancock Life Insurance Co."/>
    <x v="134"/>
    <x v="0"/>
    <x v="8"/>
    <s v="MULTI-AG"/>
    <x v="188"/>
    <s v="John Hancock Life Insurance Co.Manulife Financialinsurance violation40544MULTI-AG3000000"/>
  </r>
  <r>
    <s v="John Hancock Life Insurance Co."/>
    <x v="134"/>
    <x v="0"/>
    <x v="12"/>
    <s v="MULTI-FIN"/>
    <x v="1093"/>
    <s v="John Hancock Life Insurance Co.Manulife Financialinsurance violation40909MULTI-FIN13300000"/>
  </r>
  <r>
    <s v="John Hancock Life Insurance Co."/>
    <x v="134"/>
    <x v="5"/>
    <x v="17"/>
    <s v="private lawsuit-federal"/>
    <x v="348"/>
    <s v="John Hancock Life Insurance Co.Manulife Financialbenefit plan administrator violation44197private lawsuit-federal14000000"/>
  </r>
  <r>
    <s v="John Hancock Investment Management Services LLC"/>
    <x v="134"/>
    <x v="7"/>
    <x v="11"/>
    <s v="SEC"/>
    <x v="1094"/>
    <s v="John Hancock Investment Management Services LLCManulife Financialinvestor protection violation39083SEC19787879"/>
  </r>
  <r>
    <s v="John Hancock Life Insurance Co."/>
    <x v="134"/>
    <x v="3"/>
    <x v="6"/>
    <s v="private lawsuit-federal"/>
    <x v="1095"/>
    <s v="John Hancock Life Insurance Co.Manulife Financialdiscriminatory practices (non-employment)39448private lawsuit-federal24400000"/>
  </r>
  <r>
    <s v="John Hancock Life &amp; Health Insurance Co."/>
    <x v="134"/>
    <x v="0"/>
    <x v="2"/>
    <s v="NY-DFS"/>
    <x v="1096"/>
    <s v="John Hancock Life &amp; Health Insurance Co.Manulife Financialinsurance violation44562NY-DFS26300000"/>
  </r>
  <r>
    <s v="St. Paul Fire &amp; Marine Insurance Co."/>
    <x v="36"/>
    <x v="0"/>
    <x v="19"/>
    <s v="KS-INS"/>
    <x v="929"/>
    <s v="St. Paul Fire &amp; Marine Insurance Co.Travelersinsurance violation38718KS-INS5000"/>
  </r>
  <r>
    <s v="Standard Fire Insurance Co."/>
    <x v="36"/>
    <x v="0"/>
    <x v="2"/>
    <s v="TX-INS"/>
    <x v="929"/>
    <s v="Standard Fire Insurance Co.Travelersinsurance violation44562TX-INS5000"/>
  </r>
  <r>
    <s v="STANDARD FIRE INSURANCE Co."/>
    <x v="36"/>
    <x v="0"/>
    <x v="17"/>
    <s v="WA-INS"/>
    <x v="929"/>
    <s v="STANDARD FIRE INSURANCE Co.Travelersinsurance violation44197WA-INS5000"/>
  </r>
  <r>
    <s v="Standard Fire Insurance Co."/>
    <x v="36"/>
    <x v="0"/>
    <x v="20"/>
    <s v="TX-INS"/>
    <x v="929"/>
    <s v="Standard Fire Insurance Co.Travelersinsurance violation41275TX-INS5000"/>
  </r>
  <r>
    <s v="The Standard Fire Insurance Co."/>
    <x v="36"/>
    <x v="0"/>
    <x v="18"/>
    <s v="TX-INS"/>
    <x v="929"/>
    <s v="The Standard Fire Insurance Co.Travelersinsurance violation42370TX-INS5000"/>
  </r>
  <r>
    <s v="Travelers Casualty &amp; Surety Co. of America ."/>
    <x v="36"/>
    <x v="0"/>
    <x v="8"/>
    <s v="IA-INS"/>
    <x v="929"/>
    <s v="Travelers Casualty &amp; Surety Co. of America .Travelersinsurance violation40544IA-INS5000"/>
  </r>
  <r>
    <s v="Travelers Casualty and Surety Co. ."/>
    <x v="36"/>
    <x v="0"/>
    <x v="20"/>
    <s v="MT-INS"/>
    <x v="929"/>
    <s v="Travelers Casualty and Surety Co. .Travelersinsurance violation41275MT-INS5000"/>
  </r>
  <r>
    <s v="Travelers Casualty and Surety Co. of America"/>
    <x v="36"/>
    <x v="0"/>
    <x v="8"/>
    <s v="MD-INS"/>
    <x v="929"/>
    <s v="Travelers Casualty and Surety Co. of AmericaTravelersinsurance violation40544MD-INS5000"/>
  </r>
  <r>
    <s v="CLECO Corp."/>
    <x v="135"/>
    <x v="15"/>
    <x v="3"/>
    <s v="OSHA"/>
    <x v="1097"/>
    <s v="CLECO Corp.Macquarieworkplace safety or health violation42736OSHA5545"/>
  </r>
  <r>
    <s v="WHEELABRATOR GLOUCESTER Co. L P"/>
    <x v="135"/>
    <x v="27"/>
    <x v="3"/>
    <s v="NJ-ENV"/>
    <x v="1"/>
    <s v="WHEELABRATOR GLOUCESTER Co. L PMacquarieenvironmental violation42736NJ-ENV6000"/>
  </r>
  <r>
    <s v="GOODRICH AVIATION TECHNICAL SERVICES INC"/>
    <x v="135"/>
    <x v="35"/>
    <x v="11"/>
    <s v="FAA"/>
    <x v="2"/>
    <s v="GOODRICH AVIATION TECHNICAL SERVICES INCMacquarieaviation safety violation39083FAA7000"/>
  </r>
  <r>
    <s v="THE GAS Co. LLC"/>
    <x v="135"/>
    <x v="15"/>
    <x v="20"/>
    <s v="OSHA"/>
    <x v="2"/>
    <s v="THE GAS Co. LLCMacquarieworkplace safety or health violation41275OSHA7000"/>
  </r>
  <r>
    <s v="Wheelabrator Portsmouth Inc."/>
    <x v="135"/>
    <x v="27"/>
    <x v="18"/>
    <s v="VA-ENV"/>
    <x v="1098"/>
    <s v="Wheelabrator Portsmouth Inc.Macquarieenvironmental violation42370VA-ENV7669"/>
  </r>
  <r>
    <s v="WHEELABRATOR MILLBURY INC."/>
    <x v="135"/>
    <x v="15"/>
    <x v="2"/>
    <s v="OSHA"/>
    <x v="1099"/>
    <s v="WHEELABRATOR MILLBURY INC.Macquarieworkplace safety or health violation44562OSHA8287"/>
  </r>
  <r>
    <s v="CLECO Corp."/>
    <x v="135"/>
    <x v="15"/>
    <x v="3"/>
    <s v="OSHA"/>
    <x v="1100"/>
    <s v="CLECO Corp.Macquarieworkplace safety or health violation42736OSHA8626"/>
  </r>
  <r>
    <s v="GOODRICH AVIATION TECH SRV INC"/>
    <x v="135"/>
    <x v="27"/>
    <x v="10"/>
    <s v="WA-ENV"/>
    <x v="4"/>
    <s v="GOODRICH AVIATION TECH SRV INCMacquarieenvironmental violation37987WA-ENV9000"/>
  </r>
  <r>
    <s v="Wheelabrator Norwalk Energy Co. Inc."/>
    <x v="135"/>
    <x v="27"/>
    <x v="19"/>
    <s v="CA-SCAQMD"/>
    <x v="4"/>
    <s v="Wheelabrator Norwalk Energy Co. Inc.Macquarieenvironmental violation38718CA-SCAQMD9000"/>
  </r>
  <r>
    <s v="WHEELABRATOR MILLBURY INC."/>
    <x v="135"/>
    <x v="15"/>
    <x v="0"/>
    <s v="OSHA"/>
    <x v="1101"/>
    <s v="WHEELABRATOR MILLBURY INC.Macquarieworkplace safety or health violation43101OSHA9472"/>
  </r>
  <r>
    <s v="GAS Co. LLC"/>
    <x v="135"/>
    <x v="15"/>
    <x v="9"/>
    <s v="OSHA"/>
    <x v="1102"/>
    <s v="GAS Co. LLCMacquarieworkplace safety or health violation43831OSHA9832"/>
  </r>
  <r>
    <s v="Mercury Air Centers"/>
    <x v="135"/>
    <x v="27"/>
    <x v="19"/>
    <s v="CA-SCAQMD"/>
    <x v="5"/>
    <s v="Mercury Air CentersMacquarieenvironmental violation38718CA-SCAQMD10000"/>
  </r>
  <r>
    <s v="Waddell &amp; Reed Inc."/>
    <x v="135"/>
    <x v="7"/>
    <x v="6"/>
    <s v="OK-SEC"/>
    <x v="5"/>
    <s v="Waddell &amp; Reed Inc.Macquarieinvestor protection violation39448OK-SEC10000"/>
  </r>
  <r>
    <s v="WHEELABRATOR SHASTA ENERGY CO INC"/>
    <x v="135"/>
    <x v="15"/>
    <x v="4"/>
    <s v="OSHA"/>
    <x v="5"/>
    <s v="WHEELABRATOR SHASTA ENERGY CO INCMacquarieworkplace safety or health violation40179OSHA10000"/>
  </r>
  <r>
    <s v="WHEELABRATOR SHASTA ENERGY CO."/>
    <x v="135"/>
    <x v="15"/>
    <x v="21"/>
    <s v="OSHA"/>
    <x v="1103"/>
    <s v="WHEELABRATOR SHASTA ENERGY CO.Macquarieworkplace safety or health violation36526OSHA10275"/>
  </r>
  <r>
    <s v="WHEELABRATOR FALLS INC"/>
    <x v="135"/>
    <x v="27"/>
    <x v="9"/>
    <s v="PA-ENV"/>
    <x v="7"/>
    <s v="WHEELABRATOR FALLS INCMacquarieenvironmental violation43831PA-ENV12000"/>
  </r>
  <r>
    <s v="Wheelabrator Westchester L.P."/>
    <x v="135"/>
    <x v="12"/>
    <x v="15"/>
    <s v="NLRB"/>
    <x v="8"/>
    <s v="Wheelabrator Westchester L.P.Macquarielabor relations violation38353NLRB13000"/>
  </r>
  <r>
    <s v="WHEELABRATOR ENERGY Co. INCORPORATED"/>
    <x v="135"/>
    <x v="15"/>
    <x v="8"/>
    <s v="OSHA"/>
    <x v="12"/>
    <s v="WHEELABRATOR ENERGY Co. INCORPORATEDMacquarieworkplace safety or health violation40544OSHA15000"/>
  </r>
  <r>
    <s v="WHEELABRATOR RIDGE ENERGY INC."/>
    <x v="135"/>
    <x v="27"/>
    <x v="10"/>
    <s v="FL-DEP"/>
    <x v="335"/>
    <s v="WHEELABRATOR RIDGE ENERGY INC.Macquarieenvironmental violation37987FL-DEP19000"/>
  </r>
  <r>
    <s v="WHEELABRATOR FALLS INC"/>
    <x v="135"/>
    <x v="27"/>
    <x v="19"/>
    <s v="PA-ENV"/>
    <x v="1104"/>
    <s v="WHEELABRATOR FALLS INCMacquarieenvironmental violation38718PA-ENV21079"/>
  </r>
  <r>
    <s v="Waddell &amp; Reed Inc."/>
    <x v="135"/>
    <x v="7"/>
    <x v="15"/>
    <s v="MT-SEC"/>
    <x v="22"/>
    <s v="Waddell &amp; Reed Inc.Macquarieinvestor protection violation38353MT-SEC25000"/>
  </r>
  <r>
    <s v="Mercury Air Centers Inc."/>
    <x v="135"/>
    <x v="12"/>
    <x v="19"/>
    <s v="NLRB"/>
    <x v="29"/>
    <s v="Mercury Air Centers Inc.Macquarielabor relations violation38718NLRB40000"/>
  </r>
  <r>
    <s v="Louisiana Generating LLC"/>
    <x v="135"/>
    <x v="27"/>
    <x v="7"/>
    <s v="LA-ENV"/>
    <x v="1105"/>
    <s v="Louisiana Generating LLCMacquarieenvironmental violation41640LA-ENV46962"/>
  </r>
  <r>
    <s v="Goodrich Aviation Technical Services Inc."/>
    <x v="135"/>
    <x v="1"/>
    <x v="15"/>
    <s v="WHD"/>
    <x v="1106"/>
    <s v="Goodrich Aviation Technical Services Inc.Macquariewage and hour violation38353WHD47369"/>
  </r>
  <r>
    <s v="Mercury Air Centers"/>
    <x v="135"/>
    <x v="27"/>
    <x v="8"/>
    <s v="CA-SCAQMD"/>
    <x v="34"/>
    <s v="Mercury Air CentersMacquarieenvironmental violation40544CA-SCAQMD55000"/>
  </r>
  <r>
    <s v="WHEELABRATOR CONCORD INC."/>
    <x v="135"/>
    <x v="15"/>
    <x v="16"/>
    <s v="OSHA"/>
    <x v="880"/>
    <s v="WHEELABRATOR CONCORD INC.Macquarieworkplace safety or health violation43466OSHA71000"/>
  </r>
  <r>
    <s v="WHEELABRATOR NORTH ANDOVER"/>
    <x v="135"/>
    <x v="15"/>
    <x v="16"/>
    <s v="OSHA"/>
    <x v="40"/>
    <s v="WHEELABRATOR NORTH ANDOVERMacquarieworkplace safety or health violation43466OSHA75000"/>
  </r>
  <r>
    <s v="Wheelabrator Norwalk Energy Co. Inc."/>
    <x v="135"/>
    <x v="27"/>
    <x v="6"/>
    <s v="CA-SCAQMD"/>
    <x v="40"/>
    <s v="Wheelabrator Norwalk Energy Co. Inc.Macquarieenvironmental violation39448CA-SCAQMD75000"/>
  </r>
  <r>
    <s v="Wheelabrator South Broward Inc."/>
    <x v="135"/>
    <x v="27"/>
    <x v="17"/>
    <s v="FL-DEP"/>
    <x v="1107"/>
    <s v="Wheelabrator South Broward Inc.Macquarieenvironmental violation44197FL-DEP78000"/>
  </r>
  <r>
    <s v="Waddell &amp; Reed Inc."/>
    <x v="135"/>
    <x v="7"/>
    <x v="13"/>
    <s v="FL-OFR"/>
    <x v="1108"/>
    <s v="Waddell &amp; Reed Inc.Macquarieinvestor protection violation37622FL-OFR88000"/>
  </r>
  <r>
    <s v="Wheelabrator Norwalk Energy Co. Inc."/>
    <x v="135"/>
    <x v="27"/>
    <x v="12"/>
    <s v="CA-SCAQMD"/>
    <x v="510"/>
    <s v="Wheelabrator Norwalk Energy Co. Inc.Macquarieenvironmental violation40909CA-SCAQMD89000"/>
  </r>
  <r>
    <s v="GOODRICH AVIATION TECHNICAL SERVICES INC"/>
    <x v="135"/>
    <x v="35"/>
    <x v="15"/>
    <s v="FAA"/>
    <x v="43"/>
    <s v="GOODRICH AVIATION TECHNICAL SERVICES INCMacquarieaviation safety violation38353FAA90000"/>
  </r>
  <r>
    <s v="WHEELABRATOR GLOUCESTER Co. L.P."/>
    <x v="135"/>
    <x v="27"/>
    <x v="14"/>
    <s v="NJ-ENV"/>
    <x v="839"/>
    <s v="WHEELABRATOR GLOUCESTER Co. L.P.Macquarieenvironmental violation36892NJ-ENV104000"/>
  </r>
  <r>
    <s v="THE GAS Co. LLC"/>
    <x v="135"/>
    <x v="15"/>
    <x v="20"/>
    <s v="OSHA"/>
    <x v="94"/>
    <s v="THE GAS Co. LLCMacquarieworkplace safety or health violation41275OSHA105000"/>
  </r>
  <r>
    <s v="Wheelabrator Falls Inc."/>
    <x v="135"/>
    <x v="27"/>
    <x v="15"/>
    <s v="PA-ENV"/>
    <x v="1109"/>
    <s v="Wheelabrator Falls Inc.Macquarieenvironmental violation38353PA-ENV106849"/>
  </r>
  <r>
    <s v="WHEELABRATOR GLOUCESTER Co. L.P."/>
    <x v="135"/>
    <x v="27"/>
    <x v="14"/>
    <s v="NJ-ENV"/>
    <x v="488"/>
    <s v="WHEELABRATOR GLOUCESTER Co. L.P.Macquarieenvironmental violation36892NJ-ENV112000"/>
  </r>
  <r>
    <s v="WHEELABRATOR GLOUCESTER Co. L.P."/>
    <x v="135"/>
    <x v="27"/>
    <x v="21"/>
    <s v="NJ-ENV"/>
    <x v="766"/>
    <s v="WHEELABRATOR GLOUCESTER Co. L.P.Macquarieenvironmental violation36526NJ-ENV116000"/>
  </r>
  <r>
    <s v="Macquarie Capital Investment Management LLC "/>
    <x v="135"/>
    <x v="7"/>
    <x v="1"/>
    <s v="SEC"/>
    <x v="49"/>
    <s v="Macquarie Capital Investment Management LLC Macquarieinvestor protection violation42005SEC120000"/>
  </r>
  <r>
    <s v="WHEELABRATOR GLOUCESTER Co. L P"/>
    <x v="135"/>
    <x v="27"/>
    <x v="18"/>
    <s v="NJ-ENV"/>
    <x v="1110"/>
    <s v="WHEELABRATOR GLOUCESTER Co. L PMacquarieenvironmental violation42370NJ-ENV129000"/>
  </r>
  <r>
    <s v="CINCINNATI BELL TELEPHONE"/>
    <x v="135"/>
    <x v="15"/>
    <x v="12"/>
    <s v="OSHA"/>
    <x v="489"/>
    <s v="CINCINNATI BELL TELEPHONEMacquarieworkplace safety or health violation40909OSHA135000"/>
  </r>
  <r>
    <s v="Macquarie Futures USA LLC"/>
    <x v="135"/>
    <x v="7"/>
    <x v="20"/>
    <s v="CFTC"/>
    <x v="51"/>
    <s v="Macquarie Futures USA LLCMacquarieinvestor protection violation41275CFTC150000"/>
  </r>
  <r>
    <s v="The Gas Co. LLC (dba Hawaii Gas)"/>
    <x v="135"/>
    <x v="27"/>
    <x v="7"/>
    <s v="EPA"/>
    <x v="53"/>
    <s v="The Gas Co. LLC (dba Hawaii Gas)Macquarieenvironmental violation41640EPA155000"/>
  </r>
  <r>
    <s v="Louisiana Generating LLC"/>
    <x v="135"/>
    <x v="27"/>
    <x v="16"/>
    <s v="LA-ENV"/>
    <x v="638"/>
    <s v="Louisiana Generating LLCMacquarieenvironmental violation43466LA-ENV165000"/>
  </r>
  <r>
    <s v="Waddell &amp; Reed Inc."/>
    <x v="135"/>
    <x v="7"/>
    <x v="19"/>
    <s v="MO-SEC"/>
    <x v="1111"/>
    <s v="Waddell &amp; Reed Inc.Macquarieinvestor protection violation38718MO-SEC172161"/>
  </r>
  <r>
    <s v="WHEELABRATOR BALTIMORE"/>
    <x v="135"/>
    <x v="27"/>
    <x v="13"/>
    <s v="MD-ENV"/>
    <x v="590"/>
    <s v="WHEELABRATOR BALTIMOREMacquarieenvironmental violation37622MD-ENV175000"/>
  </r>
  <r>
    <s v="WHEELABRATOR SAUGUS INC."/>
    <x v="135"/>
    <x v="15"/>
    <x v="3"/>
    <s v="OSHA"/>
    <x v="1112"/>
    <s v="WHEELABRATOR SAUGUS INC.Macquarieworkplace safety or health violation42736OSHA176000"/>
  </r>
  <r>
    <s v="Waddell &amp; Reed LLC"/>
    <x v="135"/>
    <x v="7"/>
    <x v="2"/>
    <s v="SEC"/>
    <x v="54"/>
    <s v="Waddell &amp; Reed LLCMacquarieinvestor protection violation44562SEC200000"/>
  </r>
  <r>
    <s v="The Gas Co. LLC"/>
    <x v="135"/>
    <x v="27"/>
    <x v="17"/>
    <s v="EPA"/>
    <x v="432"/>
    <s v="The Gas Co. LLCMacquarieenvironmental violation44197EPA230000"/>
  </r>
  <r>
    <s v="Kevin Nishimura"/>
    <x v="135"/>
    <x v="27"/>
    <x v="17"/>
    <s v="EPA"/>
    <x v="432"/>
    <s v="Kevin NishimuraMacquarieenvironmental violation44197EPA230000"/>
  </r>
  <r>
    <s v="WHEELABRATOR FRACKVILLE ENERGY"/>
    <x v="135"/>
    <x v="27"/>
    <x v="12"/>
    <s v="PA-ENV"/>
    <x v="1113"/>
    <s v="WHEELABRATOR FRACKVILLE ENERGYMacquarieenvironmental violation40909PA-ENV274000"/>
  </r>
  <r>
    <s v="Wheelabrator Putnam Incorporated"/>
    <x v="135"/>
    <x v="27"/>
    <x v="13"/>
    <s v="CT-ENV"/>
    <x v="158"/>
    <s v="Wheelabrator Putnam IncorporatedMacquarieenvironmental violation37622CT-ENV335000"/>
  </r>
  <r>
    <s v="Wheelabrator Claremont Co. L.P."/>
    <x v="135"/>
    <x v="29"/>
    <x v="0"/>
    <s v="FERC"/>
    <x v="1114"/>
    <s v="Wheelabrator Claremont Co. L.P.Macquarieenergy market violation43101FERC357231"/>
  </r>
  <r>
    <s v="CINCINNATI BELL"/>
    <x v="135"/>
    <x v="12"/>
    <x v="10"/>
    <s v="NLRB"/>
    <x v="1115"/>
    <s v="CINCINNATI BELLMacquarielabor relations violation37987NLRB392000"/>
  </r>
  <r>
    <s v="Mercury Air Centers Inc."/>
    <x v="135"/>
    <x v="13"/>
    <x v="4"/>
    <s v="EEOC"/>
    <x v="743"/>
    <s v="Mercury Air Centers Inc.Macquarieemployment discrimination40179EEOC600000"/>
  </r>
  <r>
    <s v="WHEELABRATOR PORTSMOUTH"/>
    <x v="135"/>
    <x v="15"/>
    <x v="4"/>
    <s v="OSHA"/>
    <x v="1116"/>
    <s v="WHEELABRATOR PORTSMOUTHMacquarieworkplace safety or health violation40179OSHA689000"/>
  </r>
  <r>
    <s v="WHEELABRATOR BALTIMORE"/>
    <x v="135"/>
    <x v="27"/>
    <x v="8"/>
    <s v="MD-ENV"/>
    <x v="1117"/>
    <s v="WHEELABRATOR BALTIMOREMacquarieenvironmental violation40544MD-ENV775000"/>
  </r>
  <r>
    <s v="Waddell &amp; Reed Inc."/>
    <x v="135"/>
    <x v="7"/>
    <x v="18"/>
    <s v="NH-BSR"/>
    <x v="731"/>
    <s v="Waddell &amp; Reed Inc.Macquarieinvestor protection violation42370NH-BSR900000"/>
  </r>
  <r>
    <s v="Cleco Corp"/>
    <x v="135"/>
    <x v="15"/>
    <x v="12"/>
    <s v="MSHA"/>
    <x v="1118"/>
    <s v="Cleco CorpMacquarieworkplace safety or health violation40909MSHA931000"/>
  </r>
  <r>
    <s v="Wheelabrator Lisbon Inc."/>
    <x v="135"/>
    <x v="27"/>
    <x v="20"/>
    <s v="CT-ENV"/>
    <x v="1119"/>
    <s v="Wheelabrator Lisbon Inc.Macquarieenvironmental violation41275CT-ENV935000"/>
  </r>
  <r>
    <s v="Cincinnati Bell Telephone and Cincinnati Bell Information Systems"/>
    <x v="135"/>
    <x v="13"/>
    <x v="21"/>
    <s v="EEOC"/>
    <x v="174"/>
    <s v="Cincinnati Bell Telephone and Cincinnati Bell Information SystemsMacquarieemployment discrimination36526EEOC1000000"/>
  </r>
  <r>
    <s v="Louisiana Generating LLC"/>
    <x v="135"/>
    <x v="27"/>
    <x v="20"/>
    <s v="LA-ENV"/>
    <x v="628"/>
    <s v="Louisiana Generating LLCMacquarieenvironmental violation41275LA-ENV1750000"/>
  </r>
  <r>
    <s v="Cleco Power LLC"/>
    <x v="135"/>
    <x v="29"/>
    <x v="11"/>
    <s v="FERC"/>
    <x v="114"/>
    <s v="Cleco Power LLCMacquarieenergy market violation39083FERC2000000"/>
  </r>
  <r>
    <s v="Cleco Corp."/>
    <x v="135"/>
    <x v="29"/>
    <x v="13"/>
    <s v="FERC"/>
    <x v="1120"/>
    <s v="Cleco Corp.Macquarieenergy market violation37622FERC2850000"/>
  </r>
  <r>
    <s v="Macquarie Capital (USA) Inc."/>
    <x v="135"/>
    <x v="7"/>
    <x v="1"/>
    <s v="FINRA"/>
    <x v="1121"/>
    <s v="Macquarie Capital (USA) Inc.Macquarieinvestor protection violation42005FINRA2950000"/>
  </r>
  <r>
    <s v="Louisiana Generating"/>
    <x v="135"/>
    <x v="27"/>
    <x v="20"/>
    <s v="EPA"/>
    <x v="76"/>
    <s v="Louisiana GeneratingMacquarieenvironmental violation41275EPA3500000"/>
  </r>
  <r>
    <s v="Wheelabrator Saugus Wheelabrator Andover and Wheelabrator Millbury"/>
    <x v="135"/>
    <x v="27"/>
    <x v="8"/>
    <s v="MA-AG"/>
    <x v="213"/>
    <s v="Wheelabrator Saugus Wheelabrator Andover and Wheelabrator MillburyMacquarieenvironmental violation40544MA-AG7500000"/>
  </r>
  <r>
    <s v="Macquarie Capital (USA) Inc."/>
    <x v="135"/>
    <x v="7"/>
    <x v="1"/>
    <s v="SEC"/>
    <x v="83"/>
    <s v="Macquarie Capital (USA) Inc.Macquarieinvestor protection violation42005SEC15000000"/>
  </r>
  <r>
    <s v="Waddell &amp; Reed Inc."/>
    <x v="135"/>
    <x v="7"/>
    <x v="15"/>
    <s v="FINRA"/>
    <x v="832"/>
    <s v="Waddell &amp; Reed Inc.Macquarieinvestor protection violation38353FINRA16000000"/>
  </r>
  <r>
    <s v="Cleco Power"/>
    <x v="135"/>
    <x v="41"/>
    <x v="10"/>
    <s v="LA-PSC"/>
    <x v="85"/>
    <s v="Cleco PowerMacquarieutility administrative violation37987LA-PSC18000000"/>
  </r>
  <r>
    <s v="Waddell &amp; Reed Inc."/>
    <x v="135"/>
    <x v="7"/>
    <x v="15"/>
    <s v="MULTI-FIN"/>
    <x v="85"/>
    <s v="Waddell &amp; Reed Inc.Macquarieinvestor protection violation38353MULTI-FIN18000000"/>
  </r>
  <r>
    <s v="Waddell &amp; Reed Inc."/>
    <x v="135"/>
    <x v="7"/>
    <x v="19"/>
    <s v="SEC"/>
    <x v="109"/>
    <s v="Waddell &amp; Reed Inc.Macquarieinvestor protection violation38718SEC50000000"/>
  </r>
  <r>
    <s v="Waddell &amp; Reed Inc."/>
    <x v="135"/>
    <x v="7"/>
    <x v="19"/>
    <s v="NY-AG"/>
    <x v="406"/>
    <s v="Waddell &amp; Reed Inc.Macquarieinvestor protection violation38718NY-AG75000000"/>
  </r>
  <r>
    <s v="Louisiana Generating (NRG Energy)"/>
    <x v="135"/>
    <x v="27"/>
    <x v="12"/>
    <s v="EPA"/>
    <x v="1122"/>
    <s v="Louisiana Generating (NRG Energy)Macquarieenvironmental violation40909EPA264000000"/>
  </r>
  <r>
    <s v="Wilmington Trust Co."/>
    <x v="136"/>
    <x v="7"/>
    <x v="15"/>
    <s v="DE-SEC"/>
    <x v="33"/>
    <s v="Wilmington Trust Co.M&amp;T Bankinvestor protection violation38353DE-SEC50000"/>
  </r>
  <r>
    <s v="Wilmington Trust Co."/>
    <x v="136"/>
    <x v="13"/>
    <x v="10"/>
    <s v="EEOC"/>
    <x v="38"/>
    <s v="Wilmington Trust Co.M&amp;T Bankemployment discrimination37987EEOC70000"/>
  </r>
  <r>
    <s v="M&amp;T Bank"/>
    <x v="136"/>
    <x v="13"/>
    <x v="9"/>
    <s v="EEOC"/>
    <x v="47"/>
    <s v="M&amp;T BankM&amp;T Bankemployment discrimination43831EEOC100000"/>
  </r>
  <r>
    <s v="Wilmington Trust Co."/>
    <x v="136"/>
    <x v="7"/>
    <x v="11"/>
    <s v="SEC"/>
    <x v="47"/>
    <s v="Wilmington Trust Co.M&amp;T Bankinvestor protection violation39083SEC100000"/>
  </r>
  <r>
    <s v="Wilmington Trust Co."/>
    <x v="136"/>
    <x v="7"/>
    <x v="10"/>
    <s v="SEC"/>
    <x v="50"/>
    <s v="Wilmington Trust Co.M&amp;T Bankinvestor protection violation37987SEC125000"/>
  </r>
  <r>
    <s v="M&amp;T Securities Inc."/>
    <x v="136"/>
    <x v="7"/>
    <x v="6"/>
    <s v="FINRA"/>
    <x v="54"/>
    <s v="M&amp;T Securities Inc.M&amp;T Bankinvestor protection violation39448FINRA200000"/>
  </r>
  <r>
    <s v="M&amp;T Bank"/>
    <x v="136"/>
    <x v="10"/>
    <x v="9"/>
    <s v="FED"/>
    <x v="1123"/>
    <s v="M&amp;T BankM&amp;T Bankbanking violation43831FED546000"/>
  </r>
  <r>
    <s v="M&amp;T Bank"/>
    <x v="136"/>
    <x v="16"/>
    <x v="7"/>
    <s v="USAO"/>
    <x v="1124"/>
    <s v="M&amp;T BankM&amp;T Bankanti-money-laundering deficiencies41640USAO560000"/>
  </r>
  <r>
    <s v="Wilmington Trust Corp."/>
    <x v="136"/>
    <x v="13"/>
    <x v="0"/>
    <s v="EEOC"/>
    <x v="338"/>
    <s v="Wilmington Trust Corp.M&amp;T Bankemployment discrimination43101EEOC700000"/>
  </r>
  <r>
    <s v="M&amp;T Bank Corp."/>
    <x v="136"/>
    <x v="1"/>
    <x v="0"/>
    <s v="private lawsuit-federal"/>
    <x v="1125"/>
    <s v="M&amp;T Bank Corp.M&amp;T Bankwage and hour violation43101private lawsuit-federal2490000"/>
  </r>
  <r>
    <s v="Wilmington Trust Corp."/>
    <x v="136"/>
    <x v="5"/>
    <x v="7"/>
    <s v="private lawsuit-federal"/>
    <x v="188"/>
    <s v="Wilmington Trust Corp.M&amp;T Bankbenefit plan administrator violation41640private lawsuit-federal3000000"/>
  </r>
  <r>
    <s v="M&amp;T Bank"/>
    <x v="136"/>
    <x v="2"/>
    <x v="7"/>
    <s v="CFPB"/>
    <x v="661"/>
    <s v="M&amp;T BankM&amp;T Bankconsumer protection violation41640CFPB3100000"/>
  </r>
  <r>
    <s v="Wilmington Trust N.A."/>
    <x v="136"/>
    <x v="5"/>
    <x v="17"/>
    <s v="private lawsuit-federal"/>
    <x v="389"/>
    <s v="Wilmington Trust N.A.M&amp;T Bankbenefit plan administrator violation44197private lawsuit-federal5500000"/>
  </r>
  <r>
    <s v="Wilmington Trust"/>
    <x v="136"/>
    <x v="8"/>
    <x v="7"/>
    <s v="SEC"/>
    <x v="396"/>
    <s v="Wilmington TrustM&amp;T Bankaccounting fraud or deficiencies41640SEC18500000"/>
  </r>
  <r>
    <s v="Wilmington Trust N.A."/>
    <x v="136"/>
    <x v="5"/>
    <x v="3"/>
    <s v="private lawsuit-federal"/>
    <x v="1126"/>
    <s v="Wilmington Trust N.A.M&amp;T Bankbenefit plan administrator violation42736private lawsuit-federal29773250"/>
  </r>
  <r>
    <s v="Hudson City Savings Bank"/>
    <x v="136"/>
    <x v="10"/>
    <x v="1"/>
    <s v="CFPB"/>
    <x v="1127"/>
    <s v="Hudson City Savings BankM&amp;T Bankbanking violation42005CFPB32750000"/>
  </r>
  <r>
    <s v="M&amp;T Bank Corp."/>
    <x v="136"/>
    <x v="9"/>
    <x v="18"/>
    <s v="DOJ_CIVIL"/>
    <x v="1128"/>
    <s v="M&amp;T Bank Corp.M&amp;T BankFalse Claims Act and related42370DOJ_CIVIL64000000"/>
  </r>
  <r>
    <s v="Wilmington Trust N.A."/>
    <x v="136"/>
    <x v="5"/>
    <x v="9"/>
    <s v="EBSA"/>
    <x v="1129"/>
    <s v="Wilmington Trust N.A.M&amp;T Bankbenefit plan administrator violation43831EBSA88000000"/>
  </r>
  <r>
    <s v="Travelers Indemnity Co."/>
    <x v="36"/>
    <x v="0"/>
    <x v="17"/>
    <s v="TX-INS"/>
    <x v="929"/>
    <s v="Travelers Indemnity Co.Travelersinsurance violation44197TX-INS5000"/>
  </r>
  <r>
    <s v="Travelers Indemnity Co."/>
    <x v="36"/>
    <x v="0"/>
    <x v="5"/>
    <s v="MN-FIN"/>
    <x v="929"/>
    <s v="Travelers Indemnity Co.Travelersinsurance violation37257MN-FIN5000"/>
  </r>
  <r>
    <s v="Travelers Indemnity Co."/>
    <x v="36"/>
    <x v="0"/>
    <x v="16"/>
    <s v="TX-INS"/>
    <x v="929"/>
    <s v="Travelers Indemnity Co.Travelersinsurance violation43466TX-INS5000"/>
  </r>
  <r>
    <s v="Investment Centers of America Inc."/>
    <x v="137"/>
    <x v="7"/>
    <x v="19"/>
    <s v="ND-SEC"/>
    <x v="1"/>
    <s v="Investment Centers of America Inc.LPL Financialinvestor protection violation38718ND-SEC6000"/>
  </r>
  <r>
    <s v="LPL Financial LLC"/>
    <x v="137"/>
    <x v="7"/>
    <x v="2"/>
    <s v="NH-BSR"/>
    <x v="1130"/>
    <s v="LPL Financial LLCLPL Financialinvestor protection violation44562NH-BSR10307"/>
  </r>
  <r>
    <s v="LPL Financial LLC"/>
    <x v="137"/>
    <x v="7"/>
    <x v="20"/>
    <s v="IN-SEC"/>
    <x v="11"/>
    <s v="LPL Financial LLCLPL Financialinvestor protection violation41275IN-SEC14000"/>
  </r>
  <r>
    <s v="LPL Financial LLC"/>
    <x v="137"/>
    <x v="7"/>
    <x v="16"/>
    <s v="AR-SEC"/>
    <x v="29"/>
    <s v="LPL Financial LLCLPL Financialinvestor protection violation43466AR-SEC40000"/>
  </r>
  <r>
    <s v="LPL Financial LLC"/>
    <x v="137"/>
    <x v="7"/>
    <x v="16"/>
    <s v="SC-SEC"/>
    <x v="29"/>
    <s v="LPL Financial LLCLPL Financialinvestor protection violation43466SC-SEC40000"/>
  </r>
  <r>
    <s v="LPL Financial LLC"/>
    <x v="137"/>
    <x v="7"/>
    <x v="0"/>
    <s v="MS-SEC"/>
    <x v="29"/>
    <s v="LPL Financial LLCLPL Financialinvestor protection violation43101MS-SEC40000"/>
  </r>
  <r>
    <s v="LPL Financial LLC"/>
    <x v="137"/>
    <x v="7"/>
    <x v="0"/>
    <s v="AL-SEC"/>
    <x v="337"/>
    <s v="LPL Financial LLCLPL Financialinvestor protection violation43101AL-SEC80000"/>
  </r>
  <r>
    <s v="LPL Financial LLC"/>
    <x v="137"/>
    <x v="7"/>
    <x v="18"/>
    <s v="TX-SEC"/>
    <x v="46"/>
    <s v="LPL Financial LLCLPL Financialinvestor protection violation42370TX-SEC95000"/>
  </r>
  <r>
    <s v="LPL Financial LLC"/>
    <x v="137"/>
    <x v="7"/>
    <x v="8"/>
    <s v="OR-FIN"/>
    <x v="47"/>
    <s v="LPL Financial LLCLPL Financialinvestor protection violation40544OR-FIN100000"/>
  </r>
  <r>
    <s v="LPL Financial LLC"/>
    <x v="137"/>
    <x v="7"/>
    <x v="2"/>
    <s v="TX-SEC"/>
    <x v="50"/>
    <s v="LPL Financial LLCLPL Financialinvestor protection violation44562TX-SEC125000"/>
  </r>
  <r>
    <s v="LPL Financial LLC"/>
    <x v="137"/>
    <x v="7"/>
    <x v="20"/>
    <s v="MO-SEC"/>
    <x v="491"/>
    <s v="LPL Financial LLCLPL Financialinvestor protection violation41275MO-SEC185000"/>
  </r>
  <r>
    <s v="LPL Financial LLC"/>
    <x v="137"/>
    <x v="7"/>
    <x v="1"/>
    <s v="DE-SEC"/>
    <x v="54"/>
    <s v="LPL Financial LLCLPL Financialinvestor protection violation42005DE-SEC200000"/>
  </r>
  <r>
    <s v="LPL Financial LLC"/>
    <x v="137"/>
    <x v="7"/>
    <x v="1"/>
    <s v="MA-SEC"/>
    <x v="56"/>
    <s v="LPL Financial LLCLPL Financialinvestor protection violation42005MA-SEC250000"/>
  </r>
  <r>
    <s v="LPL Financial LLC"/>
    <x v="137"/>
    <x v="7"/>
    <x v="8"/>
    <s v="IL-SEC"/>
    <x v="56"/>
    <s v="LPL Financial LLCLPL Financialinvestor protection violation40544IL-SEC250000"/>
  </r>
  <r>
    <s v="LPL Financial Corp."/>
    <x v="137"/>
    <x v="7"/>
    <x v="6"/>
    <s v="SEC"/>
    <x v="58"/>
    <s v="LPL Financial Corp.LPL Financialinvestor protection violation39448SEC275000"/>
  </r>
  <r>
    <s v="LPL Financial LLC"/>
    <x v="137"/>
    <x v="7"/>
    <x v="16"/>
    <s v="FINRA"/>
    <x v="152"/>
    <s v="LPL Financial LLCLPL Financialinvestor protection violation43466FINRA280000"/>
  </r>
  <r>
    <s v="LPL Financial Corp."/>
    <x v="137"/>
    <x v="7"/>
    <x v="4"/>
    <s v="IL-SEC"/>
    <x v="59"/>
    <s v="LPL Financial Corp.LPL Financialinvestor protection violation40179IL-SEC300000"/>
  </r>
  <r>
    <s v="LPL Financial LLC"/>
    <x v="137"/>
    <x v="7"/>
    <x v="12"/>
    <s v="MT-SEC"/>
    <x v="1131"/>
    <s v="LPL Financial LLCLPL Financialinvestor protection violation40909MT-SEC305000"/>
  </r>
  <r>
    <s v="LPL Financial LLC"/>
    <x v="137"/>
    <x v="7"/>
    <x v="0"/>
    <s v="IN-SEC"/>
    <x v="165"/>
    <s v="LPL Financial LLCLPL Financialinvestor protection violation43101IN-SEC450000"/>
  </r>
  <r>
    <s v="LPL Financial LLC"/>
    <x v="137"/>
    <x v="7"/>
    <x v="16"/>
    <s v="AK-DBS"/>
    <x v="1132"/>
    <s v="LPL Financial LLCLPL Financialinvestor protection violation43466AK-DBS499000"/>
  </r>
  <r>
    <s v="LPL Financial LLC"/>
    <x v="137"/>
    <x v="7"/>
    <x v="16"/>
    <s v="MD-SEC"/>
    <x v="1132"/>
    <s v="LPL Financial LLCLPL Financialinvestor protection violation43466MD-SEC499000"/>
  </r>
  <r>
    <s v="LPL Financial LLC"/>
    <x v="137"/>
    <x v="7"/>
    <x v="17"/>
    <s v="CT-SEC"/>
    <x v="325"/>
    <s v="LPL Financial LLCLPL Financialinvestor protection violation44197CT-SEC500000"/>
  </r>
  <r>
    <s v="LPL Financial LLC"/>
    <x v="137"/>
    <x v="7"/>
    <x v="20"/>
    <s v="MA-SEC"/>
    <x v="325"/>
    <s v="LPL Financial LLCLPL Financialinvestor protection violation41275MA-SEC500000"/>
  </r>
  <r>
    <s v="LPL Financial LLC"/>
    <x v="137"/>
    <x v="7"/>
    <x v="18"/>
    <s v="FINRA"/>
    <x v="68"/>
    <s v="LPL Financial LLCLPL Financialinvestor protection violation42370FINRA750000"/>
  </r>
  <r>
    <s v="LPL Financial LLC"/>
    <x v="137"/>
    <x v="7"/>
    <x v="1"/>
    <s v="NH-BSR"/>
    <x v="68"/>
    <s v="LPL Financial LLCLPL Financialinvestor protection violation42005NH-BSR750000"/>
  </r>
  <r>
    <s v="UVEST Financial Services Group Inc."/>
    <x v="137"/>
    <x v="7"/>
    <x v="20"/>
    <s v="MULTI-FIN"/>
    <x v="68"/>
    <s v="UVEST Financial Services Group Inc.LPL Financialinvestor protection violation41275MULTI-FIN750000"/>
  </r>
  <r>
    <s v="LPL Financial LLC"/>
    <x v="137"/>
    <x v="7"/>
    <x v="7"/>
    <s v="IL-SEC"/>
    <x v="1133"/>
    <s v="LPL Financial LLCLPL Financialinvestor protection violation41640IL-SEC815218"/>
  </r>
  <r>
    <s v="LPL Financial LLC"/>
    <x v="137"/>
    <x v="7"/>
    <x v="17"/>
    <s v="SEC"/>
    <x v="1134"/>
    <s v="LPL Financial LLCLPL Financialinvestor protection violation44197SEC891202"/>
  </r>
  <r>
    <s v="LPL Financial LLC"/>
    <x v="137"/>
    <x v="7"/>
    <x v="7"/>
    <s v="FINRA"/>
    <x v="772"/>
    <s v="LPL Financial LLCLPL Financialinvestor protection violation41640FINRA950000"/>
  </r>
  <r>
    <s v="LPL Financial LLC"/>
    <x v="137"/>
    <x v="7"/>
    <x v="3"/>
    <s v="MA-SEC"/>
    <x v="462"/>
    <s v="LPL Financial LLCLPL Financialinvestor protection violation42736MA-SEC975000"/>
  </r>
  <r>
    <s v="LPL Financial LLC"/>
    <x v="137"/>
    <x v="7"/>
    <x v="3"/>
    <s v="NJ-AG"/>
    <x v="462"/>
    <s v="LPL Financial LLCLPL Financialinvestor protection violation42736NJ-AG975000"/>
  </r>
  <r>
    <s v="LPL Financial LLC"/>
    <x v="137"/>
    <x v="7"/>
    <x v="9"/>
    <s v="NH-BSR"/>
    <x v="1135"/>
    <s v="LPL Financial LLCLPL Financialinvestor protection violation43831NH-BSR976000"/>
  </r>
  <r>
    <s v="LPL Financial LLC"/>
    <x v="137"/>
    <x v="7"/>
    <x v="3"/>
    <s v="MA-SEC"/>
    <x v="174"/>
    <s v="LPL Financial LLCLPL Financialinvestor protection violation42736MA-SEC1000000"/>
  </r>
  <r>
    <s v="Investment Centers of America Inc."/>
    <x v="137"/>
    <x v="7"/>
    <x v="11"/>
    <s v="MO-SEC"/>
    <x v="1136"/>
    <s v="Investment Centers of America Inc.LPL Financialinvestor protection violation39083MO-SEC1031618"/>
  </r>
  <r>
    <s v="LPL Financial LLC"/>
    <x v="137"/>
    <x v="7"/>
    <x v="16"/>
    <s v="MA-SEC"/>
    <x v="177"/>
    <s v="LPL Financial LLCLPL Financialinvestor protection violation43466MA-SEC1100000"/>
  </r>
  <r>
    <s v="LPL Financial Corp."/>
    <x v="137"/>
    <x v="7"/>
    <x v="6"/>
    <s v="MT-SEC"/>
    <x v="1137"/>
    <s v="LPL Financial Corp.LPL Financialinvestor protection violation39448MT-SEC1294416"/>
  </r>
  <r>
    <s v="LPL Financial LLC"/>
    <x v="137"/>
    <x v="7"/>
    <x v="1"/>
    <s v="MULTI-FIN"/>
    <x v="855"/>
    <s v="LPL Financial LLCLPL Financialinvestor protection violation42005MULTI-FIN1425000"/>
  </r>
  <r>
    <s v="LPL Financial LLC"/>
    <x v="137"/>
    <x v="2"/>
    <x v="1"/>
    <s v="MULTI-AG"/>
    <x v="114"/>
    <s v="LPL Financial LLCLPL Financialconsumer protection violation42005MULTI-AG2000000"/>
  </r>
  <r>
    <s v="LPL Financial LLC"/>
    <x v="137"/>
    <x v="7"/>
    <x v="7"/>
    <s v="IL-SEC"/>
    <x v="114"/>
    <s v="LPL Financial LLCLPL Financialinvestor protection violation41640IL-SEC2000000"/>
  </r>
  <r>
    <s v="LPL Financial LLC"/>
    <x v="137"/>
    <x v="7"/>
    <x v="0"/>
    <s v="FINRA"/>
    <x v="748"/>
    <s v="LPL Financial LLCLPL Financialinvestor protection violation43101FINRA2750000"/>
  </r>
  <r>
    <s v="LPL Financial LLC"/>
    <x v="137"/>
    <x v="7"/>
    <x v="1"/>
    <s v="FINRA"/>
    <x v="1138"/>
    <s v="LPL Financial LLCLPL Financialinvestor protection violation42005FINRA6300000"/>
  </r>
  <r>
    <s v="LPL Financial LLC"/>
    <x v="137"/>
    <x v="7"/>
    <x v="20"/>
    <s v="FINRA"/>
    <x v="347"/>
    <s v="LPL Financial LLCLPL Financialinvestor protection violation41275FINRA9000000"/>
  </r>
  <r>
    <s v="LPL Financial LLC"/>
    <x v="137"/>
    <x v="7"/>
    <x v="16"/>
    <s v="SEC"/>
    <x v="1139"/>
    <s v="LPL Financial LLCLPL Financialinvestor protection violation43466SEC9333516"/>
  </r>
  <r>
    <s v="LPL Financial LLC"/>
    <x v="137"/>
    <x v="7"/>
    <x v="1"/>
    <s v="FINRA"/>
    <x v="643"/>
    <s v="LPL Financial LLCLPL Financialinvestor protection violation42005FINRA11700000"/>
  </r>
  <r>
    <s v="LPL Financial LLC"/>
    <x v="137"/>
    <x v="7"/>
    <x v="16"/>
    <s v="MULTI-AG"/>
    <x v="1140"/>
    <s v="LPL Financial LLCLPL Financialinvestor protection violation43466MULTI-AG25848000"/>
  </r>
  <r>
    <s v="LPL Financial LLC"/>
    <x v="137"/>
    <x v="7"/>
    <x v="0"/>
    <s v="MULTI-FIN"/>
    <x v="1141"/>
    <s v="LPL Financial LLCLPL Financialinvestor protection violation43101MULTI-FIN26000000"/>
  </r>
  <r>
    <s v="Travelers Indemnity Co. of America"/>
    <x v="36"/>
    <x v="0"/>
    <x v="6"/>
    <s v="RI-FIN"/>
    <x v="929"/>
    <s v="Travelers Indemnity Co. of AmericaTravelersinsurance violation39448RI-FIN5000"/>
  </r>
  <r>
    <s v="Nyrstar Clarksville Inc."/>
    <x v="37"/>
    <x v="28"/>
    <x v="4"/>
    <s v="FRA"/>
    <x v="929"/>
    <s v="Nyrstar Clarksville Inc.Trafigurarailroad safety violation40179FRA5000"/>
  </r>
  <r>
    <s v="Imperial-Savannah L.P."/>
    <x v="138"/>
    <x v="27"/>
    <x v="12"/>
    <s v="GA-ENV"/>
    <x v="1"/>
    <s v="Imperial-Savannah L.P.Louis Dreyfusenvironmental violation40909GA-ENV6000"/>
  </r>
  <r>
    <s v="Louis Dreyfus Co. LLC"/>
    <x v="138"/>
    <x v="28"/>
    <x v="0"/>
    <s v="FRA"/>
    <x v="1"/>
    <s v="Louis Dreyfus Co. LLCLouis Dreyfusrailroad safety violation43101FRA6000"/>
  </r>
  <r>
    <s v="Louis Dreyfus Co. LLC"/>
    <x v="138"/>
    <x v="28"/>
    <x v="18"/>
    <s v="FRA"/>
    <x v="1"/>
    <s v="Louis Dreyfus Co. LLCLouis Dreyfusrailroad safety violation42370FRA6000"/>
  </r>
  <r>
    <s v="LOUIS DREYFUS Co. RIVER ELEVATORS LLC"/>
    <x v="138"/>
    <x v="15"/>
    <x v="3"/>
    <s v="OSHA"/>
    <x v="1142"/>
    <s v="LOUIS DREYFUS Co. RIVER ELEVATORS LLCLouis Dreyfusworkplace safety or health violation42736OSHA8665"/>
  </r>
  <r>
    <s v="LOUIS DREYFUS AGRICULTURAL INDUSTRIES LLC"/>
    <x v="138"/>
    <x v="27"/>
    <x v="8"/>
    <s v="IN-ENV"/>
    <x v="1143"/>
    <s v="LOUIS DREYFUS AGRICULTURAL INDUSTRIES LLCLouis Dreyfusenvironmental violation40544IN-ENV10375"/>
  </r>
  <r>
    <s v="Louis Dreyfus Commodities Grand Junction LLC"/>
    <x v="138"/>
    <x v="4"/>
    <x v="3"/>
    <s v="ATTTB"/>
    <x v="11"/>
    <s v="Louis Dreyfus Commodities Grand Junction LLCLouis Dreyfustax violations42736ATTTB14000"/>
  </r>
  <r>
    <s v="LOUIS DREYFUS CITRUS INC"/>
    <x v="138"/>
    <x v="27"/>
    <x v="6"/>
    <s v="FL-DEP"/>
    <x v="19"/>
    <s v="LOUIS DREYFUS CITRUS INCLouis Dreyfusenvironmental violation39448FL-DEP21000"/>
  </r>
  <r>
    <s v="Imperial Sugar Co."/>
    <x v="138"/>
    <x v="27"/>
    <x v="13"/>
    <s v="TX-ENV"/>
    <x v="562"/>
    <s v="Imperial Sugar Co.Louis Dreyfusenvironmental violation37622TX-ENV68000"/>
  </r>
  <r>
    <s v="IMPERIAL SUGAR CO."/>
    <x v="138"/>
    <x v="15"/>
    <x v="4"/>
    <s v="OSHA"/>
    <x v="39"/>
    <s v="IMPERIAL SUGAR CO.Louis Dreyfusworkplace safety or health violation40179OSHA72000"/>
  </r>
  <r>
    <s v="LOUIS DREYFUS CITRUS INC."/>
    <x v="138"/>
    <x v="27"/>
    <x v="19"/>
    <s v="FL-DEP"/>
    <x v="39"/>
    <s v="LOUIS DREYFUS CITRUS INC.Louis Dreyfusenvironmental violation38718FL-DEP72000"/>
  </r>
  <r>
    <s v="LOUIS DREYFUS AGRICULTURAL INDUSTRIES LLC."/>
    <x v="138"/>
    <x v="27"/>
    <x v="4"/>
    <s v="EPA"/>
    <x v="1144"/>
    <s v="LOUIS DREYFUS AGRICULTURAL INDUSTRIES LLC.Louis Dreyfusenvironmental violation40179EPA77628"/>
  </r>
  <r>
    <s v="Imperial-Savannah L.P."/>
    <x v="138"/>
    <x v="27"/>
    <x v="8"/>
    <s v="GA-ENV"/>
    <x v="337"/>
    <s v="Imperial-Savannah L.P.Louis Dreyfusenvironmental violation40544GA-ENV80000"/>
  </r>
  <r>
    <s v="LOUIS DREYFUS CITRUS INC."/>
    <x v="138"/>
    <x v="27"/>
    <x v="15"/>
    <s v="FL-DEP"/>
    <x v="41"/>
    <s v="LOUIS DREYFUS CITRUS INC.Louis Dreyfusenvironmental violation38353FL-DEP85000"/>
  </r>
  <r>
    <s v="LOUIS DREYFUS CITRUS INC."/>
    <x v="138"/>
    <x v="15"/>
    <x v="19"/>
    <s v="OSHA"/>
    <x v="967"/>
    <s v="LOUIS DREYFUS CITRUS INC.Louis Dreyfusworkplace safety or health violation38718OSHA98000"/>
  </r>
  <r>
    <s v="IMPERIAL SUGAR Co.; IMPERIAL-SAVANNAH L.P."/>
    <x v="138"/>
    <x v="15"/>
    <x v="8"/>
    <s v="OSHA"/>
    <x v="1145"/>
    <s v="IMPERIAL SUGAR Co.; IMPERIAL-SAVANNAH L.P.Louis Dreyfusworkplace safety or health violation40544OSHA136000"/>
  </r>
  <r>
    <s v="LOUIS DREYFUS CITRUS INC."/>
    <x v="138"/>
    <x v="27"/>
    <x v="4"/>
    <s v="FL-DEP"/>
    <x v="1146"/>
    <s v="LOUIS DREYFUS CITRUS INC.Louis Dreyfusenvironmental violation40179FL-DEP146000"/>
  </r>
  <r>
    <s v="LOUIS DREYFUS Co. AGRICULTURAL INDUSTRIES"/>
    <x v="138"/>
    <x v="27"/>
    <x v="16"/>
    <s v="EPA"/>
    <x v="1147"/>
    <s v="LOUIS DREYFUS Co. AGRICULTURAL INDUSTRIESLouis Dreyfusenvironmental violation43466EPA155806"/>
  </r>
  <r>
    <s v="Louis Dreyfus Co. Agricultural Industries LLC"/>
    <x v="138"/>
    <x v="27"/>
    <x v="17"/>
    <s v="IN-ENV"/>
    <x v="1148"/>
    <s v="Louis Dreyfus Co. Agricultural Industries LLCLouis Dreyfusenvironmental violation44197IN-ENV174000"/>
  </r>
  <r>
    <s v="IMPERIAL SUGAR Co."/>
    <x v="138"/>
    <x v="27"/>
    <x v="6"/>
    <s v="EPA"/>
    <x v="1149"/>
    <s v="IMPERIAL SUGAR Co.Louis Dreyfusenvironmental violation39448EPA524000"/>
  </r>
  <r>
    <s v="LOUIS DREYFUS AGRICULTURAL INDUSTRIES LLC"/>
    <x v="138"/>
    <x v="27"/>
    <x v="20"/>
    <s v="IN-ENV"/>
    <x v="1117"/>
    <s v="LOUIS DREYFUS AGRICULTURAL INDUSTRIES LLCLouis Dreyfusenvironmental violation41275IN-ENV775000"/>
  </r>
  <r>
    <s v="Louis Dreyfus Co. LLC"/>
    <x v="138"/>
    <x v="28"/>
    <x v="3"/>
    <s v="FRA"/>
    <x v="294"/>
    <s v="Louis Dreyfus Co. LLCLouis Dreyfusrailroad safety violation42736FRA825000"/>
  </r>
  <r>
    <s v="LOUIS DREYFUS AGRICULTURAL INDUSTRIES LLC"/>
    <x v="138"/>
    <x v="27"/>
    <x v="18"/>
    <s v="IN-ENV"/>
    <x v="728"/>
    <s v="LOUIS DREYFUS AGRICULTURAL INDUSTRIES LLCLouis Dreyfusenvironmental violation42370IN-ENV875000"/>
  </r>
  <r>
    <s v="IMPERIAL SUGAR Co.; IMPERIAL-SAVANNAH L.P.: I"/>
    <x v="138"/>
    <x v="15"/>
    <x v="6"/>
    <s v="OSHA"/>
    <x v="114"/>
    <s v="IMPERIAL SUGAR Co.; IMPERIAL-SAVANNAH L.P.: ILouis Dreyfusworkplace safety or health violation39448OSHA2000000"/>
  </r>
  <r>
    <s v="IMPERIAL SUGAR Co.; IMPERIAL-SAVANNAH L.P."/>
    <x v="138"/>
    <x v="15"/>
    <x v="6"/>
    <s v="OSHA"/>
    <x v="1150"/>
    <s v="IMPERIAL SUGAR Co.; IMPERIAL-SAVANNAH L.P.Louis Dreyfusworkplace safety or health violation39448OSHA4050000"/>
  </r>
  <r>
    <s v="Louis Dreyfus Energy Services"/>
    <x v="138"/>
    <x v="9"/>
    <x v="12"/>
    <s v="DOJ_CIVIL"/>
    <x v="1151"/>
    <s v="Louis Dreyfus Energy ServicesLouis DreyfusFalse Claims Act and related40909DOJ_CIVIL4084000"/>
  </r>
  <r>
    <s v="Imperial Sugar Co."/>
    <x v="138"/>
    <x v="15"/>
    <x v="4"/>
    <s v="OSHA"/>
    <x v="1152"/>
    <s v="Imperial Sugar Co.Louis Dreyfusworkplace safety or health violation40179OSHA6050000"/>
  </r>
  <r>
    <s v="Louis Dreyfus Energy Service"/>
    <x v="138"/>
    <x v="29"/>
    <x v="7"/>
    <s v="FERC"/>
    <x v="1153"/>
    <s v="Louis Dreyfus Energy ServiceLouis Dreyfusenergy market violation41640FERC7406257"/>
  </r>
  <r>
    <s v="Lloyds Banking Group plc"/>
    <x v="139"/>
    <x v="31"/>
    <x v="7"/>
    <s v="DOJ_CRIMINAL"/>
    <x v="1154"/>
    <s v="Lloyds Banking Group plcLloyds Banking Groupinterest rate benchmark manipulation41640DOJ_CRIMINAL86000000"/>
  </r>
  <r>
    <s v="Lloyds Banking Group plc"/>
    <x v="139"/>
    <x v="31"/>
    <x v="7"/>
    <s v="CFTC"/>
    <x v="1155"/>
    <s v="Lloyds Banking Group plcLloyds Banking Groupinterest rate benchmark manipulation41640CFTC105000000"/>
  </r>
  <r>
    <s v="Lloyds TSB Bank PLC"/>
    <x v="139"/>
    <x v="14"/>
    <x v="6"/>
    <s v="DOJ_CRIMINAL"/>
    <x v="1156"/>
    <s v="Lloyds TSB Bank PLCLloyds Banking Groupeconomic sanction violation39448DOJ_CRIMINAL175000000"/>
  </r>
  <r>
    <s v="Lloyds TSB Bank plc"/>
    <x v="139"/>
    <x v="14"/>
    <x v="6"/>
    <s v="NY-MANDA"/>
    <x v="1156"/>
    <s v="Lloyds TSB Bank plcLloyds Banking Groupeconomic sanction violation39448NY-MANDA175000000"/>
  </r>
  <r>
    <s v="Nyrstar Gordonsville LLC"/>
    <x v="37"/>
    <x v="27"/>
    <x v="20"/>
    <s v="TN-ENV"/>
    <x v="929"/>
    <s v="Nyrstar Gordonsville LLCTrafiguraenvironmental violation41275TN-ENV5000"/>
  </r>
  <r>
    <s v="Lincoln National life Insurance Co."/>
    <x v="140"/>
    <x v="0"/>
    <x v="8"/>
    <s v="UT-INS"/>
    <x v="1"/>
    <s v="Lincoln National life Insurance Co.Lincoln Nationalinsurance violation40544UT-INS6000"/>
  </r>
  <r>
    <s v="Lincoln National Life Insurance Co. The"/>
    <x v="140"/>
    <x v="0"/>
    <x v="9"/>
    <s v="WA-INS"/>
    <x v="3"/>
    <s v="Lincoln National Life Insurance Co. TheLincoln Nationalinsurance violation43831WA-INS8000"/>
  </r>
  <r>
    <s v="Lincoln Financial Securities Corp."/>
    <x v="140"/>
    <x v="7"/>
    <x v="4"/>
    <s v="VT-FIN"/>
    <x v="5"/>
    <s v="Lincoln Financial Securities Corp.Lincoln Nationalinvestor protection violation40179VT-FIN10000"/>
  </r>
  <r>
    <s v="Lincoln National Life Insurance Co."/>
    <x v="140"/>
    <x v="0"/>
    <x v="17"/>
    <s v="WA-INS"/>
    <x v="5"/>
    <s v="Lincoln National Life Insurance Co.Lincoln Nationalinsurance violation44197WA-INS10000"/>
  </r>
  <r>
    <s v="Lincoln National Life Insurance Co."/>
    <x v="140"/>
    <x v="0"/>
    <x v="16"/>
    <s v="MN-FIN"/>
    <x v="5"/>
    <s v="Lincoln National Life Insurance Co.Lincoln Nationalinsurance violation43466MN-FIN10000"/>
  </r>
  <r>
    <s v="Lincoln National Life Insurance Co."/>
    <x v="140"/>
    <x v="0"/>
    <x v="1"/>
    <s v="NJ-DBI"/>
    <x v="5"/>
    <s v="Lincoln National Life Insurance Co.Lincoln Nationalinsurance violation42005NJ-DBI10000"/>
  </r>
  <r>
    <s v="The Lincoln National Life Insurance Co."/>
    <x v="140"/>
    <x v="0"/>
    <x v="16"/>
    <s v="LA-INS"/>
    <x v="5"/>
    <s v="The Lincoln National Life Insurance Co.Lincoln Nationalinsurance violation43466LA-INS10000"/>
  </r>
  <r>
    <s v="The Lincoln National Life Insurance Co."/>
    <x v="140"/>
    <x v="0"/>
    <x v="18"/>
    <s v="MN-FIN"/>
    <x v="5"/>
    <s v="The Lincoln National Life Insurance Co.Lincoln Nationalinsurance violation42370MN-FIN10000"/>
  </r>
  <r>
    <s v="Lincoln National Life Insurance Co."/>
    <x v="140"/>
    <x v="0"/>
    <x v="9"/>
    <s v="MO-INS"/>
    <x v="12"/>
    <s v="Lincoln National Life Insurance Co.Lincoln Nationalinsurance violation43831MO-INS15000"/>
  </r>
  <r>
    <s v="Lincoln National Life Insurance Co."/>
    <x v="140"/>
    <x v="0"/>
    <x v="18"/>
    <s v="OR-FIN"/>
    <x v="12"/>
    <s v="Lincoln National Life Insurance Co.Lincoln Nationalinsurance violation42370OR-FIN15000"/>
  </r>
  <r>
    <s v="Lincoln Financial Group Trust Co. Inc."/>
    <x v="140"/>
    <x v="1"/>
    <x v="0"/>
    <s v="WHD"/>
    <x v="1157"/>
    <s v="Lincoln Financial Group Trust Co. Inc.Lincoln Nationalwage and hour violation43101WHD17567"/>
  </r>
  <r>
    <s v="LINCOLN FINANCIAL SECURITIES"/>
    <x v="140"/>
    <x v="7"/>
    <x v="0"/>
    <s v="VA-SEC"/>
    <x v="16"/>
    <s v="LINCOLN FINANCIAL SECURITIESLincoln Nationalinvestor protection violation43101VA-SEC20000"/>
  </r>
  <r>
    <s v="Lincoln Financial Securities Corp."/>
    <x v="140"/>
    <x v="7"/>
    <x v="4"/>
    <s v="TX-SEC"/>
    <x v="29"/>
    <s v="Lincoln Financial Securities Corp.Lincoln Nationalinvestor protection violation40179TX-SEC40000"/>
  </r>
  <r>
    <s v="JEFFERSON PILOT LIFE INSURANCE"/>
    <x v="140"/>
    <x v="0"/>
    <x v="14"/>
    <s v="VA-INS"/>
    <x v="30"/>
    <s v="JEFFERSON PILOT LIFE INSURANCELincoln Nationalinsurance violation36892VA-INS42000"/>
  </r>
  <r>
    <s v="The Lincoln National Life Insurance Co."/>
    <x v="140"/>
    <x v="0"/>
    <x v="16"/>
    <s v="CT-INS"/>
    <x v="141"/>
    <s v="The Lincoln National Life Insurance Co.Lincoln Nationalinsurance violation43466CT-INS65000"/>
  </r>
  <r>
    <s v="Lincoln Life &amp; Annuity Co. of New York"/>
    <x v="140"/>
    <x v="0"/>
    <x v="16"/>
    <s v="CT-INS"/>
    <x v="40"/>
    <s v="Lincoln Life &amp; Annuity Co. of New YorkLincoln Nationalinsurance violation43466CT-INS75000"/>
  </r>
  <r>
    <s v="Lincoln National Life Insurance Co."/>
    <x v="140"/>
    <x v="0"/>
    <x v="9"/>
    <s v="VA-INS"/>
    <x v="1107"/>
    <s v="Lincoln National Life Insurance Co.Lincoln Nationalinsurance violation43831VA-INS78000"/>
  </r>
  <r>
    <s v="Lincoln National Life Insurance Co."/>
    <x v="140"/>
    <x v="0"/>
    <x v="3"/>
    <s v="DE-INS"/>
    <x v="1158"/>
    <s v="Lincoln National Life Insurance Co.Lincoln Nationalinsurance violation42736DE-INS79000"/>
  </r>
  <r>
    <s v="Lincoln National Life Insurance Co."/>
    <x v="140"/>
    <x v="0"/>
    <x v="17"/>
    <s v="DE-INS"/>
    <x v="100"/>
    <s v="Lincoln National Life Insurance Co.Lincoln Nationalinsurance violation44197DE-INS91000"/>
  </r>
  <r>
    <s v="Lincoln Financial Advisors Corp."/>
    <x v="140"/>
    <x v="7"/>
    <x v="20"/>
    <s v="MA-SEC"/>
    <x v="47"/>
    <s v="Lincoln Financial Advisors Corp.Lincoln Nationalinvestor protection violation41275MA-SEC100000"/>
  </r>
  <r>
    <s v="Lincoln National Life Insurance Co."/>
    <x v="140"/>
    <x v="0"/>
    <x v="16"/>
    <s v="WA-INS"/>
    <x v="47"/>
    <s v="Lincoln National Life Insurance Co.Lincoln Nationalinsurance violation43466WA-INS100000"/>
  </r>
  <r>
    <s v="Lincoln National Life Insurance Co."/>
    <x v="140"/>
    <x v="0"/>
    <x v="18"/>
    <s v="TX-INS"/>
    <x v="47"/>
    <s v="Lincoln National Life Insurance Co.Lincoln Nationalinsurance violation42370TX-INS100000"/>
  </r>
  <r>
    <s v="Jefferson Pilot Securities Corp."/>
    <x v="140"/>
    <x v="7"/>
    <x v="10"/>
    <s v="FINRA"/>
    <x v="50"/>
    <s v="Jefferson Pilot Securities Corp.Lincoln Nationalinvestor protection violation37987FINRA125000"/>
  </r>
  <r>
    <s v="Lincoln Life Assurance Co. of Boston"/>
    <x v="140"/>
    <x v="0"/>
    <x v="18"/>
    <s v="MD-INS"/>
    <x v="1159"/>
    <s v="Lincoln Life Assurance Co. of BostonLincoln Nationalinsurance violation42370MD-INS132000"/>
  </r>
  <r>
    <s v="Lincoln National Life Insurance Co. and Lincoln Financial Group"/>
    <x v="140"/>
    <x v="0"/>
    <x v="20"/>
    <s v="MN-FIN"/>
    <x v="51"/>
    <s v="Lincoln National Life Insurance Co. and Lincoln Financial GroupLincoln Nationalinsurance violation41275MN-FIN150000"/>
  </r>
  <r>
    <s v="Lincoln Life &amp; Annuity Co. of New York"/>
    <x v="140"/>
    <x v="0"/>
    <x v="9"/>
    <s v="NY-DFS"/>
    <x v="1160"/>
    <s v="Lincoln Life &amp; Annuity Co. of New YorkLincoln Nationalinsurance violation43831NY-DFS193166"/>
  </r>
  <r>
    <s v="Lincoln National Life Insurance Co."/>
    <x v="140"/>
    <x v="0"/>
    <x v="15"/>
    <s v="MULTI-FIN"/>
    <x v="1161"/>
    <s v="Lincoln National Life Insurance Co.Lincoln Nationalinsurance violation38353MULTI-FIN264079"/>
  </r>
  <r>
    <s v="JEFFERSON PILOT SECURITIES"/>
    <x v="140"/>
    <x v="7"/>
    <x v="13"/>
    <s v="VA-SEC"/>
    <x v="57"/>
    <s v="JEFFERSON PILOT SECURITIESLincoln Nationalinvestor protection violation37622VA-SEC265000"/>
  </r>
  <r>
    <s v="Lincoln National Life Insurance Co."/>
    <x v="140"/>
    <x v="0"/>
    <x v="7"/>
    <s v="DE-INS"/>
    <x v="123"/>
    <s v="Lincoln National Life Insurance Co.Lincoln Nationalinsurance violation41640DE-INS276000"/>
  </r>
  <r>
    <s v="Lincoln Financial Securities Inc. and Lincoln Financial Advisors Corp."/>
    <x v="140"/>
    <x v="7"/>
    <x v="8"/>
    <s v="FINRA"/>
    <x v="743"/>
    <s v="Lincoln Financial Securities Inc. and Lincoln Financial Advisors Corp.Lincoln Nationalinvestor protection violation40544FINRA600000"/>
  </r>
  <r>
    <s v="Jefferson Pilot Variable Corp."/>
    <x v="140"/>
    <x v="7"/>
    <x v="15"/>
    <s v="FINRA"/>
    <x v="1162"/>
    <s v="Jefferson Pilot Variable Corp.Lincoln Nationalinvestor protection violation38353FINRA688697"/>
  </r>
  <r>
    <s v="Lincoln Financial Advisors Corp."/>
    <x v="140"/>
    <x v="7"/>
    <x v="15"/>
    <s v="FINRA"/>
    <x v="772"/>
    <s v="Lincoln Financial Advisors Corp.Lincoln Nationalinvestor protection violation38353FINRA950000"/>
  </r>
  <r>
    <s v="The Lincoln National Life Insurance Co. ."/>
    <x v="140"/>
    <x v="0"/>
    <x v="7"/>
    <s v="MN-FIN"/>
    <x v="289"/>
    <s v="The Lincoln National Life Insurance Co. .Lincoln Nationalinsurance violation41640MN-FIN2500000"/>
  </r>
  <r>
    <s v="Lincoln National Life Insurance Co."/>
    <x v="140"/>
    <x v="0"/>
    <x v="20"/>
    <s v="MULTI-AG"/>
    <x v="1163"/>
    <s v="Lincoln National Life Insurance Co.Lincoln Nationalinsurance violation41275MULTI-AG12600000"/>
  </r>
  <r>
    <s v="Lincoln Financial Group"/>
    <x v="140"/>
    <x v="0"/>
    <x v="3"/>
    <s v="NY-DFS"/>
    <x v="1164"/>
    <s v="Lincoln Financial GroupLincoln Nationalinsurance violation42736NY-DFS52200000"/>
  </r>
  <r>
    <s v="Nyrstar Gordonsville LLC"/>
    <x v="37"/>
    <x v="15"/>
    <x v="7"/>
    <s v="MSHA"/>
    <x v="929"/>
    <s v="Nyrstar Gordonsville LLCTrafiguraworkplace safety or health violation41640MSHA5000"/>
  </r>
  <r>
    <s v="Nyrstar Gordonsville LLC"/>
    <x v="37"/>
    <x v="15"/>
    <x v="4"/>
    <s v="MSHA"/>
    <x v="929"/>
    <s v="Nyrstar Gordonsville LLCTrafiguraworkplace safety or health violation40179MSHA5000"/>
  </r>
  <r>
    <s v="Nyrstar Tennessee Mines Strawberry Plains LLC"/>
    <x v="37"/>
    <x v="15"/>
    <x v="7"/>
    <s v="MSHA"/>
    <x v="929"/>
    <s v="Nyrstar Tennessee Mines Strawberry Plains LLCTrafiguraworkplace safety or health violation41640MSHA5000"/>
  </r>
  <r>
    <s v="TD Banknorth"/>
    <x v="38"/>
    <x v="12"/>
    <x v="19"/>
    <s v="NLRB"/>
    <x v="929"/>
    <s v="TD BanknorthToronto-Dominion Banklabor relations violation38718NLRB5000"/>
  </r>
  <r>
    <s v="Producers Agriculture Insurance Co."/>
    <x v="39"/>
    <x v="0"/>
    <x v="2"/>
    <s v="ND-INS"/>
    <x v="929"/>
    <s v="Producers Agriculture Insurance Co.Tokio Marineinsurance violation44562ND-INS5000"/>
  </r>
  <r>
    <s v="Privilege Underwriters Reciprocal Exchange"/>
    <x v="39"/>
    <x v="0"/>
    <x v="9"/>
    <s v="WA-INS"/>
    <x v="929"/>
    <s v="Privilege Underwriters Reciprocal ExchangeTokio Marineinsurance violation43831WA-INS5000"/>
  </r>
  <r>
    <s v="Safety National Casualty Corp."/>
    <x v="39"/>
    <x v="0"/>
    <x v="16"/>
    <s v="TX-INS"/>
    <x v="929"/>
    <s v="Safety National Casualty Corp.Tokio Marineinsurance violation43466TX-INS5000"/>
  </r>
  <r>
    <s v="Safety National Casualty Corp."/>
    <x v="39"/>
    <x v="0"/>
    <x v="3"/>
    <s v="MD-INS"/>
    <x v="929"/>
    <s v="Safety National Casualty Corp.Tokio Marineinsurance violation42736MD-INS5000"/>
  </r>
  <r>
    <s v="HCC Life Insurance Co."/>
    <x v="39"/>
    <x v="0"/>
    <x v="18"/>
    <s v="MN-FIN"/>
    <x v="929"/>
    <s v="HCC Life Insurance Co.Tokio Marineinsurance violation42370MN-FIN5000"/>
  </r>
  <r>
    <s v="Philadelphia Indemnity Insurance Co."/>
    <x v="39"/>
    <x v="0"/>
    <x v="1"/>
    <s v="MN-FIN"/>
    <x v="929"/>
    <s v="Philadelphia Indemnity Insurance Co.Tokio Marineinsurance violation42005MN-FIN5000"/>
  </r>
  <r>
    <s v="Safety National Casualty Corp."/>
    <x v="39"/>
    <x v="0"/>
    <x v="1"/>
    <s v="TX-INS"/>
    <x v="929"/>
    <s v="Safety National Casualty Corp.Tokio Marineinsurance violation42005TX-INS5000"/>
  </r>
  <r>
    <s v="Reliance Standard Life Insurance Co."/>
    <x v="39"/>
    <x v="0"/>
    <x v="11"/>
    <s v="OR-FIN"/>
    <x v="929"/>
    <s v="Reliance Standard Life Insurance Co.Tokio Marineinsurance violation39083OR-FIN5000"/>
  </r>
  <r>
    <s v="Safety National Casualty Corp."/>
    <x v="39"/>
    <x v="0"/>
    <x v="10"/>
    <s v="MS-INS"/>
    <x v="929"/>
    <s v="Safety National Casualty Corp.Tokio Marineinsurance violation37987MS-INS5000"/>
  </r>
  <r>
    <s v="Thrivent Financial for Lutherans"/>
    <x v="42"/>
    <x v="0"/>
    <x v="20"/>
    <s v="WI-INS"/>
    <x v="929"/>
    <s v="Thrivent Financial for LutheransThrivent Financialinsurance violation41275WI-INS5000"/>
  </r>
  <r>
    <s v="Stewart Title Guaranty Co."/>
    <x v="51"/>
    <x v="0"/>
    <x v="19"/>
    <s v="MN-FIN"/>
    <x v="929"/>
    <s v="Stewart Title Guaranty Co.Stewart Information Servicesinsurance violation38718MN-FIN5000"/>
  </r>
  <r>
    <s v="State Farm Fire and Casualty Co."/>
    <x v="53"/>
    <x v="0"/>
    <x v="12"/>
    <s v="MN-FIN"/>
    <x v="929"/>
    <s v="State Farm Fire and Casualty Co.State Farm Insuranceinsurance violation40909MN-FIN5000"/>
  </r>
  <r>
    <s v="State Farm Florida Insurance Co."/>
    <x v="53"/>
    <x v="0"/>
    <x v="15"/>
    <s v="FL-OFR"/>
    <x v="929"/>
    <s v="State Farm Florida Insurance Co.State Farm Insuranceinsurance violation38353FL-OFR5000"/>
  </r>
  <r>
    <s v="State Farm Mutual Automobile Insurance Co."/>
    <x v="53"/>
    <x v="0"/>
    <x v="18"/>
    <s v="MN-FIN"/>
    <x v="929"/>
    <s v="State Farm Mutual Automobile Insurance Co.State Farm Insuranceinsurance violation42370MN-FIN5000"/>
  </r>
  <r>
    <s v="State Farm Mutual Automobile Insurance Co."/>
    <x v="53"/>
    <x v="0"/>
    <x v="12"/>
    <s v="WA-INS"/>
    <x v="929"/>
    <s v="State Farm Mutual Automobile Insurance Co.State Farm Insuranceinsurance violation40909WA-INS5000"/>
  </r>
  <r>
    <s v="Dairyland Insurance Co."/>
    <x v="58"/>
    <x v="0"/>
    <x v="13"/>
    <s v="SC-INS"/>
    <x v="929"/>
    <s v="Dairyland Insurance Co.Sentry Insuranceinsurance violation37622SC-INS5000"/>
  </r>
  <r>
    <s v="Sentry Insurance"/>
    <x v="58"/>
    <x v="0"/>
    <x v="6"/>
    <s v="TX-INS"/>
    <x v="929"/>
    <s v="Sentry InsuranceSentry Insuranceinsurance violation39448TX-INS5000"/>
  </r>
  <r>
    <s v="Sentry Select Insurance Co."/>
    <x v="58"/>
    <x v="0"/>
    <x v="17"/>
    <s v="WA-INS"/>
    <x v="929"/>
    <s v="Sentry Select Insurance Co.Sentry Insuranceinsurance violation44197WA-INS5000"/>
  </r>
  <r>
    <s v="Selective Insurance Co. of South Carolina"/>
    <x v="59"/>
    <x v="0"/>
    <x v="15"/>
    <s v="PA-INS"/>
    <x v="929"/>
    <s v="Selective Insurance Co. of South CarolinaSelective Insurance Groupinsurance violation38353PA-INS5000"/>
  </r>
  <r>
    <s v="Selective Insurance Co. of the Southeast"/>
    <x v="59"/>
    <x v="0"/>
    <x v="8"/>
    <s v="WI-INS"/>
    <x v="929"/>
    <s v="Selective Insurance Co. of the SoutheastSelective Insurance Groupinsurance violation40544WI-INS5000"/>
  </r>
  <r>
    <s v="Selective Way Insurance Co."/>
    <x v="59"/>
    <x v="0"/>
    <x v="15"/>
    <s v="PA-INS"/>
    <x v="929"/>
    <s v="Selective Way Insurance Co.Selective Insurance Groupinsurance violation38353PA-INS5000"/>
  </r>
  <r>
    <s v="LM Insurance Corp."/>
    <x v="141"/>
    <x v="0"/>
    <x v="7"/>
    <s v="TX-INS"/>
    <x v="1165"/>
    <s v="LM Insurance Corp.Liberty Mutual Insuranceinsurance violation41640TX-INS5325"/>
  </r>
  <r>
    <s v="AMERICAN ECONOMY INSURANCE Co."/>
    <x v="141"/>
    <x v="0"/>
    <x v="9"/>
    <s v="WA-INS"/>
    <x v="1"/>
    <s v="AMERICAN ECONOMY INSURANCE Co.Liberty Mutual Insuranceinsurance violation43831WA-INS6000"/>
  </r>
  <r>
    <s v="LIBERTY INSURANCE CORP. "/>
    <x v="141"/>
    <x v="0"/>
    <x v="6"/>
    <s v="VA-INS"/>
    <x v="1"/>
    <s v="LIBERTY INSURANCE CORP. Liberty Mutual Insuranceinsurance violation39448VA-INS6000"/>
  </r>
  <r>
    <s v="Liberty Insurance Corp."/>
    <x v="141"/>
    <x v="0"/>
    <x v="1"/>
    <s v="TX-INS"/>
    <x v="1"/>
    <s v="Liberty Insurance Corp.Liberty Mutual Insuranceinsurance violation42005TX-INS6000"/>
  </r>
  <r>
    <s v="The Netherlands Insurance Co."/>
    <x v="141"/>
    <x v="0"/>
    <x v="7"/>
    <s v="TX-INS"/>
    <x v="1"/>
    <s v="The Netherlands Insurance Co.Liberty Mutual Insuranceinsurance violation41640TX-INS6000"/>
  </r>
  <r>
    <s v="Netherlands Insurance Co."/>
    <x v="141"/>
    <x v="0"/>
    <x v="7"/>
    <s v="TX-INS"/>
    <x v="1166"/>
    <s v="Netherlands Insurance Co.Liberty Mutual Insuranceinsurance violation41640TX-INS6801"/>
  </r>
  <r>
    <s v="Employers Insurance Co. of Wausau"/>
    <x v="141"/>
    <x v="0"/>
    <x v="2"/>
    <s v="TX-INS"/>
    <x v="2"/>
    <s v="Employers Insurance Co. of WausauLiberty Mutual Insuranceinsurance violation44562TX-INS7000"/>
  </r>
  <r>
    <s v="Liberty Insurance Corp."/>
    <x v="141"/>
    <x v="0"/>
    <x v="17"/>
    <s v="TX-INS"/>
    <x v="2"/>
    <s v="Liberty Insurance Corp.Liberty Mutual Insuranceinsurance violation44197TX-INS7000"/>
  </r>
  <r>
    <s v="Liberty Insurance Corp."/>
    <x v="141"/>
    <x v="0"/>
    <x v="18"/>
    <s v="TX-INS"/>
    <x v="2"/>
    <s v="Liberty Insurance Corp.Liberty Mutual Insuranceinsurance violation42370TX-INS7000"/>
  </r>
  <r>
    <s v="Liberty Mutual Fire Insurance Co."/>
    <x v="141"/>
    <x v="0"/>
    <x v="20"/>
    <s v="TX-INS"/>
    <x v="2"/>
    <s v="Liberty Mutual Fire Insurance Co.Liberty Mutual Insuranceinsurance violation41275TX-INS7000"/>
  </r>
  <r>
    <s v="American Economy Insurance Co."/>
    <x v="141"/>
    <x v="0"/>
    <x v="6"/>
    <s v="VA-INS"/>
    <x v="3"/>
    <s v="American Economy Insurance Co.Liberty Mutual Insuranceinsurance violation39448VA-INS8000"/>
  </r>
  <r>
    <s v="Employers Insurance Co. of Wausau"/>
    <x v="141"/>
    <x v="0"/>
    <x v="2"/>
    <s v="TX-INS"/>
    <x v="3"/>
    <s v="Employers Insurance Co. of WausauLiberty Mutual Insuranceinsurance violation44562TX-INS8000"/>
  </r>
  <r>
    <s v="Liberty Insurance Corp."/>
    <x v="141"/>
    <x v="0"/>
    <x v="18"/>
    <s v="MO-INS"/>
    <x v="3"/>
    <s v="Liberty Insurance Corp.Liberty Mutual Insuranceinsurance violation42370MO-INS8000"/>
  </r>
  <r>
    <s v="Liberty Insurance Corp."/>
    <x v="141"/>
    <x v="0"/>
    <x v="18"/>
    <s v="TX-INS"/>
    <x v="3"/>
    <s v="Liberty Insurance Corp.Liberty Mutual Insuranceinsurance violation42370TX-INS8000"/>
  </r>
  <r>
    <s v="Liberty Mutual Fire Insurance Co."/>
    <x v="141"/>
    <x v="0"/>
    <x v="18"/>
    <s v="TX-INS"/>
    <x v="3"/>
    <s v="Liberty Mutual Fire Insurance Co.Liberty Mutual Insuranceinsurance violation42370TX-INS8000"/>
  </r>
  <r>
    <s v="LIBERTY MUTUAL INSURANCE CO IH LAB"/>
    <x v="141"/>
    <x v="27"/>
    <x v="8"/>
    <s v="MA-ENV"/>
    <x v="3"/>
    <s v="LIBERTY MUTUAL INSURANCE CO IH LABLiberty Mutual Insuranceenvironmental violation40544MA-ENV8000"/>
  </r>
  <r>
    <s v="LM General Insurance Co. ."/>
    <x v="141"/>
    <x v="0"/>
    <x v="1"/>
    <s v="MD-INS"/>
    <x v="3"/>
    <s v="LM General Insurance Co. .Liberty Mutual Insuranceinsurance violation42005MD-INS8000"/>
  </r>
  <r>
    <s v="Peerless Insurance Co."/>
    <x v="141"/>
    <x v="0"/>
    <x v="7"/>
    <s v="RI-FIN"/>
    <x v="3"/>
    <s v="Peerless Insurance Co.Liberty Mutual Insuranceinsurance violation41640RI-FIN8000"/>
  </r>
  <r>
    <s v="PEERLESS INSURANCE Co."/>
    <x v="141"/>
    <x v="0"/>
    <x v="12"/>
    <s v="VA-INS"/>
    <x v="3"/>
    <s v="PEERLESS INSURANCE Co.Liberty Mutual Insuranceinsurance violation40909VA-INS8000"/>
  </r>
  <r>
    <s v="Safeco Insurance Co."/>
    <x v="141"/>
    <x v="0"/>
    <x v="20"/>
    <s v="SC-INS"/>
    <x v="3"/>
    <s v="Safeco Insurance Co.Liberty Mutual Insuranceinsurance violation41275SC-INS8000"/>
  </r>
  <r>
    <s v="The Netherlands Insurance Co."/>
    <x v="141"/>
    <x v="0"/>
    <x v="12"/>
    <s v="TX-INS"/>
    <x v="3"/>
    <s v="The Netherlands Insurance Co.Liberty Mutual Insuranceinsurance violation40909TX-INS8000"/>
  </r>
  <r>
    <s v="Wausau Underwriters Insurance Co."/>
    <x v="141"/>
    <x v="0"/>
    <x v="1"/>
    <s v="TX-INS"/>
    <x v="3"/>
    <s v="Wausau Underwriters Insurance Co.Liberty Mutual Insuranceinsurance violation42005TX-INS8000"/>
  </r>
  <r>
    <s v="Wausau Underwriters Insurance Co."/>
    <x v="141"/>
    <x v="0"/>
    <x v="20"/>
    <s v="TX-INS"/>
    <x v="3"/>
    <s v="Wausau Underwriters Insurance Co.Liberty Mutual Insuranceinsurance violation41275TX-INS8000"/>
  </r>
  <r>
    <s v="LIBERTY INSURANCE CORP ."/>
    <x v="141"/>
    <x v="0"/>
    <x v="3"/>
    <s v="VA-INS"/>
    <x v="1167"/>
    <s v="LIBERTY INSURANCE CORP .Liberty Mutual Insuranceinsurance violation42736VA-INS8652"/>
  </r>
  <r>
    <s v="Liberty Insurance Corp."/>
    <x v="141"/>
    <x v="0"/>
    <x v="7"/>
    <s v="TX-INS"/>
    <x v="4"/>
    <s v="Liberty Insurance Corp.Liberty Mutual Insuranceinsurance violation41640TX-INS9000"/>
  </r>
  <r>
    <s v="AMERICAN ECONOMY INSURANCE Co. ."/>
    <x v="141"/>
    <x v="0"/>
    <x v="9"/>
    <s v="WA-INS"/>
    <x v="5"/>
    <s v="AMERICAN ECONOMY INSURANCE Co. .Liberty Mutual Insuranceinsurance violation43831WA-INS10000"/>
  </r>
  <r>
    <s v="Liberty Mutual General Insurance Co."/>
    <x v="141"/>
    <x v="0"/>
    <x v="18"/>
    <s v="UT-INS"/>
    <x v="5"/>
    <s v="Liberty Mutual General Insurance Co.Liberty Mutual Insuranceinsurance violation42370UT-INS10000"/>
  </r>
  <r>
    <s v="Liberty Mutual Insurance Co."/>
    <x v="141"/>
    <x v="0"/>
    <x v="16"/>
    <s v="TX-INS"/>
    <x v="5"/>
    <s v="Liberty Mutual Insurance Co.Liberty Mutual Insuranceinsurance violation43466TX-INS10000"/>
  </r>
  <r>
    <s v="LM Insurance Corp."/>
    <x v="141"/>
    <x v="0"/>
    <x v="0"/>
    <s v="TX-INS"/>
    <x v="5"/>
    <s v="LM Insurance Corp.Liberty Mutual Insuranceinsurance violation43101TX-INS10000"/>
  </r>
  <r>
    <s v="Safeco Insurance Co. of America"/>
    <x v="141"/>
    <x v="0"/>
    <x v="17"/>
    <s v="MN-FIN"/>
    <x v="5"/>
    <s v="Safeco Insurance Co. of AmericaLiberty Mutual Insuranceinsurance violation44197MN-FIN10000"/>
  </r>
  <r>
    <s v="Safeco Surplus Lines Insurance Co."/>
    <x v="141"/>
    <x v="0"/>
    <x v="3"/>
    <s v="MN-FIN"/>
    <x v="5"/>
    <s v="Safeco Surplus Lines Insurance Co.Liberty Mutual Insuranceinsurance violation42736MN-FIN10000"/>
  </r>
  <r>
    <s v="Liberty Mutual Insurance Co."/>
    <x v="141"/>
    <x v="1"/>
    <x v="6"/>
    <s v="CA-LCO"/>
    <x v="1168"/>
    <s v="Liberty Mutual Insurance Co.Liberty Mutual Insurancewage and hour violation39448CA-LCO11916"/>
  </r>
  <r>
    <s v="American Economy Insurance Co. ."/>
    <x v="141"/>
    <x v="0"/>
    <x v="8"/>
    <s v="VA-INS"/>
    <x v="7"/>
    <s v="American Economy Insurance Co. .Liberty Mutual Insuranceinsurance violation40544VA-INS12000"/>
  </r>
  <r>
    <s v="Employer's Insurance Co. of Wausau"/>
    <x v="141"/>
    <x v="0"/>
    <x v="0"/>
    <s v="TX-INS"/>
    <x v="7"/>
    <s v="Employer's Insurance Co. of WausauLiberty Mutual Insuranceinsurance violation43101TX-INS12000"/>
  </r>
  <r>
    <s v="Liberty Insurance Corp."/>
    <x v="141"/>
    <x v="0"/>
    <x v="2"/>
    <s v="TX-INS"/>
    <x v="7"/>
    <s v="Liberty Insurance Corp.Liberty Mutual Insuranceinsurance violation44562TX-INS12000"/>
  </r>
  <r>
    <s v="Wausau Business Insurance Co."/>
    <x v="141"/>
    <x v="0"/>
    <x v="12"/>
    <s v="TX-INS"/>
    <x v="7"/>
    <s v="Wausau Business Insurance Co.Liberty Mutual Insuranceinsurance violation40909TX-INS12000"/>
  </r>
  <r>
    <s v="Liberty Mutual Insurance Co."/>
    <x v="141"/>
    <x v="0"/>
    <x v="4"/>
    <s v="KS-INS"/>
    <x v="8"/>
    <s v="Liberty Mutual Insurance Co.Liberty Mutual Insuranceinsurance violation40179KS-INS13000"/>
  </r>
  <r>
    <s v="Liberty Insurance Corp."/>
    <x v="141"/>
    <x v="0"/>
    <x v="17"/>
    <s v="TX-INS"/>
    <x v="11"/>
    <s v="Liberty Insurance Corp.Liberty Mutual Insuranceinsurance violation44197TX-INS14000"/>
  </r>
  <r>
    <s v="WAUSAU BUSINESS INSURANCE Co."/>
    <x v="141"/>
    <x v="0"/>
    <x v="14"/>
    <s v="FL-OFR"/>
    <x v="1169"/>
    <s v="WAUSAU BUSINESS INSURANCE Co.Liberty Mutual Insuranceinsurance violation36892FL-OFR14625"/>
  </r>
  <r>
    <s v="American Fire and Casualty Co. and Ohio Security Insurance Co."/>
    <x v="141"/>
    <x v="0"/>
    <x v="16"/>
    <s v="VA-INS"/>
    <x v="1170"/>
    <s v="American Fire and Casualty Co. and Ohio Security Insurance Co.Liberty Mutual Insuranceinsurance violation43466VA-INS14891"/>
  </r>
  <r>
    <s v="Employers Insurance Co. of Wausau"/>
    <x v="141"/>
    <x v="0"/>
    <x v="12"/>
    <s v="TX-INS"/>
    <x v="12"/>
    <s v="Employers Insurance Co. of WausauLiberty Mutual Insuranceinsurance violation40909TX-INS15000"/>
  </r>
  <r>
    <s v="LIBERTY INSURANCE CORP. ."/>
    <x v="141"/>
    <x v="0"/>
    <x v="11"/>
    <s v="VA-INS"/>
    <x v="12"/>
    <s v="LIBERTY INSURANCE CORP. .Liberty Mutual Insuranceinsurance violation39083VA-INS15000"/>
  </r>
  <r>
    <s v="Liberty Insurance Corp."/>
    <x v="141"/>
    <x v="0"/>
    <x v="9"/>
    <s v="MN-FIN"/>
    <x v="12"/>
    <s v="Liberty Insurance Corp.Liberty Mutual Insuranceinsurance violation43831MN-FIN15000"/>
  </r>
  <r>
    <s v="Liberty Mutual Fire Insurance Co. ."/>
    <x v="141"/>
    <x v="0"/>
    <x v="18"/>
    <s v="MD-INS"/>
    <x v="12"/>
    <s v="Liberty Mutual Fire Insurance Co. .Liberty Mutual Insuranceinsurance violation42370MD-INS15000"/>
  </r>
  <r>
    <s v="Liberty Mutual Fire Insurance Co. ."/>
    <x v="141"/>
    <x v="0"/>
    <x v="8"/>
    <s v="MD-INS"/>
    <x v="12"/>
    <s v="Liberty Mutual Fire Insurance Co. .Liberty Mutual Insuranceinsurance violation40544MD-INS15000"/>
  </r>
  <r>
    <s v="Liberty Mutual Insurance Group"/>
    <x v="141"/>
    <x v="0"/>
    <x v="1"/>
    <s v="RI-FIN"/>
    <x v="12"/>
    <s v="Liberty Mutual Insurance GroupLiberty Mutual Insuranceinsurance violation42005RI-FIN15000"/>
  </r>
  <r>
    <s v="Liberty Northwest Insurance Corp."/>
    <x v="141"/>
    <x v="0"/>
    <x v="16"/>
    <s v="OR-FIN"/>
    <x v="12"/>
    <s v="Liberty Northwest Insurance Corp.Liberty Mutual Insuranceinsurance violation43466OR-FIN15000"/>
  </r>
  <r>
    <s v="Safeco Insurance Co. of Illinois"/>
    <x v="141"/>
    <x v="0"/>
    <x v="8"/>
    <s v="AZ-DIFI"/>
    <x v="12"/>
    <s v="Safeco Insurance Co. of IllinoisLiberty Mutual Insuranceinsurance violation40544AZ-DIFI15000"/>
  </r>
  <r>
    <s v="Wausau Business Insurance Co."/>
    <x v="141"/>
    <x v="0"/>
    <x v="6"/>
    <s v="KS-INS"/>
    <x v="1171"/>
    <s v="Wausau Business Insurance Co.Liberty Mutual Insuranceinsurance violation39448KS-INS15622"/>
  </r>
  <r>
    <s v="Wausau Business Insurance Co."/>
    <x v="141"/>
    <x v="0"/>
    <x v="12"/>
    <s v="TX-INS"/>
    <x v="504"/>
    <s v="Wausau Business Insurance Co.Liberty Mutual Insuranceinsurance violation40909TX-INS16000"/>
  </r>
  <r>
    <s v="Liberty Mutual Insurance Co."/>
    <x v="141"/>
    <x v="0"/>
    <x v="4"/>
    <s v="TX-INS"/>
    <x v="14"/>
    <s v="Liberty Mutual Insurance Co.Liberty Mutual Insuranceinsurance violation40179TX-INS17000"/>
  </r>
  <r>
    <s v="Liberty Mutual Insurance Co."/>
    <x v="141"/>
    <x v="0"/>
    <x v="3"/>
    <s v="TX-INS"/>
    <x v="15"/>
    <s v="Liberty Mutual Insurance Co.Liberty Mutual Insuranceinsurance violation42736TX-INS18000"/>
  </r>
  <r>
    <s v="LM Insurance Corp."/>
    <x v="141"/>
    <x v="0"/>
    <x v="8"/>
    <s v="TX-INS"/>
    <x v="15"/>
    <s v="LM Insurance Corp.Liberty Mutual Insuranceinsurance violation40544TX-INS18000"/>
  </r>
  <r>
    <s v="American Fire and Casualty Co"/>
    <x v="141"/>
    <x v="0"/>
    <x v="18"/>
    <s v="TX-INS"/>
    <x v="16"/>
    <s v="American Fire and Casualty CoLiberty Mutual Insuranceinsurance violation42370TX-INS20000"/>
  </r>
  <r>
    <s v="Liberty Insurance Corp. ."/>
    <x v="141"/>
    <x v="0"/>
    <x v="3"/>
    <s v="MO-INS"/>
    <x v="16"/>
    <s v="Liberty Insurance Corp. .Liberty Mutual Insuranceinsurance violation42736MO-INS20000"/>
  </r>
  <r>
    <s v="Liberty Insurance Corp."/>
    <x v="141"/>
    <x v="0"/>
    <x v="2"/>
    <s v="TX-INS"/>
    <x v="16"/>
    <s v="Liberty Insurance Corp.Liberty Mutual Insuranceinsurance violation44562TX-INS20000"/>
  </r>
  <r>
    <s v="Liberty Insurance Corp."/>
    <x v="141"/>
    <x v="0"/>
    <x v="1"/>
    <s v="TX-INS"/>
    <x v="16"/>
    <s v="Liberty Insurance Corp.Liberty Mutual Insuranceinsurance violation42005TX-INS20000"/>
  </r>
  <r>
    <s v="Liberty Mutual Fire Insurance Co."/>
    <x v="141"/>
    <x v="0"/>
    <x v="9"/>
    <s v="DE-INS"/>
    <x v="16"/>
    <s v="Liberty Mutual Fire Insurance Co.Liberty Mutual Insuranceinsurance violation43831DE-INS20000"/>
  </r>
  <r>
    <s v="Liberty Mutual Insurance"/>
    <x v="141"/>
    <x v="0"/>
    <x v="3"/>
    <s v="VT-FIN"/>
    <x v="16"/>
    <s v="Liberty Mutual InsuranceLiberty Mutual Insuranceinsurance violation42736VT-FIN20000"/>
  </r>
  <r>
    <s v="Liberty Mutual Insurance Co."/>
    <x v="141"/>
    <x v="2"/>
    <x v="4"/>
    <s v="MA-AG"/>
    <x v="16"/>
    <s v="Liberty Mutual Insurance Co.Liberty Mutual Insuranceconsumer protection violation40179MA-AG20000"/>
  </r>
  <r>
    <s v="Peerless Insurance Co."/>
    <x v="141"/>
    <x v="2"/>
    <x v="4"/>
    <s v="MA-AG"/>
    <x v="16"/>
    <s v="Peerless Insurance Co.Liberty Mutual Insuranceconsumer protection violation40179MA-AG20000"/>
  </r>
  <r>
    <s v="EMPLOYERS INSURANCE OF WAUSAU A MUTUAL Co."/>
    <x v="141"/>
    <x v="0"/>
    <x v="14"/>
    <s v="FL-OFR"/>
    <x v="1172"/>
    <s v="EMPLOYERS INSURANCE OF WAUSAU A MUTUAL Co.Liberty Mutual Insuranceinsurance violation36892FL-OFR23075"/>
  </r>
  <r>
    <s v="Liberty Insurance Corp."/>
    <x v="141"/>
    <x v="0"/>
    <x v="2"/>
    <s v="TX-INS"/>
    <x v="21"/>
    <s v="Liberty Insurance Corp.Liberty Mutual Insuranceinsurance violation44562TX-INS24000"/>
  </r>
  <r>
    <s v="The Netherlands Insurance Co."/>
    <x v="141"/>
    <x v="0"/>
    <x v="7"/>
    <s v="TX-INS"/>
    <x v="21"/>
    <s v="The Netherlands Insurance Co.Liberty Mutual Insuranceinsurance violation41640TX-INS24000"/>
  </r>
  <r>
    <s v="Indiana Insurance Co."/>
    <x v="141"/>
    <x v="0"/>
    <x v="4"/>
    <s v="IL-INS"/>
    <x v="22"/>
    <s v="Indiana Insurance Co.Liberty Mutual Insuranceinsurance violation40179IL-INS25000"/>
  </r>
  <r>
    <s v="Indiana Insurance Co."/>
    <x v="141"/>
    <x v="0"/>
    <x v="21"/>
    <s v="MN-FIN"/>
    <x v="22"/>
    <s v="Indiana Insurance Co.Liberty Mutual Insuranceinsurance violation36526MN-FIN25000"/>
  </r>
  <r>
    <s v="Liberty Mutual"/>
    <x v="141"/>
    <x v="0"/>
    <x v="1"/>
    <s v="NJ-DBI"/>
    <x v="22"/>
    <s v="Liberty MutualLiberty Mutual Insuranceinsurance violation42005NJ-DBI25000"/>
  </r>
  <r>
    <s v="LM Insurance Corp."/>
    <x v="141"/>
    <x v="0"/>
    <x v="16"/>
    <s v="WA-INS"/>
    <x v="22"/>
    <s v="LM Insurance Corp.Liberty Mutual Insuranceinsurance violation43466WA-INS25000"/>
  </r>
  <r>
    <s v="Safeco Insurance Co. of America ."/>
    <x v="141"/>
    <x v="0"/>
    <x v="8"/>
    <s v="MN-FIN"/>
    <x v="22"/>
    <s v="Safeco Insurance Co. of America .Liberty Mutual Insuranceinsurance violation40544MN-FIN25000"/>
  </r>
  <r>
    <s v="Safeco Insurance Co. of Illinois"/>
    <x v="141"/>
    <x v="0"/>
    <x v="4"/>
    <s v="MT-INS"/>
    <x v="22"/>
    <s v="Safeco Insurance Co. of IllinoisLiberty Mutual Insuranceinsurance violation40179MT-INS25000"/>
  </r>
  <r>
    <s v="WAUSAU UNDERWRITERS INSURANCE Co."/>
    <x v="141"/>
    <x v="0"/>
    <x v="14"/>
    <s v="FL-OFR"/>
    <x v="1173"/>
    <s v="WAUSAU UNDERWRITERS INSURANCE Co.Liberty Mutual Insuranceinsurance violation36892FL-OFR26325"/>
  </r>
  <r>
    <s v="Liberty Mutual Fire Insurance Co."/>
    <x v="141"/>
    <x v="0"/>
    <x v="16"/>
    <s v="VA-INS"/>
    <x v="1174"/>
    <s v="Liberty Mutual Fire Insurance Co.Liberty Mutual Insuranceinsurance violation43466VA-INS27828"/>
  </r>
  <r>
    <s v="Liberty Insurance Corp."/>
    <x v="141"/>
    <x v="0"/>
    <x v="18"/>
    <s v="VT-FIN"/>
    <x v="657"/>
    <s v="Liberty Insurance Corp.Liberty Mutual Insuranceinsurance violation42370VT-FIN28000"/>
  </r>
  <r>
    <s v="Employers Insurance Co. of Wausau"/>
    <x v="141"/>
    <x v="0"/>
    <x v="3"/>
    <s v="TX-INS"/>
    <x v="24"/>
    <s v="Employers Insurance Co. of WausauLiberty Mutual Insuranceinsurance violation42736TX-INS30000"/>
  </r>
  <r>
    <s v="Liberty Insurance Corp. ."/>
    <x v="141"/>
    <x v="0"/>
    <x v="0"/>
    <s v="MN-FIN"/>
    <x v="24"/>
    <s v="Liberty Insurance Corp. .Liberty Mutual Insuranceinsurance violation43101MN-FIN30000"/>
  </r>
  <r>
    <s v="Liberty Mutual Fire Insurance Co."/>
    <x v="141"/>
    <x v="0"/>
    <x v="16"/>
    <s v="WA-INS"/>
    <x v="24"/>
    <s v="Liberty Mutual Fire Insurance Co.Liberty Mutual Insuranceinsurance violation43466WA-INS30000"/>
  </r>
  <r>
    <s v="LIBERTY MUTUAL INSURANCE CO. ."/>
    <x v="141"/>
    <x v="0"/>
    <x v="15"/>
    <s v="VA-INS"/>
    <x v="24"/>
    <s v="LIBERTY MUTUAL INSURANCE CO. .Liberty Mutual Insuranceinsurance violation38353VA-INS30000"/>
  </r>
  <r>
    <s v="LM Insurance Corp."/>
    <x v="141"/>
    <x v="0"/>
    <x v="4"/>
    <s v="TX-INS"/>
    <x v="24"/>
    <s v="LM Insurance Corp.Liberty Mutual Insuranceinsurance violation40179TX-INS30000"/>
  </r>
  <r>
    <s v="Safeco Insurance Co. of America"/>
    <x v="141"/>
    <x v="0"/>
    <x v="12"/>
    <s v="AZ-DIFI"/>
    <x v="24"/>
    <s v="Safeco Insurance Co. of AmericaLiberty Mutual Insuranceinsurance violation40909AZ-DIFI30000"/>
  </r>
  <r>
    <s v="Liberty Insurance Corp."/>
    <x v="141"/>
    <x v="0"/>
    <x v="1"/>
    <s v="TX-INS"/>
    <x v="25"/>
    <s v="Liberty Insurance Corp.Liberty Mutual Insuranceinsurance violation42005TX-INS32000"/>
  </r>
  <r>
    <s v="Liberty Mutual Fire Insurance Co."/>
    <x v="141"/>
    <x v="0"/>
    <x v="16"/>
    <s v="TX-INS"/>
    <x v="25"/>
    <s v="Liberty Mutual Fire Insurance Co.Liberty Mutual Insuranceinsurance violation43466TX-INS32000"/>
  </r>
  <r>
    <s v="LIBERTY INSURANCE Corp."/>
    <x v="141"/>
    <x v="0"/>
    <x v="1"/>
    <s v="VA-INS"/>
    <x v="1175"/>
    <s v="LIBERTY INSURANCE Corp.Liberty Mutual Insuranceinsurance violation42005VA-INS32675"/>
  </r>
  <r>
    <s v="Liberty Mutual Fire Insurance Co."/>
    <x v="141"/>
    <x v="0"/>
    <x v="1"/>
    <s v="TX-INS"/>
    <x v="26"/>
    <s v="Liberty Mutual Fire Insurance Co.Liberty Mutual Insuranceinsurance violation42005TX-INS35000"/>
  </r>
  <r>
    <s v="Liberty Mutual Fire Insurance Co."/>
    <x v="141"/>
    <x v="0"/>
    <x v="4"/>
    <s v="WA-INS"/>
    <x v="26"/>
    <s v="Liberty Mutual Fire Insurance Co.Liberty Mutual Insuranceinsurance violation40179WA-INS35000"/>
  </r>
  <r>
    <s v="LIBERTY MUTUAL INSURANCE CO. "/>
    <x v="141"/>
    <x v="0"/>
    <x v="10"/>
    <s v="VA-INS"/>
    <x v="1176"/>
    <s v="LIBERTY MUTUAL INSURANCE CO. Liberty Mutual Insuranceinsurance violation37987VA-INS37000"/>
  </r>
  <r>
    <s v="Safeco Insurance Co. of America"/>
    <x v="141"/>
    <x v="1"/>
    <x v="6"/>
    <s v="WHD"/>
    <x v="1177"/>
    <s v="Safeco Insurance Co. of AmericaLiberty Mutual Insurancewage and hour violation39448WHD37951"/>
  </r>
  <r>
    <s v="Liberty Mutual Fire Insurance Co."/>
    <x v="141"/>
    <x v="0"/>
    <x v="17"/>
    <s v="TX-INS"/>
    <x v="28"/>
    <s v="Liberty Mutual Fire Insurance Co.Liberty Mutual Insuranceinsurance violation44197TX-INS38000"/>
  </r>
  <r>
    <s v="LM Insurance Corp."/>
    <x v="141"/>
    <x v="0"/>
    <x v="17"/>
    <s v="TX-INS"/>
    <x v="29"/>
    <s v="LM Insurance Corp.Liberty Mutual Insuranceinsurance violation44197TX-INS40000"/>
  </r>
  <r>
    <s v="Safeco Insurance Co. of America"/>
    <x v="141"/>
    <x v="0"/>
    <x v="6"/>
    <s v="PA-INS"/>
    <x v="29"/>
    <s v="Safeco Insurance Co. of AmericaLiberty Mutual Insuranceinsurance violation39448PA-INS40000"/>
  </r>
  <r>
    <s v="Wausau Underwriters Insurance Co."/>
    <x v="141"/>
    <x v="0"/>
    <x v="3"/>
    <s v="TX-INS"/>
    <x v="29"/>
    <s v="Wausau Underwriters Insurance Co.Liberty Mutual Insuranceinsurance violation42736TX-INS40000"/>
  </r>
  <r>
    <s v="PEERLESS INDEMNITY INSURANCE CO. ."/>
    <x v="141"/>
    <x v="0"/>
    <x v="8"/>
    <s v="VA-INS"/>
    <x v="1178"/>
    <s v="PEERLESS INDEMNITY INSURANCE CO. .Liberty Mutual Insuranceinsurance violation40544VA-INS40057"/>
  </r>
  <r>
    <s v="LM Insurance Corp."/>
    <x v="141"/>
    <x v="0"/>
    <x v="0"/>
    <s v="TX-INS"/>
    <x v="30"/>
    <s v="LM Insurance Corp.Liberty Mutual Insuranceinsurance violation43101TX-INS42000"/>
  </r>
  <r>
    <s v="Liberty Mutual"/>
    <x v="141"/>
    <x v="2"/>
    <x v="11"/>
    <s v="MA-AG"/>
    <x v="33"/>
    <s v="Liberty MutualLiberty Mutual Insuranceconsumer protection violation39083MA-AG50000"/>
  </r>
  <r>
    <s v="Liberty Mutual Fire Insurance Co."/>
    <x v="141"/>
    <x v="0"/>
    <x v="4"/>
    <s v="TX-INS"/>
    <x v="33"/>
    <s v="Liberty Mutual Fire Insurance Co.Liberty Mutual Insuranceinsurance violation40179TX-INS50000"/>
  </r>
  <r>
    <s v="Liberty Mutual Insurance Group Inc."/>
    <x v="141"/>
    <x v="2"/>
    <x v="0"/>
    <s v="MA-AG"/>
    <x v="33"/>
    <s v="Liberty Mutual Insurance Group Inc.Liberty Mutual Insuranceconsumer protection violation43101MA-AG50000"/>
  </r>
  <r>
    <s v="Safeco Insurance Co. of Illinois"/>
    <x v="141"/>
    <x v="0"/>
    <x v="18"/>
    <s v="MN-FIN"/>
    <x v="33"/>
    <s v="Safeco Insurance Co. of IllinoisLiberty Mutual Insuranceinsurance violation42370MN-FIN50000"/>
  </r>
  <r>
    <s v="Safeco Insurance Co. of Indiana"/>
    <x v="141"/>
    <x v="0"/>
    <x v="4"/>
    <s v="PA-INS"/>
    <x v="33"/>
    <s v="Safeco Insurance Co. of IndianaLiberty Mutual Insuranceinsurance violation40179PA-INS50000"/>
  </r>
  <r>
    <s v="Wausau Underwriters Insurance Co."/>
    <x v="141"/>
    <x v="0"/>
    <x v="5"/>
    <s v="FL-OFR"/>
    <x v="1179"/>
    <s v="Wausau Underwriters Insurance Co.Liberty Mutual Insuranceinsurance violation37257FL-OFR53000"/>
  </r>
  <r>
    <s v="Employers Insurance Co. of Wausau"/>
    <x v="141"/>
    <x v="0"/>
    <x v="2"/>
    <s v="TX-INS"/>
    <x v="34"/>
    <s v="Employers Insurance Co. of WausauLiberty Mutual Insuranceinsurance violation44562TX-INS55000"/>
  </r>
  <r>
    <s v="Liberty Insurance Corp."/>
    <x v="141"/>
    <x v="0"/>
    <x v="18"/>
    <s v="TX-INS"/>
    <x v="34"/>
    <s v="Liberty Insurance Corp.Liberty Mutual Insuranceinsurance violation42370TX-INS55000"/>
  </r>
  <r>
    <s v="Liberty Mutual Fire Insurance Co."/>
    <x v="141"/>
    <x v="0"/>
    <x v="2"/>
    <s v="TX-INS"/>
    <x v="34"/>
    <s v="Liberty Mutual Fire Insurance Co.Liberty Mutual Insuranceinsurance violation44562TX-INS55000"/>
  </r>
  <r>
    <s v="Liberty Mutual Insurance Co. ."/>
    <x v="141"/>
    <x v="0"/>
    <x v="1"/>
    <s v="MD-INS"/>
    <x v="34"/>
    <s v="Liberty Mutual Insurance Co. .Liberty Mutual Insuranceinsurance violation42005MD-INS55000"/>
  </r>
  <r>
    <s v="LM Insurance Corp."/>
    <x v="141"/>
    <x v="0"/>
    <x v="7"/>
    <s v="TX-INS"/>
    <x v="876"/>
    <s v="LM Insurance Corp.Liberty Mutual Insuranceinsurance violation41640TX-INS56000"/>
  </r>
  <r>
    <s v="LM Insurance Corp."/>
    <x v="141"/>
    <x v="0"/>
    <x v="18"/>
    <s v="TX-INS"/>
    <x v="588"/>
    <s v="LM Insurance Corp.Liberty Mutual Insuranceinsurance violation42370TX-INS63000"/>
  </r>
  <r>
    <s v="American Fire &amp; Casualty Co."/>
    <x v="141"/>
    <x v="0"/>
    <x v="17"/>
    <s v="MO-INS"/>
    <x v="36"/>
    <s v="American Fire &amp; Casualty Co.Liberty Mutual Insuranceinsurance violation44197MO-INS64000"/>
  </r>
  <r>
    <s v="Liberty Insurance Corp."/>
    <x v="141"/>
    <x v="0"/>
    <x v="16"/>
    <s v="TX-INS"/>
    <x v="141"/>
    <s v="Liberty Insurance Corp.Liberty Mutual Insuranceinsurance violation43466TX-INS65000"/>
  </r>
  <r>
    <s v="LM Insurance Corp."/>
    <x v="141"/>
    <x v="0"/>
    <x v="18"/>
    <s v="TX-INS"/>
    <x v="141"/>
    <s v="LM Insurance Corp.Liberty Mutual Insuranceinsurance violation42370TX-INS65000"/>
  </r>
  <r>
    <s v="Safeco Insurance Co. of America ."/>
    <x v="141"/>
    <x v="0"/>
    <x v="11"/>
    <s v="MO-INS"/>
    <x v="1180"/>
    <s v="Safeco Insurance Co. of America .Liberty Mutual Insuranceinsurance violation39083MO-INS68524"/>
  </r>
  <r>
    <s v="LM General Insurance Co."/>
    <x v="141"/>
    <x v="0"/>
    <x v="16"/>
    <s v="UT-INS"/>
    <x v="38"/>
    <s v="LM General Insurance Co.Liberty Mutual Insuranceinsurance violation43466UT-INS70000"/>
  </r>
  <r>
    <s v="LM Insurance Corp."/>
    <x v="141"/>
    <x v="0"/>
    <x v="18"/>
    <s v="TX-INS"/>
    <x v="38"/>
    <s v="LM Insurance Corp.Liberty Mutual Insuranceinsurance violation42370TX-INS70000"/>
  </r>
  <r>
    <s v="Liberty Mutual Fire Insurance Co. ."/>
    <x v="141"/>
    <x v="0"/>
    <x v="0"/>
    <s v="DE-INS"/>
    <x v="822"/>
    <s v="Liberty Mutual Fire Insurance Co. .Liberty Mutual Insuranceinsurance violation43101DE-INS76000"/>
  </r>
  <r>
    <s v="Liberty Mutual Insurance"/>
    <x v="141"/>
    <x v="0"/>
    <x v="0"/>
    <s v="KS-INS"/>
    <x v="337"/>
    <s v="Liberty Mutual InsuranceLiberty Mutual Insuranceinsurance violation43101KS-INS80000"/>
  </r>
  <r>
    <s v="Safeco Insurance Co. of America"/>
    <x v="141"/>
    <x v="0"/>
    <x v="1"/>
    <s v="KS-INS"/>
    <x v="1181"/>
    <s v="Safeco Insurance Co. of AmericaLiberty Mutual Insuranceinsurance violation42005KS-INS81000"/>
  </r>
  <r>
    <s v="Liberty Mutual Insurance Co."/>
    <x v="141"/>
    <x v="0"/>
    <x v="9"/>
    <s v="TX-INS"/>
    <x v="41"/>
    <s v="Liberty Mutual Insurance Co.Liberty Mutual Insuranceinsurance violation43831TX-INS85000"/>
  </r>
  <r>
    <s v="Safeco Insurance Co. of America"/>
    <x v="141"/>
    <x v="1"/>
    <x v="6"/>
    <s v="WHD"/>
    <x v="1182"/>
    <s v="Safeco Insurance Co. of AmericaLiberty Mutual Insurancewage and hour violation39448WHD85353"/>
  </r>
  <r>
    <s v="Safeco Insurance Co. of Illinois"/>
    <x v="141"/>
    <x v="0"/>
    <x v="1"/>
    <s v="MT-INS"/>
    <x v="46"/>
    <s v="Safeco Insurance Co. of IllinoisLiberty Mutual Insuranceinsurance violation42005MT-INS95000"/>
  </r>
  <r>
    <s v="Safeco Insurance Co. of America"/>
    <x v="141"/>
    <x v="0"/>
    <x v="17"/>
    <s v="WA-INS"/>
    <x v="47"/>
    <s v="Safeco Insurance Co. of AmericaLiberty Mutual Insuranceinsurance violation44197WA-INS100000"/>
  </r>
  <r>
    <s v="LIBERTY MUTUAL FIRE INSURANCE"/>
    <x v="141"/>
    <x v="0"/>
    <x v="0"/>
    <s v="VA-INS"/>
    <x v="1183"/>
    <s v="LIBERTY MUTUAL FIRE INSURANCELiberty Mutual Insuranceinsurance violation43101VA-INS108053"/>
  </r>
  <r>
    <s v="American States Preferred Insurance Co."/>
    <x v="141"/>
    <x v="0"/>
    <x v="17"/>
    <s v="MD-INS"/>
    <x v="1184"/>
    <s v="American States Preferred Insurance Co.Liberty Mutual Insuranceinsurance violation44197MD-INS111176"/>
  </r>
  <r>
    <s v="LM Insurance Corp."/>
    <x v="141"/>
    <x v="0"/>
    <x v="17"/>
    <s v="TX-INS"/>
    <x v="144"/>
    <s v="LM Insurance Corp.Liberty Mutual Insuranceinsurance violation44197TX-INS115000"/>
  </r>
  <r>
    <s v="Liberty Mutual Group Inc. and Safeco Insurance Co. of Oregon"/>
    <x v="141"/>
    <x v="0"/>
    <x v="17"/>
    <s v="OR-FIN"/>
    <x v="49"/>
    <s v="Liberty Mutual Group Inc. and Safeco Insurance Co. of OregonLiberty Mutual Insuranceinsurance violation44197OR-FIN120000"/>
  </r>
  <r>
    <s v="Liberty Mutual Insurance Group"/>
    <x v="141"/>
    <x v="0"/>
    <x v="3"/>
    <s v="RI-FIN"/>
    <x v="1185"/>
    <s v="Liberty Mutual Insurance GroupLiberty Mutual Insuranceinsurance violation42736RI-FIN139547"/>
  </r>
  <r>
    <s v="Liberty Insurance Corp."/>
    <x v="141"/>
    <x v="0"/>
    <x v="4"/>
    <s v="TX-INS"/>
    <x v="582"/>
    <s v="Liberty Insurance Corp.Liberty Mutual Insuranceinsurance violation40179TX-INS153000"/>
  </r>
  <r>
    <s v="Peerless Insurance Co."/>
    <x v="141"/>
    <x v="0"/>
    <x v="7"/>
    <s v="TX-INS"/>
    <x v="53"/>
    <s v="Peerless Insurance Co.Liberty Mutual Insuranceinsurance violation41640TX-INS155000"/>
  </r>
  <r>
    <s v="Liberty Mutual Insurance Co."/>
    <x v="141"/>
    <x v="0"/>
    <x v="12"/>
    <s v="TX-INS"/>
    <x v="638"/>
    <s v="Liberty Mutual Insurance Co.Liberty Mutual Insuranceinsurance violation40909TX-INS165000"/>
  </r>
  <r>
    <s v="Indiana Insurance Co."/>
    <x v="141"/>
    <x v="13"/>
    <x v="10"/>
    <s v="EEOC"/>
    <x v="1186"/>
    <s v="Indiana Insurance Co.Liberty Mutual Insuranceemployment discrimination37987EEOC178065"/>
  </r>
  <r>
    <s v="Liberty Insurance Corp."/>
    <x v="141"/>
    <x v="0"/>
    <x v="0"/>
    <s v="TX-INS"/>
    <x v="974"/>
    <s v="Liberty Insurance Corp.Liberty Mutual Insuranceinsurance violation43101TX-INS195000"/>
  </r>
  <r>
    <s v="SAFECO Insurance Co. of America Inc. ."/>
    <x v="141"/>
    <x v="0"/>
    <x v="20"/>
    <s v="MD-INS"/>
    <x v="974"/>
    <s v="SAFECO Insurance Co. of America Inc. .Liberty Mutual Insuranceinsurance violation41275MD-INS195000"/>
  </r>
  <r>
    <s v="SAFECO Insurance Co. of America"/>
    <x v="141"/>
    <x v="0"/>
    <x v="17"/>
    <s v="MD-INS"/>
    <x v="1187"/>
    <s v="SAFECO Insurance Co. of AmericaLiberty Mutual Insuranceinsurance violation44197MD-INS196044"/>
  </r>
  <r>
    <s v="American States Preferred Insurance Co. ."/>
    <x v="141"/>
    <x v="0"/>
    <x v="4"/>
    <s v="VA-INS"/>
    <x v="1188"/>
    <s v="American States Preferred Insurance Co. .Liberty Mutual Insuranceinsurance violation40179VA-INS205463"/>
  </r>
  <r>
    <s v="Liberty Mutual Fire Insurance Co."/>
    <x v="141"/>
    <x v="0"/>
    <x v="18"/>
    <s v="TX-INS"/>
    <x v="852"/>
    <s v="Liberty Mutual Fire Insurance Co.Liberty Mutual Insuranceinsurance violation42370TX-INS215000"/>
  </r>
  <r>
    <s v="Liberty Mutual Insurance Group"/>
    <x v="141"/>
    <x v="0"/>
    <x v="13"/>
    <s v="CA-INS"/>
    <x v="852"/>
    <s v="Liberty Mutual Insurance GroupLiberty Mutual Insuranceinsurance violation37622CA-INS215000"/>
  </r>
  <r>
    <s v="American States Insurance Co."/>
    <x v="141"/>
    <x v="0"/>
    <x v="18"/>
    <s v="TX-INS"/>
    <x v="58"/>
    <s v="American States Insurance Co.Liberty Mutual Insuranceinsurance violation42370TX-INS275000"/>
  </r>
  <r>
    <s v="PEERLESS INSURANCE Co."/>
    <x v="141"/>
    <x v="0"/>
    <x v="13"/>
    <s v="VA-INS"/>
    <x v="1189"/>
    <s v="PEERLESS INSURANCE Co.Liberty Mutual Insuranceinsurance violation37622VA-INS281000"/>
  </r>
  <r>
    <s v="SAFECO INSURANCE CO. ."/>
    <x v="141"/>
    <x v="0"/>
    <x v="5"/>
    <s v="VA-INS"/>
    <x v="1190"/>
    <s v="SAFECO INSURANCE CO. .Liberty Mutual Insuranceinsurance violation37257VA-INS282000"/>
  </r>
  <r>
    <s v="Liberty Mutual Group"/>
    <x v="141"/>
    <x v="0"/>
    <x v="11"/>
    <s v="AK-INS"/>
    <x v="157"/>
    <s v="Liberty Mutual GroupLiberty Mutual Insuranceinsurance violation39083AK-INS325000"/>
  </r>
  <r>
    <s v="Liberty Mutual Insurance"/>
    <x v="141"/>
    <x v="13"/>
    <x v="21"/>
    <s v="private lawsuit-state"/>
    <x v="1191"/>
    <s v="Liberty Mutual InsuranceLiberty Mutual Insuranceemployment discrimination36526private lawsuit-state348111"/>
  </r>
  <r>
    <s v="Safeco"/>
    <x v="141"/>
    <x v="0"/>
    <x v="6"/>
    <s v="CT-INS"/>
    <x v="1192"/>
    <s v="SafecoLiberty Mutual Insuranceinsurance violation39448CT-INS434000"/>
  </r>
  <r>
    <s v="Liberty Mutual Fire Insurance Co."/>
    <x v="141"/>
    <x v="0"/>
    <x v="7"/>
    <s v="NY-DFS"/>
    <x v="1193"/>
    <s v="Liberty Mutual Fire Insurance Co.Liberty Mutual Insuranceinsurance violation41640NY-DFS468000"/>
  </r>
  <r>
    <s v="LM Insurance Corp."/>
    <x v="141"/>
    <x v="0"/>
    <x v="12"/>
    <s v="TX-INS"/>
    <x v="314"/>
    <s v="LM Insurance Corp.Liberty Mutual Insuranceinsurance violation40909TX-INS625000"/>
  </r>
  <r>
    <s v="Safeco Insurance Co."/>
    <x v="141"/>
    <x v="0"/>
    <x v="20"/>
    <s v="CA-INS"/>
    <x v="731"/>
    <s v="Safeco Insurance Co.Liberty Mutual Insuranceinsurance violation41275CA-INS900000"/>
  </r>
  <r>
    <s v="Liberty Mutual Group Inc."/>
    <x v="141"/>
    <x v="2"/>
    <x v="18"/>
    <s v="CA-MULTI"/>
    <x v="378"/>
    <s v="Liberty Mutual Group Inc.Liberty Mutual Insuranceconsumer protection violation42370CA-MULTI925000"/>
  </r>
  <r>
    <s v="Liberty Mutual Insurance Co."/>
    <x v="141"/>
    <x v="30"/>
    <x v="4"/>
    <s v="CT-AG"/>
    <x v="114"/>
    <s v="Liberty Mutual Insurance Co.Liberty Mutual Insurancekickbacks and bribery40179CT-AG2000000"/>
  </r>
  <r>
    <s v="Liberty Mutual Insurance Co."/>
    <x v="141"/>
    <x v="2"/>
    <x v="4"/>
    <s v="MA-AG"/>
    <x v="661"/>
    <s v="Liberty Mutual Insurance Co.Liberty Mutual Insuranceconsumer protection violation40179MA-AG3100000"/>
  </r>
  <r>
    <s v="Liberty Mutual"/>
    <x v="141"/>
    <x v="1"/>
    <x v="15"/>
    <s v="private lawsuit-federal"/>
    <x v="320"/>
    <s v="Liberty MutualLiberty Mutual Insurancewage and hour violation38353private lawsuit-federal6400000"/>
  </r>
  <r>
    <s v="Liberty Mutual Retirement Benefit Plan"/>
    <x v="141"/>
    <x v="5"/>
    <x v="0"/>
    <s v="private lawsuit-federal"/>
    <x v="237"/>
    <s v="Liberty Mutual Retirement Benefit PlanLiberty Mutual Insurancebenefit plan administrator violation43101private lawsuit-federal30000000"/>
  </r>
  <r>
    <s v="Home Loan Center Inc. d/b/a LendingTree Loans"/>
    <x v="142"/>
    <x v="2"/>
    <x v="12"/>
    <s v="NE-DBF"/>
    <x v="1"/>
    <s v="Home Loan Center Inc. d/b/a LendingTree LoansLendingTreeconsumer protection violation40909NE-DBF6000"/>
  </r>
  <r>
    <s v="Home Loan Center Inc."/>
    <x v="142"/>
    <x v="3"/>
    <x v="12"/>
    <s v="HUD"/>
    <x v="12"/>
    <s v="Home Loan Center Inc.LendingTreediscriminatory practices (non-employment)40909HUD15000"/>
  </r>
  <r>
    <s v="Home Loan Center Inc. dba Lending Tree Loans"/>
    <x v="142"/>
    <x v="2"/>
    <x v="6"/>
    <s v="KY-FIN"/>
    <x v="504"/>
    <s v="Home Loan Center Inc. dba Lending Tree LoansLendingTreeconsumer protection violation39448KY-FIN16000"/>
  </r>
  <r>
    <s v="LendingTree LLC"/>
    <x v="142"/>
    <x v="2"/>
    <x v="18"/>
    <s v="KY-FIN"/>
    <x v="22"/>
    <s v="LendingTree LLCLendingTreeconsumer protection violation42370KY-FIN25000"/>
  </r>
  <r>
    <s v="LendingTree LLC"/>
    <x v="142"/>
    <x v="2"/>
    <x v="17"/>
    <s v="MA-BKG"/>
    <x v="287"/>
    <s v="LendingTree LLCLendingTreeconsumer protection violation44197MA-BKG34000"/>
  </r>
  <r>
    <s v="Home Loan Center Inc. dba Lending Tree Loans"/>
    <x v="142"/>
    <x v="2"/>
    <x v="12"/>
    <s v="MA-BKG"/>
    <x v="28"/>
    <s v="Home Loan Center Inc. dba Lending Tree LoansLendingTreeconsumer protection violation40909MA-BKG38000"/>
  </r>
  <r>
    <s v="Home Loan Center Inc."/>
    <x v="142"/>
    <x v="2"/>
    <x v="4"/>
    <s v="AZ-AG"/>
    <x v="433"/>
    <s v="Home Loan Center Inc.LendingTreeconsumer protection violation40179AZ-AG1150000"/>
  </r>
  <r>
    <s v="Home Loan Center Inc."/>
    <x v="142"/>
    <x v="1"/>
    <x v="6"/>
    <s v="private lawsuit-federal"/>
    <x v="289"/>
    <s v="Home Loan Center Inc.LendingTreewage and hour violation39448private lawsuit-federal2500000"/>
  </r>
  <r>
    <s v="LendingClub Corp."/>
    <x v="143"/>
    <x v="7"/>
    <x v="20"/>
    <s v="ME-SEC"/>
    <x v="31"/>
    <s v="LendingClub Corp.LendingClub Corp.investor protection violation41275ME-SEC45000"/>
  </r>
  <r>
    <s v="LendingClub Corp."/>
    <x v="143"/>
    <x v="7"/>
    <x v="1"/>
    <s v="CA-DFPI"/>
    <x v="792"/>
    <s v="LendingClub Corp.LendingClub Corp.investor protection violation42005CA-DFPI46000"/>
  </r>
  <r>
    <s v="LendingClub Corp."/>
    <x v="143"/>
    <x v="7"/>
    <x v="12"/>
    <s v="FL-OFR"/>
    <x v="47"/>
    <s v="LendingClub Corp.LendingClub Corp.investor protection violation40909FL-OFR100000"/>
  </r>
  <r>
    <s v="LendingClub Corp."/>
    <x v="143"/>
    <x v="7"/>
    <x v="12"/>
    <s v="MO-SEC"/>
    <x v="94"/>
    <s v="LendingClub Corp.LendingClub Corp.investor protection violation40909MO-SEC105000"/>
  </r>
  <r>
    <s v="LendingClub Corp."/>
    <x v="143"/>
    <x v="7"/>
    <x v="1"/>
    <s v="SC-SEC"/>
    <x v="51"/>
    <s v="LendingClub Corp.LendingClub Corp.investor protection violation42005SC-SEC150000"/>
  </r>
  <r>
    <s v="LendingClub Corp."/>
    <x v="143"/>
    <x v="7"/>
    <x v="9"/>
    <s v="TX-SEC"/>
    <x v="161"/>
    <s v="LendingClub Corp.LendingClub Corp.investor protection violation43831TX-SEC400000"/>
  </r>
  <r>
    <s v="Springstone Financial LLC"/>
    <x v="143"/>
    <x v="2"/>
    <x v="1"/>
    <s v="CFPB"/>
    <x v="338"/>
    <s v="Springstone Financial LLCLendingClub Corp.consumer protection violation42005CFPB700000"/>
  </r>
  <r>
    <s v="LendingClub Corp."/>
    <x v="143"/>
    <x v="2"/>
    <x v="9"/>
    <s v="MA-AG"/>
    <x v="301"/>
    <s v="LendingClub Corp.LendingClub Corp.consumer protection violation43831MA-AG1250000"/>
  </r>
  <r>
    <s v="LendingClub Corp. and Springstone Financial LLC"/>
    <x v="143"/>
    <x v="2"/>
    <x v="0"/>
    <s v="MA-BKG"/>
    <x v="114"/>
    <s v="LendingClub Corp. and Springstone Financial LLCLendingClub Corp.consumer protection violation43101MA-BKG2000000"/>
  </r>
  <r>
    <s v="LendingClub Corp."/>
    <x v="143"/>
    <x v="10"/>
    <x v="0"/>
    <s v="USAO"/>
    <x v="114"/>
    <s v="LendingClub Corp.LendingClub Corp.banking violation43101USAO2000000"/>
  </r>
  <r>
    <s v="LendingClub Asset Management LLC"/>
    <x v="143"/>
    <x v="7"/>
    <x v="0"/>
    <s v="SEC"/>
    <x v="115"/>
    <s v="LendingClub Asset Management LLCLendingClub Corp.investor protection violation43101SEC5000000"/>
  </r>
  <r>
    <s v="LendingClub Corp."/>
    <x v="143"/>
    <x v="2"/>
    <x v="17"/>
    <s v="FTC"/>
    <x v="85"/>
    <s v="LendingClub Corp.LendingClub Corp.consumer protection violation44197FTC18000000"/>
  </r>
  <r>
    <s v="Minnesota Life Insurance Co."/>
    <x v="60"/>
    <x v="0"/>
    <x v="16"/>
    <s v="OR-FIN"/>
    <x v="929"/>
    <s v="Minnesota Life Insurance Co.Securian Financialinsurance violation43466OR-FIN5000"/>
  </r>
  <r>
    <s v="Banner Life Insurance Co."/>
    <x v="144"/>
    <x v="0"/>
    <x v="16"/>
    <s v="WA-INS"/>
    <x v="5"/>
    <s v="Banner Life Insurance Co.Legal &amp; General Group PLCinsurance violation43466WA-INS10000"/>
  </r>
  <r>
    <s v="Banner Life Insurance Co."/>
    <x v="144"/>
    <x v="0"/>
    <x v="8"/>
    <s v="MD-INS"/>
    <x v="1194"/>
    <s v="Banner Life Insurance Co.Legal &amp; General Group PLCinsurance violation40544MD-INS83000"/>
  </r>
  <r>
    <s v="Banner Life Insurance Co."/>
    <x v="144"/>
    <x v="0"/>
    <x v="5"/>
    <s v="MA-INS"/>
    <x v="1195"/>
    <s v="Banner Life Insurance Co.Legal &amp; General Group PLCinsurance violation37257MA-INS109000"/>
  </r>
  <r>
    <s v="William Penn Life Insurance Co. of New York"/>
    <x v="144"/>
    <x v="0"/>
    <x v="9"/>
    <s v="NY-DFS"/>
    <x v="143"/>
    <s v="William Penn Life Insurance Co. of New YorkLegal &amp; General Group PLCinsurance violation43831NY-DFS110000"/>
  </r>
  <r>
    <s v="Banner Life Insurance Co."/>
    <x v="144"/>
    <x v="0"/>
    <x v="2"/>
    <s v="NY-DFS"/>
    <x v="76"/>
    <s v="Banner Life Insurance Co.Legal &amp; General Group PLCinsurance violation44562NY-DFS3500000"/>
  </r>
  <r>
    <s v="William Penn Life Insurance Co."/>
    <x v="144"/>
    <x v="0"/>
    <x v="0"/>
    <s v="NY-DFS"/>
    <x v="1138"/>
    <s v="William Penn Life Insurance Co.Legal &amp; General Group PLCinsurance violation43101NY-DFS6300000"/>
  </r>
  <r>
    <s v="Scor Reinsurance Co."/>
    <x v="64"/>
    <x v="0"/>
    <x v="6"/>
    <s v="PA-INS"/>
    <x v="929"/>
    <s v="Scor Reinsurance Co.SCORinsurance violation39448PA-INS5000"/>
  </r>
  <r>
    <s v="Keybank National Association"/>
    <x v="145"/>
    <x v="10"/>
    <x v="1"/>
    <s v="OCC"/>
    <x v="1196"/>
    <s v="Keybank National AssociationKeyCorpbanking violation42005OCC5005"/>
  </r>
  <r>
    <s v="First Niagara Bank National Association"/>
    <x v="145"/>
    <x v="10"/>
    <x v="8"/>
    <s v="OCC"/>
    <x v="5"/>
    <s v="First Niagara Bank National AssociationKeyCorpbanking violation40544OCC10000"/>
  </r>
  <r>
    <s v="FIRST NIAGARA FINANCIAL GROUP INC."/>
    <x v="145"/>
    <x v="5"/>
    <x v="8"/>
    <s v="EBSA"/>
    <x v="878"/>
    <s v="FIRST NIAGARA FINANCIAL GROUP INC.KeyCorpbenefit plan administrator violation40544EBSA10001"/>
  </r>
  <r>
    <s v="Key Bank National Association"/>
    <x v="145"/>
    <x v="1"/>
    <x v="6"/>
    <s v="WHD"/>
    <x v="1197"/>
    <s v="Key Bank National AssociationKeyCorpwage and hour violation39448WHD12691"/>
  </r>
  <r>
    <s v="KEYBANK NATIONAL ASSOCIATION"/>
    <x v="145"/>
    <x v="15"/>
    <x v="10"/>
    <s v="OSHA"/>
    <x v="657"/>
    <s v="KEYBANK NATIONAL ASSOCIATIONKeyCorpworkplace safety or health violation37987OSHA28000"/>
  </r>
  <r>
    <s v="KeyBanc Capital Markets Inc."/>
    <x v="145"/>
    <x v="8"/>
    <x v="18"/>
    <s v="SEC"/>
    <x v="590"/>
    <s v="KeyBanc Capital Markets Inc.KeyCorpaccounting fraud or deficiencies42370SEC175000"/>
  </r>
  <r>
    <s v="Key Bank National Association"/>
    <x v="145"/>
    <x v="14"/>
    <x v="6"/>
    <s v="OFAC"/>
    <x v="54"/>
    <s v="Key Bank National AssociationKeyCorpeconomic sanction violation39448OFAC200000"/>
  </r>
  <r>
    <s v="First Niagara Bank"/>
    <x v="145"/>
    <x v="2"/>
    <x v="13"/>
    <s v="NY-AG"/>
    <x v="158"/>
    <s v="First Niagara BankKeyCorpconsumer protection violation37622NY-AG335000"/>
  </r>
  <r>
    <s v="First Niagara Financial Group"/>
    <x v="145"/>
    <x v="1"/>
    <x v="20"/>
    <s v="private lawsuit-federal"/>
    <x v="1198"/>
    <s v="First Niagara Financial GroupKeyCorpwage and hour violation41275private lawsuit-federal404000"/>
  </r>
  <r>
    <s v="KeyBanc Capital Markets Inc."/>
    <x v="145"/>
    <x v="7"/>
    <x v="6"/>
    <s v="FINRA"/>
    <x v="591"/>
    <s v="KeyBanc Capital Markets Inc.KeyCorpinvestor protection violation39448FINRA425000"/>
  </r>
  <r>
    <s v="Keybanc Capital Markets Inc."/>
    <x v="145"/>
    <x v="7"/>
    <x v="18"/>
    <s v="SEC"/>
    <x v="164"/>
    <s v="Keybanc Capital Markets Inc.KeyCorpinvestor protection violation42370SEC440000"/>
  </r>
  <r>
    <s v="Champion Mortgage and KeyBank"/>
    <x v="145"/>
    <x v="1"/>
    <x v="6"/>
    <s v="private lawsuit-federal"/>
    <x v="300"/>
    <s v="Champion Mortgage and KeyBankKeyCorpwage and hour violation39448private lawsuit-federal1200000"/>
  </r>
  <r>
    <s v="First Niagara Bank National Association"/>
    <x v="145"/>
    <x v="10"/>
    <x v="18"/>
    <s v="OCC"/>
    <x v="114"/>
    <s v="First Niagara Bank National AssociationKeyCorpbanking violation42370OCC2000000"/>
  </r>
  <r>
    <s v="KeyBank"/>
    <x v="145"/>
    <x v="1"/>
    <x v="7"/>
    <s v="private lawsuit-federal"/>
    <x v="76"/>
    <s v="KeyBankKeyCorpwage and hour violation41640private lawsuit-federal3500000"/>
  </r>
  <r>
    <s v="KeyBank"/>
    <x v="145"/>
    <x v="1"/>
    <x v="20"/>
    <s v="private lawsuit-federal"/>
    <x v="1199"/>
    <s v="KeyBankKeyCorpwage and hour violation41275private lawsuit-federal4900000"/>
  </r>
  <r>
    <s v="KeyCorp"/>
    <x v="145"/>
    <x v="1"/>
    <x v="12"/>
    <s v="private lawsuit-federal"/>
    <x v="885"/>
    <s v="KeyCorpKeyCorpwage and hour violation40909private lawsuit-federal6250000"/>
  </r>
  <r>
    <s v="General Casualty Co. of Wisconsin"/>
    <x v="74"/>
    <x v="0"/>
    <x v="7"/>
    <s v="SD-INS"/>
    <x v="929"/>
    <s v="General Casualty Co. of WisconsinQBE Insuranceinsurance violation41640SD-INS5000"/>
  </r>
  <r>
    <s v="QBE Insurance Co."/>
    <x v="74"/>
    <x v="0"/>
    <x v="20"/>
    <s v="MN-FIN"/>
    <x v="929"/>
    <s v="QBE Insurance Co.QBE Insuranceinsurance violation41275MN-FIN5000"/>
  </r>
  <r>
    <s v="Unitrin Direct Insurance Co."/>
    <x v="146"/>
    <x v="0"/>
    <x v="20"/>
    <s v="AZ-DIFI"/>
    <x v="4"/>
    <s v="Unitrin Direct Insurance Co.Kemperinsurance violation41275AZ-DIFI9000"/>
  </r>
  <r>
    <s v="Unitrin County Mutual Insurance Co."/>
    <x v="146"/>
    <x v="0"/>
    <x v="18"/>
    <s v="TX-INS"/>
    <x v="5"/>
    <s v="Unitrin County Mutual Insurance Co.Kemperinsurance violation42370TX-INS10000"/>
  </r>
  <r>
    <s v="ALPHA PROPERTY &amp; CASUALTY INSURANCE"/>
    <x v="146"/>
    <x v="0"/>
    <x v="12"/>
    <s v="VA-INS"/>
    <x v="12"/>
    <s v="ALPHA PROPERTY &amp; CASUALTY INSURANCEKemperinsurance violation40909VA-INS15000"/>
  </r>
  <r>
    <s v="Unitrin Auto And Home Insurance Co."/>
    <x v="146"/>
    <x v="0"/>
    <x v="12"/>
    <s v="WA-INS"/>
    <x v="12"/>
    <s v="Unitrin Auto And Home Insurance Co.Kemperinsurance violation40909WA-INS15000"/>
  </r>
  <r>
    <s v="Unitrin Direct Property &amp; Casualty Co."/>
    <x v="146"/>
    <x v="0"/>
    <x v="20"/>
    <s v="AZ-DIFI"/>
    <x v="15"/>
    <s v="Unitrin Direct Property &amp; Casualty Co.Kemperinsurance violation41275AZ-DIFI18000"/>
  </r>
  <r>
    <s v="Unitrin Auto And Home Insurance Co."/>
    <x v="146"/>
    <x v="0"/>
    <x v="18"/>
    <s v="WA-INS"/>
    <x v="16"/>
    <s v="Unitrin Auto And Home Insurance Co.Kemperinsurance violation42370WA-INS20000"/>
  </r>
  <r>
    <s v="Unitrin Auto And Home Insurance Co."/>
    <x v="146"/>
    <x v="0"/>
    <x v="7"/>
    <s v="WA-INS"/>
    <x v="16"/>
    <s v="Unitrin Auto And Home Insurance Co.Kemperinsurance violation41640WA-INS20000"/>
  </r>
  <r>
    <s v="Kemper Investors Life Insurance Co. ."/>
    <x v="146"/>
    <x v="0"/>
    <x v="15"/>
    <s v="CA-INS"/>
    <x v="19"/>
    <s v="Kemper Investors Life Insurance Co. .Kemperinsurance violation38353CA-INS21000"/>
  </r>
  <r>
    <s v="United Insurance Co."/>
    <x v="146"/>
    <x v="0"/>
    <x v="20"/>
    <s v="AZ-DIFI"/>
    <x v="292"/>
    <s v="United Insurance Co.Kemperinsurance violation41275AZ-DIFI23000"/>
  </r>
  <r>
    <s v="Unitrin County Mutual Insurance Co."/>
    <x v="146"/>
    <x v="0"/>
    <x v="0"/>
    <s v="TX-INS"/>
    <x v="22"/>
    <s v="Unitrin County Mutual Insurance Co.Kemperinsurance violation43101TX-INS25000"/>
  </r>
  <r>
    <s v="Infinity Insurance Co."/>
    <x v="146"/>
    <x v="0"/>
    <x v="12"/>
    <s v="AZ-DIFI"/>
    <x v="28"/>
    <s v="Infinity Insurance Co.Kemperinsurance violation40909AZ-DIFI38000"/>
  </r>
  <r>
    <s v="United Insurance Co."/>
    <x v="146"/>
    <x v="0"/>
    <x v="12"/>
    <s v="UT-INS"/>
    <x v="34"/>
    <s v="United Insurance Co.Kemperinsurance violation40909UT-INS55000"/>
  </r>
  <r>
    <s v="United Insurance Co. of America"/>
    <x v="146"/>
    <x v="0"/>
    <x v="11"/>
    <s v="IN-INS"/>
    <x v="141"/>
    <s v="United Insurance Co. of AmericaKemperinsurance violation39083IN-INS65000"/>
  </r>
  <r>
    <s v="Unitrin Auto and Home Insurance Co."/>
    <x v="146"/>
    <x v="0"/>
    <x v="19"/>
    <s v="CO-INS"/>
    <x v="40"/>
    <s v="Unitrin Auto and Home Insurance Co.Kemperinsurance violation38718CO-INS75000"/>
  </r>
  <r>
    <s v="Unitrin Direct Property &amp; Casualty Co."/>
    <x v="146"/>
    <x v="0"/>
    <x v="17"/>
    <s v="TX-INS"/>
    <x v="40"/>
    <s v="Unitrin Direct Property &amp; Casualty Co.Kemperinsurance violation44197TX-INS75000"/>
  </r>
  <r>
    <s v="Unitrin County Mutual Insurance Co."/>
    <x v="146"/>
    <x v="0"/>
    <x v="9"/>
    <s v="TX-INS"/>
    <x v="337"/>
    <s v="Unitrin County Mutual Insurance Co.Kemperinsurance violation43831TX-INS80000"/>
  </r>
  <r>
    <s v="THE KEMPER Co."/>
    <x v="146"/>
    <x v="15"/>
    <x v="12"/>
    <s v="OSHA"/>
    <x v="967"/>
    <s v="THE KEMPER Co.Kemperworkplace safety or health violation40909OSHA98000"/>
  </r>
  <r>
    <s v="Kemper Distributors Inc."/>
    <x v="146"/>
    <x v="7"/>
    <x v="21"/>
    <s v="FINRA"/>
    <x v="47"/>
    <s v="Kemper Distributors Inc.Kemperinvestor protection violation36526FINRA100000"/>
  </r>
  <r>
    <s v="Kemper Independence Insurance Co."/>
    <x v="146"/>
    <x v="0"/>
    <x v="16"/>
    <s v="CT-INS"/>
    <x v="1200"/>
    <s v="Kemper Independence Insurance Co.Kemperinsurance violation43466CT-INS134000"/>
  </r>
  <r>
    <s v="Kemper Auto and Home Insurance Co."/>
    <x v="146"/>
    <x v="0"/>
    <x v="13"/>
    <s v="FL-OFR"/>
    <x v="638"/>
    <s v="Kemper Auto and Home Insurance Co.Kemperinsurance violation37622FL-OFR165000"/>
  </r>
  <r>
    <s v="United Casualty Insurance Co. of America"/>
    <x v="146"/>
    <x v="0"/>
    <x v="15"/>
    <s v="FL-OFR"/>
    <x v="590"/>
    <s v="United Casualty Insurance Co. of AmericaKemperinsurance violation38353FL-OFR175000"/>
  </r>
  <r>
    <s v="United Casualty Insurance Co."/>
    <x v="146"/>
    <x v="0"/>
    <x v="0"/>
    <s v="CA-INS"/>
    <x v="90"/>
    <s v="United Casualty Insurance Co.Kemperinsurance violation43101CA-INS225000"/>
  </r>
  <r>
    <s v="Alpha Property &amp; Casualty Insurance Co."/>
    <x v="146"/>
    <x v="0"/>
    <x v="13"/>
    <s v="FL-OFR"/>
    <x v="157"/>
    <s v="Alpha Property &amp; Casualty Insurance Co.Kemperinsurance violation37622FL-OFR325000"/>
  </r>
  <r>
    <s v="United Insurance Co. of America"/>
    <x v="146"/>
    <x v="13"/>
    <x v="12"/>
    <s v="EEOC"/>
    <x v="575"/>
    <s v="United Insurance Co. of AmericaKemperemployment discrimination40909EEOC375000"/>
  </r>
  <r>
    <s v="United Casualty Insurance Co. of America"/>
    <x v="146"/>
    <x v="0"/>
    <x v="16"/>
    <s v="MD-INS"/>
    <x v="1201"/>
    <s v="United Casualty Insurance Co. of AmericaKemperinsurance violation43466MD-INS549000"/>
  </r>
  <r>
    <s v="Infinity Insurance Co. ."/>
    <x v="146"/>
    <x v="0"/>
    <x v="15"/>
    <s v="CA-INS"/>
    <x v="743"/>
    <s v="Infinity Insurance Co. .Kemperinsurance violation38353CA-INS600000"/>
  </r>
  <r>
    <s v="Infinity Insurance Companies"/>
    <x v="146"/>
    <x v="0"/>
    <x v="11"/>
    <s v="CA-INS"/>
    <x v="68"/>
    <s v="Infinity Insurance CompaniesKemperinsurance violation39083CA-INS750000"/>
  </r>
  <r>
    <s v="Kemper Corp."/>
    <x v="146"/>
    <x v="22"/>
    <x v="2"/>
    <s v="private lawsuit-federal"/>
    <x v="1202"/>
    <s v="Kemper Corp.Kemperprivacy violation44562private lawsuit-federal17100000"/>
  </r>
  <r>
    <s v="Unitrin Inc."/>
    <x v="146"/>
    <x v="0"/>
    <x v="5"/>
    <s v="MULTI-FIN"/>
    <x v="98"/>
    <s v="Unitrin Inc.Kemperinsurance violation37257MULTI-FIN33000000"/>
  </r>
  <r>
    <s v="Bank Julius Baer &amp; Co. Ltd."/>
    <x v="147"/>
    <x v="42"/>
    <x v="17"/>
    <s v="DOJ_CRIMINAL"/>
    <x v="255"/>
    <s v="Bank Julius Baer &amp; Co. Ltd.Julius Baer Groupmoney laundering44197DOJ_CRIMINAL79000000"/>
  </r>
  <r>
    <s v="Bank Julius Baer &amp; Co. Ltd."/>
    <x v="147"/>
    <x v="4"/>
    <x v="18"/>
    <s v="DOJ_TAX"/>
    <x v="1203"/>
    <s v="Bank Julius Baer &amp; Co. Ltd.Julius Baer Grouptax violations42370DOJ_TAX547000000"/>
  </r>
  <r>
    <s v="QBE North America"/>
    <x v="74"/>
    <x v="0"/>
    <x v="7"/>
    <s v="MN-FIN"/>
    <x v="929"/>
    <s v="QBE North AmericaQBE Insuranceinsurance violation41640MN-FIN5000"/>
  </r>
  <r>
    <s v="PRUDENTIAL INSURANCE Co."/>
    <x v="76"/>
    <x v="0"/>
    <x v="7"/>
    <s v="VA-INS"/>
    <x v="929"/>
    <s v="PRUDENTIAL INSURANCE Co.Prudential Financialinsurance violation41640VA-INS5000"/>
  </r>
  <r>
    <s v="Prudential Insurance Co. of America"/>
    <x v="76"/>
    <x v="0"/>
    <x v="18"/>
    <s v="MN-FIN"/>
    <x v="929"/>
    <s v="Prudential Insurance Co. of AmericaPrudential Financialinsurance violation42370MN-FIN5000"/>
  </r>
  <r>
    <s v="The Prudential Insurance Co. of America"/>
    <x v="76"/>
    <x v="0"/>
    <x v="1"/>
    <s v="MT-INS"/>
    <x v="929"/>
    <s v="The Prudential Insurance Co. of AmericaPrudential Financialinsurance violation42005MT-INS5000"/>
  </r>
  <r>
    <s v="The Prudential Insurance Co. of America"/>
    <x v="76"/>
    <x v="0"/>
    <x v="19"/>
    <s v="MN-FIN"/>
    <x v="929"/>
    <s v="The Prudential Insurance Co. of AmericaPrudential Financialinsurance violation38718MN-FIN5000"/>
  </r>
  <r>
    <s v="J P Morgan Chase"/>
    <x v="148"/>
    <x v="17"/>
    <x v="11"/>
    <s v="WHD"/>
    <x v="1204"/>
    <s v="J P Morgan ChaseJPMorgan ChaseFamily and Medical Leave Act39083WHD5008"/>
  </r>
  <r>
    <s v="J.P. Morgan Securities LLC"/>
    <x v="148"/>
    <x v="7"/>
    <x v="7"/>
    <s v="NJ-AG"/>
    <x v="1205"/>
    <s v="J.P. Morgan Securities LLCJPMorgan Chaseinvestor protection violation41640NJ-AG5046"/>
  </r>
  <r>
    <s v="J.P. Morgan Securities LLC"/>
    <x v="148"/>
    <x v="7"/>
    <x v="7"/>
    <s v="AK-DBS"/>
    <x v="1206"/>
    <s v="J.P. Morgan Securities LLCJPMorgan Chaseinvestor protection violation41640AK-DBS5112"/>
  </r>
  <r>
    <s v="EL PASO ELECTRIC"/>
    <x v="148"/>
    <x v="15"/>
    <x v="4"/>
    <s v="OSHA"/>
    <x v="1"/>
    <s v="EL PASO ELECTRICJPMorgan Chaseworkplace safety or health violation40179OSHA6000"/>
  </r>
  <r>
    <s v="El Paso Electric Co."/>
    <x v="148"/>
    <x v="40"/>
    <x v="1"/>
    <s v="TX-PUC"/>
    <x v="1"/>
    <s v="El Paso Electric Co.JPMorgan Chaseutility service violation42005TX-PUC6000"/>
  </r>
  <r>
    <s v="J.P. Morgan Chase &amp; Co. and Forum Temporary Services"/>
    <x v="148"/>
    <x v="12"/>
    <x v="19"/>
    <s v="NLRB"/>
    <x v="1207"/>
    <s v="J.P. Morgan Chase &amp; Co. and Forum Temporary ServicesJPMorgan Chaselabor relations violation38718NLRB6076"/>
  </r>
  <r>
    <s v="JP Morgan Chase"/>
    <x v="148"/>
    <x v="27"/>
    <x v="8"/>
    <s v="TX-ENV"/>
    <x v="1208"/>
    <s v="JP Morgan ChaseJPMorgan Chaseenvironmental violation40544TX-ENV6555"/>
  </r>
  <r>
    <s v="Bank One"/>
    <x v="148"/>
    <x v="14"/>
    <x v="10"/>
    <s v="OFAC"/>
    <x v="1209"/>
    <s v="Bank OneJPMorgan Chaseeconomic sanction violation37987OFAC6682"/>
  </r>
  <r>
    <s v="J P Morgan Chase Bank"/>
    <x v="148"/>
    <x v="1"/>
    <x v="15"/>
    <s v="WHD"/>
    <x v="1210"/>
    <s v="J P Morgan Chase BankJPMorgan Chasewage and hour violation38353WHD6688"/>
  </r>
  <r>
    <s v="JPMorgan Chase Bank NA"/>
    <x v="148"/>
    <x v="1"/>
    <x v="6"/>
    <s v="WHD"/>
    <x v="538"/>
    <s v="JPMorgan Chase Bank NAJPMorgan Chasewage and hour violation39448WHD6996"/>
  </r>
  <r>
    <s v="El Paso Electric Co."/>
    <x v="148"/>
    <x v="40"/>
    <x v="18"/>
    <s v="TX-PUC"/>
    <x v="2"/>
    <s v="El Paso Electric Co.JPMorgan Chaseutility service violation42370TX-PUC7000"/>
  </r>
  <r>
    <s v="EL PASO ELECTRIC Co."/>
    <x v="148"/>
    <x v="15"/>
    <x v="1"/>
    <s v="OSHA"/>
    <x v="2"/>
    <s v="EL PASO ELECTRIC Co.JPMorgan Chaseworkplace safety or health violation42005OSHA7000"/>
  </r>
  <r>
    <s v="El Paso Electric Co."/>
    <x v="148"/>
    <x v="40"/>
    <x v="7"/>
    <s v="TX-PUC"/>
    <x v="4"/>
    <s v="El Paso Electric Co.JPMorgan Chaseutility service violation41640TX-PUC9000"/>
  </r>
  <r>
    <s v="JPMorgan Chase Bank"/>
    <x v="148"/>
    <x v="1"/>
    <x v="20"/>
    <s v="CA-LCO"/>
    <x v="1211"/>
    <s v="JPMorgan Chase BankJPMorgan Chasewage and hour violation41275CA-LCO9111"/>
  </r>
  <r>
    <s v="JPMorgan Chase Bank N.A."/>
    <x v="148"/>
    <x v="1"/>
    <x v="6"/>
    <s v="WHD"/>
    <x v="1212"/>
    <s v="JPMorgan Chase Bank N.A.JPMorgan Chasewage and hour violation39448WHD9622"/>
  </r>
  <r>
    <s v="JP Morgan Chase Bank"/>
    <x v="148"/>
    <x v="14"/>
    <x v="10"/>
    <s v="OFAC"/>
    <x v="1213"/>
    <s v="JP Morgan Chase BankJPMorgan Chaseeconomic sanction violation37987OFAC9748"/>
  </r>
  <r>
    <s v="Bear Stearns &amp; Co. Inc."/>
    <x v="148"/>
    <x v="7"/>
    <x v="15"/>
    <s v="IL-SEC"/>
    <x v="5"/>
    <s v="Bear Stearns &amp; Co. Inc.JPMorgan Chaseinvestor protection violation38353IL-SEC10000"/>
  </r>
  <r>
    <s v="Chase Securities Inc."/>
    <x v="148"/>
    <x v="7"/>
    <x v="14"/>
    <s v="FINRA"/>
    <x v="5"/>
    <s v="Chase Securities Inc.JPMorgan Chaseinvestor protection violation36892FINRA10000"/>
  </r>
  <r>
    <s v="J.P. Morgan Securities Inc."/>
    <x v="148"/>
    <x v="7"/>
    <x v="14"/>
    <s v="FINRA"/>
    <x v="5"/>
    <s v="J.P. Morgan Securities Inc.JPMorgan Chaseinvestor protection violation36892FINRA10000"/>
  </r>
  <r>
    <s v="JP Morgan Chase Bank N.A"/>
    <x v="148"/>
    <x v="13"/>
    <x v="2"/>
    <s v="CA-DFEH"/>
    <x v="1214"/>
    <s v="JP Morgan Chase Bank N.AJPMorgan Chaseemployment discrimination44562CA-DFEH16698"/>
  </r>
  <r>
    <s v="JPMorgan Chase Bank N.A."/>
    <x v="148"/>
    <x v="13"/>
    <x v="2"/>
    <s v="CA-DFEH"/>
    <x v="1214"/>
    <s v="JPMorgan Chase Bank N.A.JPMorgan Chaseemployment discrimination44562CA-DFEH16698"/>
  </r>
  <r>
    <s v="JP Morgan Chase &amp; Co."/>
    <x v="148"/>
    <x v="14"/>
    <x v="10"/>
    <s v="OFAC"/>
    <x v="1215"/>
    <s v="JP Morgan Chase &amp; Co.JPMorgan Chaseeconomic sanction violation37987OFAC17303"/>
  </r>
  <r>
    <s v="El Paso Electric Co."/>
    <x v="148"/>
    <x v="40"/>
    <x v="8"/>
    <s v="TX-PUC"/>
    <x v="15"/>
    <s v="El Paso Electric Co.JPMorgan Chaseutility service violation40544TX-PUC18000"/>
  </r>
  <r>
    <s v="JP Morgan Chase Bank"/>
    <x v="148"/>
    <x v="14"/>
    <x v="10"/>
    <s v="OFAC"/>
    <x v="1216"/>
    <s v="JP Morgan Chase BankJPMorgan Chaseeconomic sanction violation37987OFAC18094"/>
  </r>
  <r>
    <s v="JP Morgan Chase Bank NA"/>
    <x v="148"/>
    <x v="43"/>
    <x v="4"/>
    <s v="BIS"/>
    <x v="449"/>
    <s v="JP Morgan Chase Bank NAJPMorgan Chaseexport control violation40179BIS19125"/>
  </r>
  <r>
    <s v="JPMorgan Chase Bank"/>
    <x v="148"/>
    <x v="1"/>
    <x v="10"/>
    <s v="WHD"/>
    <x v="1217"/>
    <s v="JPMorgan Chase BankJPMorgan Chasewage and hour violation37987WHD19373"/>
  </r>
  <r>
    <s v="El Paso Electric Co."/>
    <x v="148"/>
    <x v="40"/>
    <x v="0"/>
    <s v="TX-PUC"/>
    <x v="16"/>
    <s v="El Paso Electric Co.JPMorgan Chaseutility service violation43101TX-PUC20000"/>
  </r>
  <r>
    <s v="Washington Mutual Bank F. A."/>
    <x v="148"/>
    <x v="27"/>
    <x v="15"/>
    <s v="CA-SCAQMD"/>
    <x v="1218"/>
    <s v="Washington Mutual Bank F. A.JPMorgan Chaseenvironmental violation38353CA-SCAQMD23264"/>
  </r>
  <r>
    <s v="El Paso Electric Co."/>
    <x v="148"/>
    <x v="40"/>
    <x v="8"/>
    <s v="TX-PUC"/>
    <x v="789"/>
    <s v="El Paso Electric Co.JPMorgan Chaseutility service violation40544TX-PUC27000"/>
  </r>
  <r>
    <s v="El Paso Electric Co."/>
    <x v="148"/>
    <x v="40"/>
    <x v="19"/>
    <s v="TX-PUC"/>
    <x v="789"/>
    <s v="El Paso Electric Co.JPMorgan Chaseutility service violation38718TX-PUC27000"/>
  </r>
  <r>
    <s v="El Paso Electric Co."/>
    <x v="148"/>
    <x v="40"/>
    <x v="4"/>
    <s v="TX-PUC"/>
    <x v="28"/>
    <s v="El Paso Electric Co.JPMorgan Chaseutility service violation40179TX-PUC38000"/>
  </r>
  <r>
    <s v="JP Morgan Chase Bank N.A."/>
    <x v="148"/>
    <x v="1"/>
    <x v="16"/>
    <s v="WHD"/>
    <x v="1219"/>
    <s v="JP Morgan Chase Bank N.A.JPMorgan Chasewage and hour violation43466WHD38336"/>
  </r>
  <r>
    <s v="El Paso Electric Co."/>
    <x v="148"/>
    <x v="40"/>
    <x v="4"/>
    <s v="TX-PUC"/>
    <x v="33"/>
    <s v="El Paso Electric Co.JPMorgan Chaseutility service violation40179TX-PUC50000"/>
  </r>
  <r>
    <s v="JPMorgan Chase Bank"/>
    <x v="148"/>
    <x v="3"/>
    <x v="17"/>
    <s v="HUD"/>
    <x v="33"/>
    <s v="JPMorgan Chase BankJPMorgan Chasediscriminatory practices (non-employment)44197HUD50000"/>
  </r>
  <r>
    <s v="J.P. Morgan Securities"/>
    <x v="148"/>
    <x v="7"/>
    <x v="7"/>
    <s v="SEC"/>
    <x v="336"/>
    <s v="J.P. Morgan SecuritiesJPMorgan Chaseinvestor protection violation41640SEC54000"/>
  </r>
  <r>
    <s v="Bank One"/>
    <x v="148"/>
    <x v="14"/>
    <x v="10"/>
    <s v="OFAC"/>
    <x v="34"/>
    <s v="Bank OneJPMorgan Chaseeconomic sanction violation37987OFAC55000"/>
  </r>
  <r>
    <s v="Chase Investment Services Corp."/>
    <x v="148"/>
    <x v="7"/>
    <x v="15"/>
    <s v="FINRA"/>
    <x v="427"/>
    <s v="Chase Investment Services Corp.JPMorgan Chaseinvestor protection violation38353FINRA60000"/>
  </r>
  <r>
    <s v="JP Morgan Chase Bank NA"/>
    <x v="148"/>
    <x v="13"/>
    <x v="16"/>
    <s v="CA-DFEH"/>
    <x v="427"/>
    <s v="JP Morgan Chase Bank NAJPMorgan Chaseemployment discrimination43466CA-DFEH60000"/>
  </r>
  <r>
    <s v="JP Morgan Chase &amp; Co."/>
    <x v="148"/>
    <x v="14"/>
    <x v="10"/>
    <s v="OFAC"/>
    <x v="1220"/>
    <s v="JP Morgan Chase &amp; Co.JPMorgan Chaseeconomic sanction violation37987OFAC73281"/>
  </r>
  <r>
    <s v="El Paso Electric Co."/>
    <x v="148"/>
    <x v="12"/>
    <x v="12"/>
    <s v="NLRB"/>
    <x v="1221"/>
    <s v="El Paso Electric Co.JPMorgan Chaselabor relations violation40909NLRB79692"/>
  </r>
  <r>
    <s v="El Paso Electric Co."/>
    <x v="148"/>
    <x v="40"/>
    <x v="6"/>
    <s v="TX-PUC"/>
    <x v="47"/>
    <s v="El Paso Electric Co.JPMorgan Chaseutility service violation39448TX-PUC100000"/>
  </r>
  <r>
    <s v="JPMorgan Chase Bank N.A."/>
    <x v="148"/>
    <x v="7"/>
    <x v="3"/>
    <s v="MD-SEC"/>
    <x v="47"/>
    <s v="JPMorgan Chase Bank N.A.JPMorgan Chaseinvestor protection violation42736MD-SEC100000"/>
  </r>
  <r>
    <s v="El Paso Electric Co."/>
    <x v="148"/>
    <x v="12"/>
    <x v="6"/>
    <s v="NLRB"/>
    <x v="144"/>
    <s v="El Paso Electric Co.JPMorgan Chaselabor relations violation39448NLRB115000"/>
  </r>
  <r>
    <s v="J.P. Morgan Securities LLC"/>
    <x v="148"/>
    <x v="7"/>
    <x v="12"/>
    <s v="CFTC"/>
    <x v="620"/>
    <s v="J.P. Morgan Securities LLCJPMorgan Chaseinvestor protection violation40909CFTC140000"/>
  </r>
  <r>
    <s v="Bear Stearns &amp; Co. Inc."/>
    <x v="148"/>
    <x v="7"/>
    <x v="6"/>
    <s v="FINRA"/>
    <x v="51"/>
    <s v="Bear Stearns &amp; Co. Inc.JPMorgan Chaseinvestor protection violation39448FINRA150000"/>
  </r>
  <r>
    <s v="J.P. Morgan Securities Inc."/>
    <x v="148"/>
    <x v="7"/>
    <x v="15"/>
    <s v="FINRA"/>
    <x v="51"/>
    <s v="J.P. Morgan Securities Inc.JPMorgan Chaseinvestor protection violation38353FINRA150000"/>
  </r>
  <r>
    <s v="J.P. Morgan Securities Inc."/>
    <x v="148"/>
    <x v="7"/>
    <x v="15"/>
    <s v="FINRA"/>
    <x v="968"/>
    <s v="J.P. Morgan Securities Inc.JPMorgan Chaseinvestor protection violation38353FINRA160000"/>
  </r>
  <r>
    <s v="EL PASO ELECTRIC Co."/>
    <x v="148"/>
    <x v="15"/>
    <x v="8"/>
    <s v="OSHA"/>
    <x v="1222"/>
    <s v="EL PASO ELECTRIC Co.JPMorgan Chaseworkplace safety or health violation40544OSHA183000"/>
  </r>
  <r>
    <s v="J. P. Morgan Securities Inc."/>
    <x v="148"/>
    <x v="7"/>
    <x v="21"/>
    <s v="FINRA"/>
    <x v="54"/>
    <s v="J. P. Morgan Securities Inc.JPMorgan Chaseinvestor protection violation36526FINRA200000"/>
  </r>
  <r>
    <s v="JP Morgan Chase Bank"/>
    <x v="148"/>
    <x v="18"/>
    <x v="18"/>
    <s v="OSHA"/>
    <x v="1223"/>
    <s v="JP Morgan Chase BankJPMorgan Chaseworkplace whistleblower retaliation42370OSHA203323"/>
  </r>
  <r>
    <s v="Banc One Securities Corp."/>
    <x v="148"/>
    <x v="7"/>
    <x v="6"/>
    <s v="FINRA"/>
    <x v="90"/>
    <s v="Banc One Securities Corp.JPMorgan Chaseinvestor protection violation39448FINRA225000"/>
  </r>
  <r>
    <s v="JPMorgan Chase"/>
    <x v="148"/>
    <x v="19"/>
    <x v="18"/>
    <s v="CFTC"/>
    <x v="90"/>
    <s v="JPMorgan ChaseJPMorgan Chasedata submission deficiencies42370CFTC225000"/>
  </r>
  <r>
    <s v="JP Morgan Chase Bank N.A."/>
    <x v="148"/>
    <x v="27"/>
    <x v="3"/>
    <s v="EPA"/>
    <x v="1224"/>
    <s v="JP Morgan Chase Bank N.A.JPMorgan Chaseenvironmental violation42736EPA230392"/>
  </r>
  <r>
    <s v="Chase Investment Services Corp."/>
    <x v="148"/>
    <x v="7"/>
    <x v="6"/>
    <s v="FINRA"/>
    <x v="56"/>
    <s v="Chase Investment Services Corp.JPMorgan Chaseinvestor protection violation39448FINRA250000"/>
  </r>
  <r>
    <s v="Chase Investment Services Corp."/>
    <x v="148"/>
    <x v="7"/>
    <x v="10"/>
    <s v="FINRA"/>
    <x v="56"/>
    <s v="Chase Investment Services Corp.JPMorgan Chaseinvestor protection violation37987FINRA250000"/>
  </r>
  <r>
    <s v="J.P. Morgan Securities LLC"/>
    <x v="148"/>
    <x v="7"/>
    <x v="16"/>
    <s v="FINRA"/>
    <x v="152"/>
    <s v="J.P. Morgan Securities LLCJPMorgan Chaseinvestor protection violation43466FINRA280000"/>
  </r>
  <r>
    <s v="Bear Stearns &amp; Co. Inc."/>
    <x v="148"/>
    <x v="7"/>
    <x v="10"/>
    <s v="FINRA"/>
    <x v="1225"/>
    <s v="Bear Stearns &amp; Co. Inc.JPMorgan Chaseinvestor protection violation37987FINRA280469"/>
  </r>
  <r>
    <s v="Chase Investment Services"/>
    <x v="148"/>
    <x v="7"/>
    <x v="15"/>
    <s v="FINRA"/>
    <x v="1226"/>
    <s v="Chase Investment ServicesJPMorgan Chaseinvestor protection violation38353FINRA290262"/>
  </r>
  <r>
    <s v="J.P. Morgan Futures Inc."/>
    <x v="148"/>
    <x v="19"/>
    <x v="6"/>
    <s v="CFTC"/>
    <x v="59"/>
    <s v="J.P. Morgan Futures Inc.JPMorgan Chasedata submission deficiencies39448CFTC300000"/>
  </r>
  <r>
    <s v="Chase Investment Services Corp."/>
    <x v="148"/>
    <x v="7"/>
    <x v="6"/>
    <s v="FINRA"/>
    <x v="157"/>
    <s v="Chase Investment Services Corp.JPMorgan Chaseinvestor protection violation39448FINRA325000"/>
  </r>
  <r>
    <s v="J.P. Morgan Securities LLC"/>
    <x v="148"/>
    <x v="7"/>
    <x v="9"/>
    <s v="KY-FIN"/>
    <x v="157"/>
    <s v="J.P. Morgan Securities LLCJPMorgan Chaseinvestor protection violation43831KY-FIN325000"/>
  </r>
  <r>
    <s v="Bear Stearns Companies Inc."/>
    <x v="148"/>
    <x v="1"/>
    <x v="13"/>
    <s v="WHD"/>
    <x v="1227"/>
    <s v="Bear Stearns Companies Inc.JPMorgan Chasewage and hour violation37622WHD358974"/>
  </r>
  <r>
    <s v="Banc One Securities Corp."/>
    <x v="148"/>
    <x v="7"/>
    <x v="15"/>
    <s v="FINRA"/>
    <x v="161"/>
    <s v="Banc One Securities Corp.JPMorgan Chaseinvestor protection violation38353FINRA400000"/>
  </r>
  <r>
    <s v="JPMorgan Chase and Co."/>
    <x v="148"/>
    <x v="6"/>
    <x v="7"/>
    <s v="WV-AG"/>
    <x v="161"/>
    <s v="JPMorgan Chase and Co.JPMorgan Chaseprice-fixing or anti-competitive practices41640WV-AG400000"/>
  </r>
  <r>
    <s v="JPMorgan Chase Bank"/>
    <x v="148"/>
    <x v="20"/>
    <x v="1"/>
    <s v="MD-AG"/>
    <x v="161"/>
    <s v="JPMorgan Chase BankJPMorgan Chasemortgage abuses42005MD-AG400000"/>
  </r>
  <r>
    <s v="Washington Mutual Inc."/>
    <x v="148"/>
    <x v="1"/>
    <x v="15"/>
    <s v="WHD"/>
    <x v="1228"/>
    <s v="Washington Mutual Inc.JPMorgan Chasewage and hour violation38353WHD404982"/>
  </r>
  <r>
    <s v="Washington Mutual Bank"/>
    <x v="148"/>
    <x v="1"/>
    <x v="8"/>
    <s v="private lawsuit-federal"/>
    <x v="1229"/>
    <s v="Washington Mutual BankJPMorgan Chasewage and hour violation40544private lawsuit-federal463000"/>
  </r>
  <r>
    <s v="Chase Investment Services Corp."/>
    <x v="148"/>
    <x v="7"/>
    <x v="19"/>
    <s v="FINRA"/>
    <x v="325"/>
    <s v="Chase Investment Services Corp.JPMorgan Chaseinvestor protection violation38718FINRA500000"/>
  </r>
  <r>
    <s v="J.P. Morgan Securities LLC"/>
    <x v="148"/>
    <x v="7"/>
    <x v="1"/>
    <s v="SEC"/>
    <x v="325"/>
    <s v="J.P. Morgan Securities LLCJPMorgan Chaseinvestor protection violation42005SEC500000"/>
  </r>
  <r>
    <s v="J.P. Morgan Securities Inc."/>
    <x v="148"/>
    <x v="7"/>
    <x v="11"/>
    <s v="FINRA"/>
    <x v="325"/>
    <s v="J.P. Morgan Securities Inc.JPMorgan Chaseinvestor protection violation39083FINRA500000"/>
  </r>
  <r>
    <s v="J.P. Morgan Securities"/>
    <x v="148"/>
    <x v="7"/>
    <x v="7"/>
    <s v="DE-AG"/>
    <x v="1230"/>
    <s v="J.P. Morgan SecuritiesJPMorgan Chaseinvestor protection violation41640DE-AG514000"/>
  </r>
  <r>
    <s v="J.P. Morgan Securities LLC"/>
    <x v="148"/>
    <x v="7"/>
    <x v="7"/>
    <s v="CT-SEC"/>
    <x v="1231"/>
    <s v="J.P. Morgan Securities LLCJPMorgan Chaseinvestor protection violation41640CT-SEC538000"/>
  </r>
  <r>
    <s v="JPMorgan Chase Bank"/>
    <x v="148"/>
    <x v="7"/>
    <x v="12"/>
    <s v="CFTC"/>
    <x v="743"/>
    <s v="JPMorgan Chase BankJPMorgan Chaseinvestor protection violation40909CFTC600000"/>
  </r>
  <r>
    <s v="J.P. Morgan Chase Retirement Plan"/>
    <x v="148"/>
    <x v="5"/>
    <x v="4"/>
    <s v="private lawsuit-federal"/>
    <x v="1232"/>
    <s v="J.P. Morgan Chase Retirement PlanJPMorgan Chasebenefit plan administrator violation40179private lawsuit-federal604957"/>
  </r>
  <r>
    <s v="JP Morgan"/>
    <x v="148"/>
    <x v="7"/>
    <x v="12"/>
    <s v="FINRA"/>
    <x v="1233"/>
    <s v="JP MorganJPMorgan Chaseinvestor protection violation40909FINRA623376"/>
  </r>
  <r>
    <s v="JPMorgan Securities"/>
    <x v="148"/>
    <x v="19"/>
    <x v="7"/>
    <s v="CFTC"/>
    <x v="167"/>
    <s v="JPMorgan SecuritiesJPMorgan Chasedata submission deficiencies41640CFTC650000"/>
  </r>
  <r>
    <s v="Bear Stearns"/>
    <x v="148"/>
    <x v="1"/>
    <x v="4"/>
    <s v="private lawsuit-federal"/>
    <x v="168"/>
    <s v="Bear StearnsJPMorgan Chasewage and hour violation40179private lawsuit-federal675000"/>
  </r>
  <r>
    <s v="JP Morgan Chase"/>
    <x v="148"/>
    <x v="20"/>
    <x v="1"/>
    <s v="MA-AG"/>
    <x v="168"/>
    <s v="JP Morgan ChaseJPMorgan Chasemortgage abuses42005MA-AG675000"/>
  </r>
  <r>
    <s v="J.P. Morgan Securities Inc."/>
    <x v="148"/>
    <x v="7"/>
    <x v="15"/>
    <s v="SEC"/>
    <x v="338"/>
    <s v="J.P. Morgan Securities Inc.JPMorgan Chaseinvestor protection violation38353SEC700000"/>
  </r>
  <r>
    <s v="JPMorgan Chase"/>
    <x v="148"/>
    <x v="1"/>
    <x v="20"/>
    <s v="private lawsuit-federal"/>
    <x v="1234"/>
    <s v="JPMorgan ChaseJPMorgan Chasewage and hour violation41275private lawsuit-federal770000"/>
  </r>
  <r>
    <s v="J.P. Morgan Securities LLC"/>
    <x v="148"/>
    <x v="7"/>
    <x v="3"/>
    <s v="FINRA"/>
    <x v="172"/>
    <s v="J.P. Morgan Securities LLCJPMorgan Chaseinvestor protection violation42736FINRA800000"/>
  </r>
  <r>
    <s v="JPMorgan Chase Bank N.A."/>
    <x v="148"/>
    <x v="7"/>
    <x v="2"/>
    <s v="CFTC"/>
    <x v="377"/>
    <s v="JPMorgan Chase Bank N.A.JPMorgan Chaseinvestor protection violation44562CFTC850000"/>
  </r>
  <r>
    <s v="J.P. Morgan Securities LLC"/>
    <x v="148"/>
    <x v="7"/>
    <x v="3"/>
    <s v="CFTC"/>
    <x v="731"/>
    <s v="J.P. Morgan Securities LLCJPMorgan Chaseinvestor protection violation42736CFTC900000"/>
  </r>
  <r>
    <s v="JPMorgan Chase"/>
    <x v="148"/>
    <x v="2"/>
    <x v="1"/>
    <s v="CFPB"/>
    <x v="731"/>
    <s v="JPMorgan ChaseJPMorgan Chaseconsumer protection violation42005CFPB900000"/>
  </r>
  <r>
    <s v="JPMorgan Chase &amp; Co."/>
    <x v="148"/>
    <x v="7"/>
    <x v="18"/>
    <s v="IN-SEC"/>
    <x v="1235"/>
    <s v="JPMorgan Chase &amp; Co.JPMorgan Chaseinvestor protection violation42370IN-SEC905000"/>
  </r>
  <r>
    <s v="JPMorgan Chase"/>
    <x v="148"/>
    <x v="1"/>
    <x v="18"/>
    <s v="private lawsuit-federal"/>
    <x v="772"/>
    <s v="JPMorgan ChaseJPMorgan Chasewage and hour violation42370private lawsuit-federal950000"/>
  </r>
  <r>
    <s v="JPMorgan Chase Bank N.A. and J.P. Morgan Securities LLC"/>
    <x v="148"/>
    <x v="7"/>
    <x v="18"/>
    <s v="IN-SEC"/>
    <x v="772"/>
    <s v="JPMorgan Chase Bank N.A. and J.P. Morgan Securities LLCJPMorgan Chaseinvestor protection violation42370IN-SEC950000"/>
  </r>
  <r>
    <s v="J.P. Morgan Investment Management Inc."/>
    <x v="148"/>
    <x v="7"/>
    <x v="1"/>
    <s v="SEC"/>
    <x v="1236"/>
    <s v="J.P. Morgan Investment Management Inc.JPMorgan Chaseinvestor protection violation42005SEC1084210"/>
  </r>
  <r>
    <s v="J.P. Morgan Securities LLC"/>
    <x v="148"/>
    <x v="7"/>
    <x v="16"/>
    <s v="FINRA"/>
    <x v="177"/>
    <s v="J.P. Morgan Securities LLCJPMorgan Chaseinvestor protection violation43466FINRA1100000"/>
  </r>
  <r>
    <s v="JPMorgan Chase &amp; Co."/>
    <x v="148"/>
    <x v="7"/>
    <x v="4"/>
    <s v="NJ-AG"/>
    <x v="1237"/>
    <s v="JPMorgan Chase &amp; Co.JPMorgan Chaseinvestor protection violation40179NJ-AG1149028"/>
  </r>
  <r>
    <s v="JPMorgan Chase"/>
    <x v="148"/>
    <x v="1"/>
    <x v="12"/>
    <s v="private lawsuit-federal"/>
    <x v="1238"/>
    <s v="JPMorgan ChaseJPMorgan Chasewage and hour violation40909private lawsuit-federal1195000"/>
  </r>
  <r>
    <s v="J.P. Morgan Securities LLC"/>
    <x v="148"/>
    <x v="7"/>
    <x v="2"/>
    <s v="SEC"/>
    <x v="300"/>
    <s v="J.P. Morgan Securities LLCJPMorgan Chaseinvestor protection violation44562SEC1200000"/>
  </r>
  <r>
    <s v="J.P. Morgan Securities LLC"/>
    <x v="148"/>
    <x v="7"/>
    <x v="3"/>
    <s v="FINRA"/>
    <x v="301"/>
    <s v="J.P. Morgan Securities LLCJPMorgan Chaseinvestor protection violation42736FINRA1250000"/>
  </r>
  <r>
    <s v="First USA"/>
    <x v="148"/>
    <x v="2"/>
    <x v="5"/>
    <s v="MULTI-AG"/>
    <x v="1239"/>
    <s v="First USAJPMorgan Chaseconsumer protection violation37257MULTI-AG1300000"/>
  </r>
  <r>
    <s v="JPMorgan Chase"/>
    <x v="148"/>
    <x v="13"/>
    <x v="7"/>
    <s v="EEOC"/>
    <x v="807"/>
    <s v="JPMorgan ChaseJPMorgan Chaseemployment discrimination41640EEOC1450000"/>
  </r>
  <r>
    <s v="Bear Stearns &amp; Co. Inc."/>
    <x v="148"/>
    <x v="7"/>
    <x v="19"/>
    <s v="SEC"/>
    <x v="179"/>
    <s v="Bear Stearns &amp; Co. Inc.JPMorgan Chaseinvestor protection violation38718SEC1500000"/>
  </r>
  <r>
    <s v="J.P. Morgan Securities Inc."/>
    <x v="148"/>
    <x v="7"/>
    <x v="19"/>
    <s v="SEC"/>
    <x v="179"/>
    <s v="J.P. Morgan Securities Inc.JPMorgan Chaseinvestor protection violation38718SEC1500000"/>
  </r>
  <r>
    <s v="Providian Financial Corp."/>
    <x v="148"/>
    <x v="2"/>
    <x v="21"/>
    <s v="CT-AG"/>
    <x v="1240"/>
    <s v="Providian Financial Corp.JPMorgan Chaseconsumer protection violation36526CT-AG1600000"/>
  </r>
  <r>
    <s v="J.P. Morgan Securities LLC"/>
    <x v="148"/>
    <x v="7"/>
    <x v="9"/>
    <s v="SEC"/>
    <x v="1241"/>
    <s v="J.P. Morgan Securities LLCJPMorgan Chaseinvestor protection violation43831SEC1822438"/>
  </r>
  <r>
    <s v="JPMorgan Chase Bank National Association"/>
    <x v="148"/>
    <x v="1"/>
    <x v="16"/>
    <s v="private lawsuit-federal"/>
    <x v="181"/>
    <s v="JPMorgan Chase Bank National AssociationJPMorgan Chasewage and hour violation43466private lawsuit-federal1850000"/>
  </r>
  <r>
    <s v="J.P. Morgan Chase"/>
    <x v="148"/>
    <x v="3"/>
    <x v="4"/>
    <s v="private lawsuit-federal"/>
    <x v="1242"/>
    <s v="J.P. Morgan ChaseJPMorgan Chasediscriminatory practices (non-employment)40179private lawsuit-federal1950000"/>
  </r>
  <r>
    <s v="JPMorgan Chase &amp; Co."/>
    <x v="148"/>
    <x v="2"/>
    <x v="20"/>
    <s v="WV-AG"/>
    <x v="1242"/>
    <s v="JPMorgan Chase &amp; Co.JPMorgan Chaseconsumer protection violation41275WV-AG1950000"/>
  </r>
  <r>
    <s v="JPMorgan Chase &amp; Co."/>
    <x v="148"/>
    <x v="7"/>
    <x v="6"/>
    <s v="SEC"/>
    <x v="1243"/>
    <s v="JPMorgan Chase &amp; Co.JPMorgan Chaseinvestor protection violation39448SEC1998143"/>
  </r>
  <r>
    <s v="Chase Investment Services"/>
    <x v="148"/>
    <x v="7"/>
    <x v="15"/>
    <s v="FINRA"/>
    <x v="114"/>
    <s v="Chase Investment ServicesJPMorgan Chaseinvestor protection violation38353FINRA2000000"/>
  </r>
  <r>
    <s v="JPMorgan Chase Bank National Association"/>
    <x v="148"/>
    <x v="10"/>
    <x v="8"/>
    <s v="OCC"/>
    <x v="114"/>
    <s v="JPMorgan Chase Bank National AssociationJPMorgan Chasebanking violation40544OCC2000000"/>
  </r>
  <r>
    <s v="JPMorgan Chase &amp; Co."/>
    <x v="148"/>
    <x v="13"/>
    <x v="19"/>
    <s v="EEOC"/>
    <x v="73"/>
    <s v="JPMorgan Chase &amp; Co.JPMorgan Chaseemployment discrimination38718EEOC2200000"/>
  </r>
  <r>
    <s v="JPMorgan Chase"/>
    <x v="148"/>
    <x v="1"/>
    <x v="1"/>
    <s v="private lawsuit-federal"/>
    <x v="74"/>
    <s v="JPMorgan ChaseJPMorgan Chasewage and hour violation42005private lawsuit-federal2400000"/>
  </r>
  <r>
    <s v="JPMorgan Chase"/>
    <x v="148"/>
    <x v="1"/>
    <x v="4"/>
    <s v="private lawsuit-federal"/>
    <x v="1244"/>
    <s v="JPMorgan ChaseJPMorgan Chasewage and hour violation40179private lawsuit-federal2492729"/>
  </r>
  <r>
    <s v="J.P. Morgan Securities"/>
    <x v="148"/>
    <x v="7"/>
    <x v="3"/>
    <s v="FINRA"/>
    <x v="720"/>
    <s v="J.P. Morgan SecuritiesJPMorgan Chaseinvestor protection violation42736FINRA2800000"/>
  </r>
  <r>
    <s v="J.P. Morgan Securities"/>
    <x v="148"/>
    <x v="7"/>
    <x v="7"/>
    <s v="MULTI-FIN"/>
    <x v="720"/>
    <s v="J.P. Morgan SecuritiesJPMorgan Chaseinvestor protection violation41640MULTI-FIN2800000"/>
  </r>
  <r>
    <s v="JP Morgan Chase"/>
    <x v="148"/>
    <x v="2"/>
    <x v="7"/>
    <s v="HI-AG"/>
    <x v="1245"/>
    <s v="JP Morgan ChaseJPMorgan Chaseconsumer protection violation41640HI-AG2825000"/>
  </r>
  <r>
    <s v="JPMorgan Chase"/>
    <x v="148"/>
    <x v="1"/>
    <x v="0"/>
    <s v="private lawsuit-federal"/>
    <x v="188"/>
    <s v="JPMorgan ChaseJPMorgan Chasewage and hour violation43101private lawsuit-federal3000000"/>
  </r>
  <r>
    <s v="Chase Investment Services Corp."/>
    <x v="148"/>
    <x v="7"/>
    <x v="8"/>
    <s v="FINRA"/>
    <x v="91"/>
    <s v="Chase Investment Services Corp.JPMorgan Chaseinvestor protection violation40544FINRA3600000"/>
  </r>
  <r>
    <s v="JPMorgan Chase Bank N.A."/>
    <x v="148"/>
    <x v="1"/>
    <x v="9"/>
    <s v="private lawsuit-federal"/>
    <x v="861"/>
    <s v="JPMorgan Chase Bank N.A.JPMorgan Chasewage and hour violation43831private lawsuit-federal3750000"/>
  </r>
  <r>
    <s v="El Paso Electric"/>
    <x v="148"/>
    <x v="27"/>
    <x v="1"/>
    <s v="EPA"/>
    <x v="1246"/>
    <s v="El Paso ElectricJPMorgan Chaseenvironmental violation42005EPA3800000"/>
  </r>
  <r>
    <s v="Chase Bank"/>
    <x v="148"/>
    <x v="2"/>
    <x v="19"/>
    <s v="MULTI-AG"/>
    <x v="1247"/>
    <s v="Chase BankJPMorgan Chaseconsumer protection violation38718MULTI-AG3850000"/>
  </r>
  <r>
    <s v="J.P. Morgan Securities LLC"/>
    <x v="148"/>
    <x v="7"/>
    <x v="18"/>
    <s v="SEC"/>
    <x v="195"/>
    <s v="J.P. Morgan Securities LLCJPMorgan Chaseinvestor protection violation42370SEC4000000"/>
  </r>
  <r>
    <s v="Chase Bank USA N.A."/>
    <x v="148"/>
    <x v="2"/>
    <x v="6"/>
    <s v="NY-AG"/>
    <x v="437"/>
    <s v="Chase Bank USA N.A.JPMorgan Chaseconsumer protection violation39448NY-AG4400000"/>
  </r>
  <r>
    <s v="JPMorgan Chase Bank N.A."/>
    <x v="148"/>
    <x v="2"/>
    <x v="3"/>
    <s v="CFPB"/>
    <x v="385"/>
    <s v="JPMorgan Chase Bank N.A.JPMorgan Chaseconsumer protection violation42736CFPB4600000"/>
  </r>
  <r>
    <s v="J.P. Morgan Securities LLC"/>
    <x v="148"/>
    <x v="21"/>
    <x v="17"/>
    <s v="NM-AG"/>
    <x v="916"/>
    <s v="J.P. Morgan Securities LLCJPMorgan Chasetoxic securities abuses44197NM-AG4642857"/>
  </r>
  <r>
    <s v="Washington Mutual Mortgage Securities Corp."/>
    <x v="148"/>
    <x v="21"/>
    <x v="17"/>
    <s v="NM-AG"/>
    <x v="916"/>
    <s v="Washington Mutual Mortgage Securities Corp.JPMorgan Chasetoxic securities abuses44197NM-AG4642857"/>
  </r>
  <r>
    <s v="Bear Stearns &amp; Co. Inc."/>
    <x v="148"/>
    <x v="7"/>
    <x v="10"/>
    <s v="FINRA"/>
    <x v="1248"/>
    <s v="Bear Stearns &amp; Co. Inc.JPMorgan Chaseinvestor protection violation37987FINRA4950000"/>
  </r>
  <r>
    <s v="JP Morgan Securities LLC"/>
    <x v="148"/>
    <x v="7"/>
    <x v="7"/>
    <s v="FINRA"/>
    <x v="115"/>
    <s v="JP Morgan Securities LLCJPMorgan Chaseinvestor protection violation41640FINRA5000000"/>
  </r>
  <r>
    <s v="JPMorgan Chase Bank N.A."/>
    <x v="148"/>
    <x v="13"/>
    <x v="16"/>
    <s v="private lawsuit-federal"/>
    <x v="115"/>
    <s v="JPMorgan Chase Bank N.A.JPMorgan Chaseemployment discrimination43466private lawsuit-federal5000000"/>
  </r>
  <r>
    <s v="JPMorgan Chase Bank N.A."/>
    <x v="148"/>
    <x v="14"/>
    <x v="0"/>
    <s v="OFAC"/>
    <x v="1249"/>
    <s v="JPMorgan Chase Bank N.A.JPMorgan Chaseeconomic sanction violation43101OFAC5263171"/>
  </r>
  <r>
    <s v="JPMorgan Chase"/>
    <x v="148"/>
    <x v="1"/>
    <x v="3"/>
    <s v="private lawsuit-federal"/>
    <x v="1250"/>
    <s v="JPMorgan ChaseJPMorgan Chasewage and hour violation42736private lawsuit-federal5707279"/>
  </r>
  <r>
    <s v="J.P. Morgan Securities Inc."/>
    <x v="148"/>
    <x v="7"/>
    <x v="13"/>
    <s v="FINRA"/>
    <x v="316"/>
    <s v="J.P. Morgan Securities Inc.JPMorgan Chaseinvestor protection violation37622FINRA6000000"/>
  </r>
  <r>
    <s v="Bank One KY N.A."/>
    <x v="148"/>
    <x v="3"/>
    <x v="15"/>
    <s v="private lawsuit-federal"/>
    <x v="1251"/>
    <s v="Bank One KY N.A.JPMorgan Chasediscriminatory practices (non-employment)38353private lawsuit-federal6715000"/>
  </r>
  <r>
    <s v="Affinion Group Inc."/>
    <x v="148"/>
    <x v="2"/>
    <x v="4"/>
    <s v="NY-AG"/>
    <x v="92"/>
    <s v="Affinion Group Inc.JPMorgan Chaseconsumer protection violation40179NY-AG8000000"/>
  </r>
  <r>
    <s v="JPMorgan Chase"/>
    <x v="148"/>
    <x v="1"/>
    <x v="0"/>
    <s v="private lawsuit-federal"/>
    <x v="1252"/>
    <s v="JPMorgan ChaseJPMorgan Chasewage and hour violation43101private lawsuit-federal8333333"/>
  </r>
  <r>
    <s v="Providian Financial Corp."/>
    <x v="148"/>
    <x v="5"/>
    <x v="13"/>
    <s v="private lawsuit-federal"/>
    <x v="1253"/>
    <s v="Providian Financial Corp.JPMorgan Chasebenefit plan administrator violation37622private lawsuit-federal8600000"/>
  </r>
  <r>
    <s v="Affinion Group Holdings Inc."/>
    <x v="148"/>
    <x v="2"/>
    <x v="1"/>
    <s v="CFPB"/>
    <x v="752"/>
    <s v="Affinion Group Holdings Inc.JPMorgan Chaseconsumer protection violation42005CFPB8700000"/>
  </r>
  <r>
    <s v="JPMorgan Chase"/>
    <x v="148"/>
    <x v="1"/>
    <x v="12"/>
    <s v="private lawsuit-federal"/>
    <x v="347"/>
    <s v="JPMorgan ChaseJPMorgan Chasewage and hour violation40909private lawsuit-federal9000000"/>
  </r>
  <r>
    <s v="JPMorgan Chase &amp; Co."/>
    <x v="148"/>
    <x v="13"/>
    <x v="9"/>
    <s v="OFCCP"/>
    <x v="347"/>
    <s v="JPMorgan Chase &amp; Co.JPMorgan Chaseemployment discrimination43831OFCCP9000000"/>
  </r>
  <r>
    <s v="Bear Stearns Companies Inc."/>
    <x v="148"/>
    <x v="5"/>
    <x v="12"/>
    <s v="private lawsuit-federal"/>
    <x v="217"/>
    <s v="Bear Stearns Companies Inc.JPMorgan Chasebenefit plan administrator violation40909private lawsuit-federal10000000"/>
  </r>
  <r>
    <s v="JPMorgan Chase"/>
    <x v="148"/>
    <x v="1"/>
    <x v="1"/>
    <s v="private lawsuit-federal"/>
    <x v="219"/>
    <s v="JPMorgan ChaseJPMorgan Chasewage and hour violation42005private lawsuit-federal12000000"/>
  </r>
  <r>
    <s v="El Paso Electric Corp."/>
    <x v="148"/>
    <x v="29"/>
    <x v="13"/>
    <s v="FERC"/>
    <x v="334"/>
    <s v="El Paso Electric Corp.JPMorgan Chaseenergy market violation37622FERC15500000"/>
  </r>
  <r>
    <s v="JPMorgan Chase"/>
    <x v="148"/>
    <x v="1"/>
    <x v="7"/>
    <s v="private lawsuit-federal"/>
    <x v="832"/>
    <s v="JPMorgan ChaseJPMorgan Chasewage and hour violation41640private lawsuit-federal16000000"/>
  </r>
  <r>
    <s v="JPMorgan Chase"/>
    <x v="148"/>
    <x v="1"/>
    <x v="3"/>
    <s v="private lawsuit-federal"/>
    <x v="1254"/>
    <s v="JPMorgan ChaseJPMorgan Chasewage and hour violation42736private lawsuit-federal16666667"/>
  </r>
  <r>
    <s v="JPMorgan Chase Bank"/>
    <x v="148"/>
    <x v="8"/>
    <x v="12"/>
    <s v="CFTC"/>
    <x v="230"/>
    <s v="JPMorgan Chase BankJPMorgan Chaseaccounting fraud or deficiencies40909CFTC20000000"/>
  </r>
  <r>
    <s v="Washington Mutual Pension Plan"/>
    <x v="148"/>
    <x v="5"/>
    <x v="4"/>
    <s v="private lawsuit-federal"/>
    <x v="230"/>
    <s v="Washington Mutual Pension PlanJPMorgan Chasebenefit plan administrator violation40179private lawsuit-federal20000000"/>
  </r>
  <r>
    <s v="JPMorgan Chase"/>
    <x v="148"/>
    <x v="13"/>
    <x v="0"/>
    <s v="private lawsuit-federal"/>
    <x v="469"/>
    <s v="JPMorgan ChaseJPMorgan Chaseemployment discrimination43101private lawsuit-federal24000000"/>
  </r>
  <r>
    <s v="Bear Stearns &amp; Co. Inc."/>
    <x v="148"/>
    <x v="7"/>
    <x v="13"/>
    <s v="MULTI-FIN"/>
    <x v="86"/>
    <s v="Bear Stearns &amp; Co. Inc.JPMorgan Chaseinvestor protection violation37622MULTI-FIN25000000"/>
  </r>
  <r>
    <s v="J.P. Morgan Chase &amp; Co."/>
    <x v="148"/>
    <x v="8"/>
    <x v="13"/>
    <s v="NY-MANDA"/>
    <x v="86"/>
    <s v="J.P. Morgan Chase &amp; Co.JPMorgan Chaseaccounting fraud or deficiencies37622NY-MANDA25000000"/>
  </r>
  <r>
    <s v="J.P. Morgan Securities Inc."/>
    <x v="148"/>
    <x v="7"/>
    <x v="13"/>
    <s v="SEC"/>
    <x v="86"/>
    <s v="J.P. Morgan Securities Inc.JPMorgan Chaseinvestor protection violation37622SEC25000000"/>
  </r>
  <r>
    <s v="J.P. Morgan Securities Inc."/>
    <x v="148"/>
    <x v="7"/>
    <x v="13"/>
    <s v="MULTI-FIN"/>
    <x v="86"/>
    <s v="J.P. Morgan Securities Inc.JPMorgan Chaseinvestor protection violation37622MULTI-FIN25000000"/>
  </r>
  <r>
    <s v="J.P. Morgan Securities LLC"/>
    <x v="148"/>
    <x v="7"/>
    <x v="4"/>
    <s v="FL-AG"/>
    <x v="86"/>
    <s v="J.P. Morgan Securities LLCJPMorgan Chaseinvestor protection violation40179FL-AG25000000"/>
  </r>
  <r>
    <s v="JPMorgan Chase &amp; Co."/>
    <x v="148"/>
    <x v="7"/>
    <x v="6"/>
    <s v="MULTI-FIN"/>
    <x v="86"/>
    <s v="JPMorgan Chase &amp; Co.JPMorgan Chaseinvestor protection violation39448MULTI-FIN25000000"/>
  </r>
  <r>
    <s v="Bear Stearns Companies LLC"/>
    <x v="148"/>
    <x v="20"/>
    <x v="6"/>
    <s v="FTC"/>
    <x v="236"/>
    <s v="Bear Stearns Companies LLCJPMorgan Chasemortgage abuses39448FTC28000000"/>
  </r>
  <r>
    <s v="Affinion"/>
    <x v="148"/>
    <x v="2"/>
    <x v="20"/>
    <s v="MULTI-AG"/>
    <x v="237"/>
    <s v="AffinionJPMorgan Chaseconsumer protection violation41275MULTI-AG30000000"/>
  </r>
  <r>
    <s v="JPMorgan Chase Bank National Association"/>
    <x v="148"/>
    <x v="10"/>
    <x v="1"/>
    <s v="OCC"/>
    <x v="237"/>
    <s v="JPMorgan Chase Bank National AssociationJPMorgan Chasebanking violation42005OCC30000000"/>
  </r>
  <r>
    <s v="J.P. Morgan Securities LLC"/>
    <x v="148"/>
    <x v="7"/>
    <x v="9"/>
    <s v="SEC"/>
    <x v="244"/>
    <s v="J.P. Morgan Securities LLCJPMorgan Chaseinvestor protection violation43831SEC35000000"/>
  </r>
  <r>
    <s v="JPMorgan Chase Bank National Association"/>
    <x v="148"/>
    <x v="10"/>
    <x v="8"/>
    <s v="OCC"/>
    <x v="244"/>
    <s v="JPMorgan Chase Bank National AssociationJPMorgan Chasebanking violation40544OCC35000000"/>
  </r>
  <r>
    <s v="Washington Mutual Bank"/>
    <x v="148"/>
    <x v="1"/>
    <x v="6"/>
    <s v="private lawsuit-federal"/>
    <x v="1255"/>
    <s v="Washington Mutual BankJPMorgan Chasewage and hour violation39448private lawsuit-federal38000000"/>
  </r>
  <r>
    <s v="JPMorgan Chase"/>
    <x v="148"/>
    <x v="1"/>
    <x v="8"/>
    <s v="private lawsuit-federal"/>
    <x v="918"/>
    <s v="JPMorgan ChaseJPMorgan Chasewage and hour violation40544private lawsuit-federal42000000"/>
  </r>
  <r>
    <s v="JPMorgan Chase Bank National Association"/>
    <x v="148"/>
    <x v="10"/>
    <x v="18"/>
    <s v="OCC"/>
    <x v="1256"/>
    <s v="JPMorgan Chase Bank National AssociationJPMorgan Chasebanking violation42370OCC48000000"/>
  </r>
  <r>
    <s v="Washington Mutual Inc."/>
    <x v="148"/>
    <x v="5"/>
    <x v="4"/>
    <s v="private lawsuit-federal"/>
    <x v="1257"/>
    <s v="Washington Mutual Inc.JPMorgan Chasebenefit plan administrator violation40179private lawsuit-federal49000000"/>
  </r>
  <r>
    <s v="Banc One Investment Advisors Corp."/>
    <x v="148"/>
    <x v="7"/>
    <x v="10"/>
    <s v="SEC"/>
    <x v="109"/>
    <s v="Banc One Investment Advisors Corp.JPMorgan Chaseinvestor protection violation37987SEC50000000"/>
  </r>
  <r>
    <s v="JPMorgan Chase"/>
    <x v="148"/>
    <x v="2"/>
    <x v="1"/>
    <s v="CA-AG"/>
    <x v="109"/>
    <s v="JPMorgan ChaseJPMorgan Chaseconsumer protection violation42005CA-AG50000000"/>
  </r>
  <r>
    <s v="JPMorgan Chase Bank N.A."/>
    <x v="148"/>
    <x v="25"/>
    <x v="1"/>
    <s v="DOJ_UTP"/>
    <x v="109"/>
    <s v="JPMorgan Chase Bank N.A.JPMorgan Chasebankruptcy professional violation42005DOJ_UTP50000000"/>
  </r>
  <r>
    <s v="Williams Power Co. Inc."/>
    <x v="148"/>
    <x v="19"/>
    <x v="19"/>
    <s v="DOJ_CRIMINAL"/>
    <x v="109"/>
    <s v="Williams Power Co. Inc.JPMorgan Chasedata submission deficiencies38718DOJ_CRIMINAL50000000"/>
  </r>
  <r>
    <s v="JPMorgan Chase"/>
    <x v="148"/>
    <x v="3"/>
    <x v="3"/>
    <s v="USAO"/>
    <x v="249"/>
    <s v="JPMorgan ChaseJPMorgan Chasediscriminatory practices (non-employment)42736USAO53000000"/>
  </r>
  <r>
    <s v="JPMorgan Chase Bank National Association"/>
    <x v="148"/>
    <x v="10"/>
    <x v="20"/>
    <s v="OCC"/>
    <x v="117"/>
    <s v="JPMorgan Chase Bank National AssociationJPMorgan Chasebanking violation41275OCC60000000"/>
  </r>
  <r>
    <s v="JPMorgan Chase &amp; Co."/>
    <x v="148"/>
    <x v="10"/>
    <x v="18"/>
    <s v="FED"/>
    <x v="1258"/>
    <s v="JPMorgan Chase &amp; Co.JPMorgan Chasebanking violation42370FED61900000"/>
  </r>
  <r>
    <s v="JPMorgan Chase Bank N.A."/>
    <x v="148"/>
    <x v="31"/>
    <x v="0"/>
    <s v="CFTC"/>
    <x v="252"/>
    <s v="JPMorgan Chase Bank N.A.JPMorgan Chaseinterest rate benchmark manipulation43101CFTC65000000"/>
  </r>
  <r>
    <s v="JPMorgan Securities"/>
    <x v="148"/>
    <x v="30"/>
    <x v="18"/>
    <s v="DOJ_CRIMINAL"/>
    <x v="1259"/>
    <s v="JPMorgan SecuritiesJPMorgan Chasekickbacks and bribery42370DOJ_CRIMINAL72000000"/>
  </r>
  <r>
    <s v="J.P. Morgan Securities Inc."/>
    <x v="148"/>
    <x v="30"/>
    <x v="6"/>
    <s v="SEC"/>
    <x v="406"/>
    <s v="J.P. Morgan Securities Inc.JPMorgan Chasekickbacks and bribery39448SEC75000000"/>
  </r>
  <r>
    <s v="JPMorgan Chase"/>
    <x v="148"/>
    <x v="5"/>
    <x v="16"/>
    <s v="private lawsuit-federal"/>
    <x v="406"/>
    <s v="JPMorgan ChaseJPMorgan Chasebenefit plan administrator violation43466private lawsuit-federal75000000"/>
  </r>
  <r>
    <s v="JPMorgan Chase"/>
    <x v="148"/>
    <x v="6"/>
    <x v="8"/>
    <s v="MULTI-AG"/>
    <x v="406"/>
    <s v="JPMorgan ChaseJPMorgan Chaseprice-fixing or anti-competitive practices40544MULTI-AG75000000"/>
  </r>
  <r>
    <s v="JPMorgan Chase Bank N.A."/>
    <x v="148"/>
    <x v="7"/>
    <x v="17"/>
    <s v="CFTC"/>
    <x v="406"/>
    <s v="JPMorgan Chase Bank N.A.JPMorgan Chaseinvestor protection violation44197CFTC75000000"/>
  </r>
  <r>
    <s v="Bear Stearns &amp; Co. LLC"/>
    <x v="148"/>
    <x v="7"/>
    <x v="5"/>
    <s v="MULTI-AG"/>
    <x v="256"/>
    <s v="Bear Stearns &amp; Co. LLCJPMorgan Chaseinvestor protection violation37257MULTI-AG80000000"/>
  </r>
  <r>
    <s v="Bear Stearns &amp; Co. Inc."/>
    <x v="148"/>
    <x v="7"/>
    <x v="13"/>
    <s v="SEC"/>
    <x v="256"/>
    <s v="Bear Stearns &amp; Co. Inc.JPMorgan Chaseinvestor protection violation37622SEC80000000"/>
  </r>
  <r>
    <s v="J.P. Morgan Chase &amp; Co."/>
    <x v="148"/>
    <x v="7"/>
    <x v="5"/>
    <s v="MULTI-AG"/>
    <x v="256"/>
    <s v="J.P. Morgan Chase &amp; Co.JPMorgan Chaseinvestor protection violation37257MULTI-AG80000000"/>
  </r>
  <r>
    <s v="J.P. Morgan Securities Inc."/>
    <x v="148"/>
    <x v="7"/>
    <x v="13"/>
    <s v="SEC"/>
    <x v="256"/>
    <s v="J.P. Morgan Securities Inc.JPMorgan Chaseinvestor protection violation37622SEC80000000"/>
  </r>
  <r>
    <s v="JPMorgan Chase Bank"/>
    <x v="148"/>
    <x v="14"/>
    <x v="8"/>
    <s v="OFAC"/>
    <x v="1260"/>
    <s v="JPMorgan Chase BankJPMorgan Chaseeconomic sanction violation40544OFAC88300000"/>
  </r>
  <r>
    <s v="Banc One Investment Advisors Corp."/>
    <x v="148"/>
    <x v="7"/>
    <x v="10"/>
    <s v="NY-AG"/>
    <x v="1261"/>
    <s v="Banc One Investment Advisors Corp.JPMorgan Chaseinvestor protection violation37987NY-AG90000000"/>
  </r>
  <r>
    <s v="JPMorgan Chase"/>
    <x v="148"/>
    <x v="7"/>
    <x v="20"/>
    <s v="CFTC"/>
    <x v="261"/>
    <s v="JPMorgan ChaseJPMorgan Chaseinvestor protection violation41275CFTC100000000"/>
  </r>
  <r>
    <s v="JPMorgan Chase Bank"/>
    <x v="148"/>
    <x v="19"/>
    <x v="1"/>
    <s v="CFTC"/>
    <x v="261"/>
    <s v="JPMorgan Chase BankJPMorgan Chasedata submission deficiencies42005CFTC100000000"/>
  </r>
  <r>
    <s v="Chase Bank USA N.A."/>
    <x v="148"/>
    <x v="2"/>
    <x v="1"/>
    <s v="MULTI-AG"/>
    <x v="1262"/>
    <s v="Chase Bank USA N.A.JPMorgan Chaseconsumer protection violation42005MULTI-AG106000000"/>
  </r>
  <r>
    <s v="J.P. Morgan Securities LLC"/>
    <x v="148"/>
    <x v="7"/>
    <x v="17"/>
    <s v="SEC"/>
    <x v="409"/>
    <s v="J.P. Morgan Securities LLCJPMorgan Chaseinvestor protection violation44197SEC125000000"/>
  </r>
  <r>
    <s v="JPMorgan Chase &amp; Co."/>
    <x v="148"/>
    <x v="11"/>
    <x v="18"/>
    <s v="SEC"/>
    <x v="1263"/>
    <s v="JPMorgan Chase &amp; Co.JPMorgan ChaseForeign Corrupt Practices Act42370SEC130000000"/>
  </r>
  <r>
    <s v="J.P. Morgan Chase &amp; Co."/>
    <x v="148"/>
    <x v="8"/>
    <x v="13"/>
    <s v="SEC"/>
    <x v="318"/>
    <s v="J.P. Morgan Chase &amp; Co.JPMorgan Chaseaccounting fraud or deficiencies37622SEC135000000"/>
  </r>
  <r>
    <s v="JPMorgan Chase Bank N.A."/>
    <x v="148"/>
    <x v="7"/>
    <x v="0"/>
    <s v="SEC"/>
    <x v="1264"/>
    <s v="JPMorgan Chase Bank N.A.JPMorgan Chaseinvestor protection violation43101SEC135100000"/>
  </r>
  <r>
    <s v="JPMorgan Chase"/>
    <x v="148"/>
    <x v="7"/>
    <x v="1"/>
    <s v="MULTI-AG"/>
    <x v="410"/>
    <s v="JPMorgan ChaseJPMorgan Chaseinvestor protection violation42005MULTI-AG150000000"/>
  </r>
  <r>
    <s v="JPMorgan Chase Bank N.A."/>
    <x v="148"/>
    <x v="5"/>
    <x v="12"/>
    <s v="private lawsuit-federal"/>
    <x v="410"/>
    <s v="JPMorgan Chase Bank N.A.JPMorgan Chasebenefit plan administrator violation40909private lawsuit-federal150000000"/>
  </r>
  <r>
    <s v="J.P. Morgan Securities LLC"/>
    <x v="148"/>
    <x v="21"/>
    <x v="8"/>
    <s v="SEC"/>
    <x v="1265"/>
    <s v="J.P. Morgan Securities LLCJPMorgan Chasetoxic securities abuses40544SEC153600000"/>
  </r>
  <r>
    <s v="JPMorgan Chase"/>
    <x v="148"/>
    <x v="2"/>
    <x v="1"/>
    <s v="CFPB"/>
    <x v="1266"/>
    <s v="JPMorgan ChaseJPMorgan Chaseconsumer protection violation42005CFPB186000000"/>
  </r>
  <r>
    <s v="JPMorgan &amp; Co."/>
    <x v="148"/>
    <x v="8"/>
    <x v="20"/>
    <s v="SEC"/>
    <x v="412"/>
    <s v="JPMorgan &amp; Co.JPMorgan Chaseaccounting fraud or deficiencies41275SEC200000000"/>
  </r>
  <r>
    <s v="JPMORGAN CHASE &amp; CO."/>
    <x v="148"/>
    <x v="10"/>
    <x v="20"/>
    <s v="FED"/>
    <x v="412"/>
    <s v="JPMORGAN CHASE &amp; CO.JPMorgan Chasebanking violation41275FED200000000"/>
  </r>
  <r>
    <s v="JPMorgan Chase &amp; Co."/>
    <x v="148"/>
    <x v="6"/>
    <x v="8"/>
    <s v="DOJ_ANTITRUST"/>
    <x v="1267"/>
    <s v="JPMorgan Chase &amp; Co.JPMorgan Chaseprice-fixing or anti-competitive practices40544DOJ_ANTITRUST228000000"/>
  </r>
  <r>
    <s v="Bear Stearns &amp; Co. Inc."/>
    <x v="148"/>
    <x v="7"/>
    <x v="19"/>
    <s v="SEC"/>
    <x v="268"/>
    <s v="Bear Stearns &amp; Co. Inc.JPMorgan Chaseinvestor protection violation38718SEC250000000"/>
  </r>
  <r>
    <s v="JPMorgan Chase Bank National Association"/>
    <x v="148"/>
    <x v="10"/>
    <x v="9"/>
    <s v="OCC"/>
    <x v="268"/>
    <s v="JPMorgan Chase Bank National AssociationJPMorgan Chasebanking violation43831OCC250000000"/>
  </r>
  <r>
    <s v="J.P. Morgan Securities LLC and JPMorgan Chase Bank N.A."/>
    <x v="148"/>
    <x v="7"/>
    <x v="1"/>
    <s v="SEC"/>
    <x v="1268"/>
    <s v="J.P. Morgan Securities LLC and JPMorgan Chase Bank N.A.JPMorgan Chaseinvestor protection violation42005SEC267000000"/>
  </r>
  <r>
    <s v="Bear Stearns"/>
    <x v="148"/>
    <x v="7"/>
    <x v="12"/>
    <s v="MI-AG"/>
    <x v="1035"/>
    <s v="Bear StearnsJPMorgan Chaseinvestor protection violation40909MI-AG275000000"/>
  </r>
  <r>
    <s v="JPMorgan Chase &amp; Co. and EMC Mortgage Corp."/>
    <x v="148"/>
    <x v="10"/>
    <x v="12"/>
    <s v="FED"/>
    <x v="1035"/>
    <s v="JPMorgan Chase &amp; Co. and EMC Mortgage Corp.JPMorgan Chasebanking violation40909FED275000000"/>
  </r>
  <r>
    <s v="J.P. Morgan Securities LLC"/>
    <x v="148"/>
    <x v="21"/>
    <x v="12"/>
    <s v="SEC"/>
    <x v="1269"/>
    <s v="J.P. Morgan Securities LLCJPMorgan Chasetoxic securities abuses40909SEC296900000"/>
  </r>
  <r>
    <s v="J.P. Morgan Chase &amp; Co."/>
    <x v="148"/>
    <x v="21"/>
    <x v="20"/>
    <s v="CA-AG"/>
    <x v="1270"/>
    <s v="J.P. Morgan Chase &amp; Co.JPMorgan Chasetoxic securities abuses41275CA-AG298973000"/>
  </r>
  <r>
    <s v="JPMorgan Chase Bank National Association"/>
    <x v="148"/>
    <x v="10"/>
    <x v="20"/>
    <s v="OCC"/>
    <x v="650"/>
    <s v="JPMorgan Chase Bank National AssociationJPMorgan Chasebanking violation41275OCC300000000"/>
  </r>
  <r>
    <s v="Providian Financial Corp."/>
    <x v="148"/>
    <x v="2"/>
    <x v="21"/>
    <s v="CA-AG"/>
    <x v="1271"/>
    <s v="Providian Financial Corp.JPMorgan Chaseconsumer protection violation36526CA-AG305500000"/>
  </r>
  <r>
    <s v="JPMorgan Chase Bank"/>
    <x v="148"/>
    <x v="31"/>
    <x v="7"/>
    <s v="CFTC"/>
    <x v="1272"/>
    <s v="JPMorgan Chase BankJPMorgan Chaseinterest rate benchmark manipulation41640CFTC310000000"/>
  </r>
  <r>
    <s v="Chase Bank USA N.A. and JPMorgan Chase Bank N.A."/>
    <x v="148"/>
    <x v="2"/>
    <x v="20"/>
    <s v="CFPB"/>
    <x v="1273"/>
    <s v="Chase Bank USA N.A. and JPMorgan Chase Bank N.A.JPMorgan Chaseconsumer protection violation41275CFPB329000000"/>
  </r>
  <r>
    <s v="JPMORGAN CHASE &amp; CO."/>
    <x v="148"/>
    <x v="10"/>
    <x v="1"/>
    <s v="FED"/>
    <x v="416"/>
    <s v="JPMORGAN CHASE &amp; CO.JPMorgan Chasebanking violation42005FED342000000"/>
  </r>
  <r>
    <s v="JPMorgan Chase Bank National Association"/>
    <x v="148"/>
    <x v="10"/>
    <x v="7"/>
    <s v="OCC"/>
    <x v="619"/>
    <s v="JPMorgan Chase Bank National AssociationJPMorgan Chasebanking violation41640OCC350000000"/>
  </r>
  <r>
    <s v="JP Morgan Ventures Energy Corp."/>
    <x v="148"/>
    <x v="44"/>
    <x v="20"/>
    <s v="FERC"/>
    <x v="1274"/>
    <s v="JP Morgan Ventures Energy Corp.JPMorgan Chaseenergy market manipulation41275FERC410000000"/>
  </r>
  <r>
    <s v="J.P. Morgan Chase Bank N.A."/>
    <x v="148"/>
    <x v="16"/>
    <x v="7"/>
    <s v="FINCEN"/>
    <x v="1275"/>
    <s v="J.P. Morgan Chase Bank N.A.JPMorgan Chaseanti-money-laundering deficiencies41640FINCEN461000000"/>
  </r>
  <r>
    <s v="JPMorgan Chase &amp; Co."/>
    <x v="148"/>
    <x v="37"/>
    <x v="1"/>
    <s v="DOJ_CRIMINAL"/>
    <x v="474"/>
    <s v="JPMorgan Chase &amp; Co.JPMorgan Chaseforeign exchange market manipulation42005DOJ_CRIMINAL550000000"/>
  </r>
  <r>
    <s v="JPMorgan Chase"/>
    <x v="148"/>
    <x v="9"/>
    <x v="7"/>
    <s v="DOJ_CIVIL"/>
    <x v="1276"/>
    <s v="JPMorgan ChaseJPMorgan ChaseFalse Claims Act and related41640DOJ_CIVIL614000000"/>
  </r>
  <r>
    <s v="JPMorgan Chase &amp; Co."/>
    <x v="148"/>
    <x v="26"/>
    <x v="9"/>
    <s v="DOJ_CRIMINAL"/>
    <x v="1277"/>
    <s v="JPMorgan Chase &amp; Co.JPMorgan Chasefraud43831DOJ_CRIMINAL920000000"/>
  </r>
  <r>
    <s v="JPMorgan Chase &amp; Co."/>
    <x v="148"/>
    <x v="7"/>
    <x v="9"/>
    <s v="CFTC"/>
    <x v="1278"/>
    <s v="JPMorgan Chase &amp; Co.JPMorgan Chaseinvestor protection violation43831CFTC920200000"/>
  </r>
  <r>
    <s v="JPMorgan Chase"/>
    <x v="148"/>
    <x v="21"/>
    <x v="20"/>
    <s v="MULTI-AG"/>
    <x v="1279"/>
    <s v="JPMorgan ChaseJPMorgan Chasetoxic securities abuses41275MULTI-AG1066000000"/>
  </r>
  <r>
    <s v="JPMorgan Chase"/>
    <x v="148"/>
    <x v="20"/>
    <x v="12"/>
    <s v="MULTI-AG"/>
    <x v="1280"/>
    <s v="JPMorgan ChaseJPMorgan Chasemortgage abuses40909MULTI-AG1121188661"/>
  </r>
  <r>
    <s v="JPMorgan Chase Bank"/>
    <x v="148"/>
    <x v="16"/>
    <x v="7"/>
    <s v="USAO"/>
    <x v="1281"/>
    <s v="JPMorgan Chase BankJPMorgan Chaseanti-money-laundering deficiencies41640USAO1700000000"/>
  </r>
  <r>
    <s v="JPMorgan Chase"/>
    <x v="148"/>
    <x v="10"/>
    <x v="20"/>
    <s v="OCC"/>
    <x v="1282"/>
    <s v="JPMorgan ChaseJPMorgan Chasebanking violation41275OCC1958450341"/>
  </r>
  <r>
    <s v="JP Morgan Chase &amp; Co."/>
    <x v="148"/>
    <x v="7"/>
    <x v="6"/>
    <s v="MULTI-AG"/>
    <x v="1283"/>
    <s v="JP Morgan Chase &amp; Co.JPMorgan Chaseinvestor protection violation39448MULTI-AG3525000000"/>
  </r>
  <r>
    <s v="JPMorgan Chase &amp; Co."/>
    <x v="148"/>
    <x v="20"/>
    <x v="12"/>
    <s v="DOJ"/>
    <x v="1284"/>
    <s v="JPMorgan Chase &amp; Co.JPMorgan Chasemortgage abuses40909DOJ5333600000"/>
  </r>
  <r>
    <s v="JPMorgan Chase"/>
    <x v="148"/>
    <x v="21"/>
    <x v="20"/>
    <s v="DOJ"/>
    <x v="1285"/>
    <s v="JPMorgan ChaseJPMorgan Chasetoxic securities abuses41275DOJ13000000000"/>
  </r>
  <r>
    <s v="Edward D. Jones &amp; Co. LP"/>
    <x v="149"/>
    <x v="7"/>
    <x v="13"/>
    <s v="ND-SEC"/>
    <x v="2"/>
    <s v="Edward D. Jones &amp; Co. LPJones Financialinvestor protection violation37622ND-SEC7000"/>
  </r>
  <r>
    <s v="Edward D. Jones &amp; Co. L.P."/>
    <x v="149"/>
    <x v="7"/>
    <x v="16"/>
    <s v="SD-INS"/>
    <x v="5"/>
    <s v="Edward D. Jones &amp; Co. L.P.Jones Financialinvestor protection violation43466SD-INS10000"/>
  </r>
  <r>
    <s v="Edward D. Jones &amp; Co. L.P."/>
    <x v="149"/>
    <x v="7"/>
    <x v="8"/>
    <s v="IN-SEC"/>
    <x v="5"/>
    <s v="Edward D. Jones &amp; Co. L.P.Jones Financialinvestor protection violation40544IN-SEC10000"/>
  </r>
  <r>
    <s v="Edward D. Jones &amp; Co. L.P."/>
    <x v="149"/>
    <x v="7"/>
    <x v="4"/>
    <s v="ME-SEC"/>
    <x v="5"/>
    <s v="Edward D. Jones &amp; Co. L.P.Jones Financialinvestor protection violation40179ME-SEC10000"/>
  </r>
  <r>
    <s v="Edward D. Jones and Co.LP"/>
    <x v="149"/>
    <x v="7"/>
    <x v="13"/>
    <s v="AK-DBS"/>
    <x v="6"/>
    <s v="Edward D. Jones and Co.LPJones Financialinvestor protection violation37622AK-DBS11000"/>
  </r>
  <r>
    <s v="Edward Jones"/>
    <x v="149"/>
    <x v="7"/>
    <x v="10"/>
    <s v="FINRA"/>
    <x v="1286"/>
    <s v="Edward JonesJones Financialinvestor protection violation37987FINRA25181"/>
  </r>
  <r>
    <s v="Edward D. Jones &amp; Co. L.P."/>
    <x v="149"/>
    <x v="7"/>
    <x v="0"/>
    <s v="AR-SEC"/>
    <x v="33"/>
    <s v="Edward D. Jones &amp; Co. L.P.Jones Financialinvestor protection violation43101AR-SEC50000"/>
  </r>
  <r>
    <s v="Edward D. Jones &amp; Co. L.P."/>
    <x v="149"/>
    <x v="7"/>
    <x v="1"/>
    <s v="SEC"/>
    <x v="47"/>
    <s v="Edward D. Jones &amp; Co. L.P.Jones Financialinvestor protection violation42005SEC100000"/>
  </r>
  <r>
    <s v="Edward Jones"/>
    <x v="149"/>
    <x v="7"/>
    <x v="4"/>
    <s v="MT-SEC"/>
    <x v="47"/>
    <s v="Edward JonesJones Financialinvestor protection violation40179MT-SEC100000"/>
  </r>
  <r>
    <s v="Edward D. Jones &amp; Co. L.P."/>
    <x v="149"/>
    <x v="2"/>
    <x v="20"/>
    <s v="NE-DBF"/>
    <x v="50"/>
    <s v="Edward D. Jones &amp; Co. L.P.Jones Financialconsumer protection violation41275NE-DBF125000"/>
  </r>
  <r>
    <s v="Edward D. Jones &amp; Co. LP"/>
    <x v="149"/>
    <x v="7"/>
    <x v="18"/>
    <s v="PA-BKG"/>
    <x v="489"/>
    <s v="Edward D. Jones &amp; Co. LPJones Financialinvestor protection violation42370PA-BKG135000"/>
  </r>
  <r>
    <s v="Edward D. Jones &amp; Co. L.P."/>
    <x v="149"/>
    <x v="7"/>
    <x v="19"/>
    <s v="FINRA"/>
    <x v="56"/>
    <s v="Edward D. Jones &amp; Co. L.P.Jones Financialinvestor protection violation38718FINRA250000"/>
  </r>
  <r>
    <s v="Edward D. Jones &amp; Co. L.P."/>
    <x v="149"/>
    <x v="7"/>
    <x v="15"/>
    <s v="FINRA"/>
    <x v="59"/>
    <s v="Edward D. Jones &amp; Co. L.P.Jones Financialinvestor protection violation38353FINRA300000"/>
  </r>
  <r>
    <s v="Edward Jones &amp; Co. LP"/>
    <x v="149"/>
    <x v="7"/>
    <x v="10"/>
    <s v="FINRA"/>
    <x v="59"/>
    <s v="Edward Jones &amp; Co. LPJones Financialinvestor protection violation37987FINRA300000"/>
  </r>
  <r>
    <s v="Edward D. Jones &amp; Co. L.P."/>
    <x v="149"/>
    <x v="7"/>
    <x v="4"/>
    <s v="MO-SEC"/>
    <x v="288"/>
    <s v="Edward D. Jones &amp; Co. L.P.Jones Financialinvestor protection violation40179MO-SEC405000"/>
  </r>
  <r>
    <s v="Edward Jones &amp; Co. LP"/>
    <x v="149"/>
    <x v="7"/>
    <x v="7"/>
    <s v="NH-BSR"/>
    <x v="68"/>
    <s v="Edward Jones &amp; Co. LPJones Financialinvestor protection violation41640NH-BSR750000"/>
  </r>
  <r>
    <s v="Edward D. Jones &amp; Co. L.P."/>
    <x v="149"/>
    <x v="7"/>
    <x v="6"/>
    <s v="FINRA"/>
    <x v="731"/>
    <s v="Edward D. Jones &amp; Co. L.P.Jones Financialinvestor protection violation39448FINRA900000"/>
  </r>
  <r>
    <s v="Edward D. Jones &amp; Co. L.P."/>
    <x v="149"/>
    <x v="7"/>
    <x v="15"/>
    <s v="MO-SEC"/>
    <x v="179"/>
    <s v="Edward D. Jones &amp; Co. L.P.Jones Financialinvestor protection violation38353MO-SEC1500000"/>
  </r>
  <r>
    <s v="Edward D. Jones &amp; Co. L.P."/>
    <x v="149"/>
    <x v="5"/>
    <x v="16"/>
    <s v="private lawsuit-federal"/>
    <x v="1287"/>
    <s v="Edward D. Jones &amp; Co. L.P.Jones Financialbenefit plan administrator violation43466private lawsuit-federal3175000"/>
  </r>
  <r>
    <s v="Edward Jones &amp; Co."/>
    <x v="149"/>
    <x v="7"/>
    <x v="6"/>
    <s v="CA-AG"/>
    <x v="213"/>
    <s v="Edward Jones &amp; Co.Jones Financialinvestor protection violation39448CA-AG7500000"/>
  </r>
  <r>
    <s v="Edward D. Jones &amp; Co. L.P."/>
    <x v="149"/>
    <x v="7"/>
    <x v="1"/>
    <s v="FINRA"/>
    <x v="440"/>
    <s v="Edward D. Jones &amp; Co. L.P.Jones Financialinvestor protection violation42005FINRA13500000"/>
  </r>
  <r>
    <s v="Edward D. Jones &amp; Co."/>
    <x v="149"/>
    <x v="1"/>
    <x v="6"/>
    <s v="private lawsuit-federal"/>
    <x v="1061"/>
    <s v="Edward D. Jones &amp; Co.Jones Financialwage and hour violation39448private lawsuit-federal19000000"/>
  </r>
  <r>
    <s v="Edward D. Jones &amp; Co. LP"/>
    <x v="149"/>
    <x v="7"/>
    <x v="1"/>
    <s v="SEC"/>
    <x v="230"/>
    <s v="Edward D. Jones &amp; Co. LPJones Financialinvestor protection violation42005SEC20000000"/>
  </r>
  <r>
    <s v="Edward D. Jones &amp; Co."/>
    <x v="149"/>
    <x v="1"/>
    <x v="6"/>
    <s v="private lawsuit-federal"/>
    <x v="468"/>
    <s v="Edward D. Jones &amp; Co.Jones Financialwage and hour violation39448private lawsuit-federal21000000"/>
  </r>
  <r>
    <s v="Edward D. Jones &amp; Co."/>
    <x v="149"/>
    <x v="13"/>
    <x v="17"/>
    <s v="private lawsuit-federal"/>
    <x v="1288"/>
    <s v="Edward D. Jones &amp; Co.Jones Financialemployment discrimination44197private lawsuit-federal58000000"/>
  </r>
  <r>
    <s v="Edward D. Jones &amp; Co. L.P."/>
    <x v="149"/>
    <x v="7"/>
    <x v="10"/>
    <s v="SEC"/>
    <x v="406"/>
    <s v="Edward D. Jones &amp; Co. L.P.Jones Financialinvestor protection violation37987SEC75000000"/>
  </r>
  <r>
    <s v="Janus Henderson Investors US LLC"/>
    <x v="150"/>
    <x v="7"/>
    <x v="2"/>
    <s v="SEC"/>
    <x v="51"/>
    <s v="Janus Henderson Investors US LLCJanus Hendersoninvestor protection violation44562SEC150000"/>
  </r>
  <r>
    <s v="Janus Capital Management LLC"/>
    <x v="150"/>
    <x v="7"/>
    <x v="10"/>
    <s v="SEC"/>
    <x v="261"/>
    <s v="Janus Capital Management LLCJanus Hendersoninvestor protection violation37987SEC100000000"/>
  </r>
  <r>
    <s v="Janus Capital Management"/>
    <x v="150"/>
    <x v="7"/>
    <x v="10"/>
    <s v="MULTI-AG"/>
    <x v="613"/>
    <s v="Janus Capital ManagementJanus Hendersoninvestor protection violation37987MULTI-AG225000000"/>
  </r>
  <r>
    <s v="James B. Nutter &amp; Co."/>
    <x v="151"/>
    <x v="2"/>
    <x v="4"/>
    <s v="KY-FIN"/>
    <x v="21"/>
    <s v="James B. Nutter &amp; Co.James B. Nutter &amp; Companyconsumer protection violation40179KY-FIN24000"/>
  </r>
  <r>
    <s v="James B. Nutter &amp; Co."/>
    <x v="151"/>
    <x v="20"/>
    <x v="12"/>
    <s v="MULTI-FIN"/>
    <x v="1289"/>
    <s v="James B. Nutter &amp; Co.James B. Nutter &amp; Companymortgage abuses40909MULTI-FIN49205"/>
  </r>
  <r>
    <s v="Jackson Hewitt Inc."/>
    <x v="152"/>
    <x v="2"/>
    <x v="10"/>
    <s v="NY-NYCDCWP"/>
    <x v="50"/>
    <s v="Jackson Hewitt Inc.Jackson Hewittconsumer protection violation37987NY-NYCDCWP125000"/>
  </r>
  <r>
    <s v="Jackson Hewitt Tax Service Inc."/>
    <x v="152"/>
    <x v="2"/>
    <x v="16"/>
    <s v="MA-AG"/>
    <x v="1290"/>
    <s v="Jackson Hewitt Tax Service Inc.Jackson Hewittconsumer protection violation43466MA-AG187000"/>
  </r>
  <r>
    <s v="Jackson Hewitt Inc."/>
    <x v="152"/>
    <x v="2"/>
    <x v="11"/>
    <s v="CA-AG"/>
    <x v="115"/>
    <s v="Jackson Hewitt Inc.Jackson Hewittconsumer protection violation39083CA-AG5000000"/>
  </r>
  <r>
    <s v="Jackson National Life Insurance Co."/>
    <x v="153"/>
    <x v="0"/>
    <x v="18"/>
    <s v="WA-INS"/>
    <x v="3"/>
    <s v="Jackson National Life Insurance Co.Jackson Financialinsurance violation42370WA-INS8000"/>
  </r>
  <r>
    <s v="Jackson National Life Insurance Co."/>
    <x v="153"/>
    <x v="0"/>
    <x v="11"/>
    <s v="CO-INS"/>
    <x v="5"/>
    <s v="Jackson National Life Insurance Co.Jackson Financialinsurance violation39083CO-INS10000"/>
  </r>
  <r>
    <s v="Jackson National Life Insurance Co."/>
    <x v="153"/>
    <x v="0"/>
    <x v="17"/>
    <s v="WA-INS"/>
    <x v="5"/>
    <s v="Jackson National Life Insurance Co.Jackson Financialinsurance violation44197WA-INS10000"/>
  </r>
  <r>
    <s v="Jackson National Life Insurance Co."/>
    <x v="153"/>
    <x v="0"/>
    <x v="5"/>
    <s v="OR-FIN"/>
    <x v="5"/>
    <s v="Jackson National Life Insurance Co.Jackson Financialinsurance violation37257OR-FIN10000"/>
  </r>
  <r>
    <s v="Jackson National Life Insurance Co."/>
    <x v="153"/>
    <x v="0"/>
    <x v="18"/>
    <s v="WA-INS"/>
    <x v="16"/>
    <s v="Jackson National Life Insurance Co.Jackson Financialinsurance violation42370WA-INS20000"/>
  </r>
  <r>
    <s v="Jackson National Life Insurance Co."/>
    <x v="153"/>
    <x v="0"/>
    <x v="4"/>
    <s v="FL-OFR"/>
    <x v="1179"/>
    <s v="Jackson National Life Insurance Co.Jackson Financialinsurance violation40179FL-OFR53000"/>
  </r>
  <r>
    <s v="Jackson National Life Insurance Co."/>
    <x v="153"/>
    <x v="0"/>
    <x v="10"/>
    <s v="FL-OFR"/>
    <x v="34"/>
    <s v="Jackson National Life Insurance Co.Jackson Financialinsurance violation37987FL-OFR55000"/>
  </r>
  <r>
    <s v="Jackson National Life Insurance Co."/>
    <x v="153"/>
    <x v="0"/>
    <x v="12"/>
    <s v="MN-FIN"/>
    <x v="427"/>
    <s v="Jackson National Life Insurance Co.Jackson Financialinsurance violation40909MN-FIN60000"/>
  </r>
  <r>
    <s v="Jackson National Life Insurance Co."/>
    <x v="153"/>
    <x v="0"/>
    <x v="1"/>
    <s v="MD-INS"/>
    <x v="823"/>
    <s v="Jackson National Life Insurance Co.Jackson Financialinsurance violation42005MD-INS82000"/>
  </r>
  <r>
    <s v="Jackson National Life Insurance Co."/>
    <x v="153"/>
    <x v="0"/>
    <x v="6"/>
    <s v="CT-INS"/>
    <x v="1291"/>
    <s v="Jackson National Life Insurance Co.Jackson Financialinsurance violation39448CT-INS483000"/>
  </r>
  <r>
    <s v="Jackson National Life Insurance Co"/>
    <x v="153"/>
    <x v="7"/>
    <x v="6"/>
    <s v="CT-AG"/>
    <x v="1292"/>
    <s v="Jackson National Life Insurance CoJackson Financialinvestor protection violation39448CT-AG484000"/>
  </r>
  <r>
    <s v="Jackson National Life Insurance Co."/>
    <x v="153"/>
    <x v="0"/>
    <x v="18"/>
    <s v="MN-FIN"/>
    <x v="301"/>
    <s v="Jackson National Life Insurance Co.Jackson Financialinsurance violation42370MN-FIN1250000"/>
  </r>
  <r>
    <s v="Jackson National Life Insurance Co."/>
    <x v="153"/>
    <x v="0"/>
    <x v="1"/>
    <s v="MULTI-AG"/>
    <x v="289"/>
    <s v="Jackson National Life Insurance Co.Jackson Financialinsurance violation42005MULTI-AG2500000"/>
  </r>
  <r>
    <s v="Jackson National Life Insurance Co."/>
    <x v="153"/>
    <x v="13"/>
    <x v="9"/>
    <s v="EEOC"/>
    <x v="1293"/>
    <s v="Jackson National Life Insurance Co.Jackson Financialemployment discrimination43831EEOC20500000"/>
  </r>
  <r>
    <s v="Israel Discount Bank of New York"/>
    <x v="154"/>
    <x v="16"/>
    <x v="19"/>
    <s v="NY-DFS"/>
    <x v="316"/>
    <s v="Israel Discount Bank of New YorkIsrael Discount Bankanti-money-laundering deficiencies38718NY-DFS6000000"/>
  </r>
  <r>
    <s v="Israel Discount Bank of New York"/>
    <x v="154"/>
    <x v="16"/>
    <x v="15"/>
    <s v="NY-MANDA"/>
    <x v="215"/>
    <s v="Israel Discount Bank of New YorkIsrael Discount Bankanti-money-laundering deficiencies38353NY-MANDA8500000"/>
  </r>
  <r>
    <s v="Israel Discount Bank"/>
    <x v="154"/>
    <x v="16"/>
    <x v="19"/>
    <s v="FINCEN"/>
    <x v="219"/>
    <s v="Israel Discount BankIsrael Discount Bankanti-money-laundering deficiencies38718FINCEN12000000"/>
  </r>
  <r>
    <s v="Prosper MarketplAce Inc."/>
    <x v="78"/>
    <x v="7"/>
    <x v="8"/>
    <s v="ME-SEC"/>
    <x v="929"/>
    <s v="Prosper MarketplAce Inc.Prosper MarketplAceinvestor protection violation40544ME-SEC5000"/>
  </r>
  <r>
    <s v="Prosper MarketplAce Inc."/>
    <x v="78"/>
    <x v="7"/>
    <x v="4"/>
    <s v="CT-SEC"/>
    <x v="929"/>
    <s v="Prosper MarketplAce Inc.Prosper MarketplAceinvestor protection violation40179CT-SEC5000"/>
  </r>
  <r>
    <s v="Progressive Casualty Insurance Co."/>
    <x v="79"/>
    <x v="0"/>
    <x v="7"/>
    <s v="MN-FIN"/>
    <x v="929"/>
    <s v="Progressive Casualty Insurance Co.Progressiveinsurance violation41640MN-FIN5000"/>
  </r>
  <r>
    <s v="Progressive Casualty Insurance Co."/>
    <x v="79"/>
    <x v="0"/>
    <x v="9"/>
    <s v="MN-FIN"/>
    <x v="929"/>
    <s v="Progressive Casualty Insurance Co.Progressiveinsurance violation43831MN-FIN5000"/>
  </r>
  <r>
    <s v="Progressive Direct Insurance Co."/>
    <x v="79"/>
    <x v="0"/>
    <x v="6"/>
    <s v="KS-INS"/>
    <x v="929"/>
    <s v="Progressive Direct Insurance Co.Progressiveinsurance violation39448KS-INS5000"/>
  </r>
  <r>
    <s v="IAC Springfield LLC"/>
    <x v="155"/>
    <x v="17"/>
    <x v="1"/>
    <s v="WHD"/>
    <x v="1294"/>
    <s v="IAC Springfield LLCInvescoFamily and Medical Leave Act42005WHD5377"/>
  </r>
  <r>
    <s v="INTERNATIONAL AUTOMOTIVE COMPONENTS"/>
    <x v="155"/>
    <x v="15"/>
    <x v="11"/>
    <s v="OSHA"/>
    <x v="1295"/>
    <s v="INTERNATIONAL AUTOMOTIVE COMPONENTSInvescoworkplace safety or health violation39083OSHA5625"/>
  </r>
  <r>
    <s v="IAC DAYTON LLC"/>
    <x v="155"/>
    <x v="15"/>
    <x v="20"/>
    <s v="OSHA"/>
    <x v="126"/>
    <s v="IAC DAYTON LLCInvescoworkplace safety or health violation41275OSHA5775"/>
  </r>
  <r>
    <s v="INTERNATIONAL AUTOMOTIVE COMPONENTS"/>
    <x v="155"/>
    <x v="15"/>
    <x v="6"/>
    <s v="OSHA"/>
    <x v="1"/>
    <s v="INTERNATIONAL AUTOMOTIVE COMPONENTSInvescoworkplace safety or health violation39448OSHA6000"/>
  </r>
  <r>
    <s v="OppenheimerFunds Distributor Inc."/>
    <x v="155"/>
    <x v="7"/>
    <x v="11"/>
    <s v="WA-FIN"/>
    <x v="1296"/>
    <s v="OppenheimerFunds Distributor Inc.Invescoinvestor protection violation39083WA-FIN6695"/>
  </r>
  <r>
    <s v="IAC ALBEMARLE LLC"/>
    <x v="155"/>
    <x v="15"/>
    <x v="3"/>
    <s v="OSHA"/>
    <x v="2"/>
    <s v="IAC ALBEMARLE LLCInvescoworkplace safety or health violation42736OSHA7000"/>
  </r>
  <r>
    <s v="IAC SPARTANBURG INC"/>
    <x v="155"/>
    <x v="27"/>
    <x v="12"/>
    <s v="SC-ENV"/>
    <x v="2"/>
    <s v="IAC SPARTANBURG INCInvescoenvironmental violation40909SC-ENV7000"/>
  </r>
  <r>
    <s v="IAC SPARTANBURG"/>
    <x v="155"/>
    <x v="15"/>
    <x v="8"/>
    <s v="OSHA"/>
    <x v="1297"/>
    <s v="IAC SPARTANBURGInvescoworkplace safety or health violation40544OSHA7277"/>
  </r>
  <r>
    <s v="IAC"/>
    <x v="155"/>
    <x v="15"/>
    <x v="20"/>
    <s v="OSHA"/>
    <x v="1298"/>
    <s v="IACInvescoworkplace safety or health violation41275OSHA9025"/>
  </r>
  <r>
    <s v="IAC WAUSEON LLC"/>
    <x v="155"/>
    <x v="15"/>
    <x v="17"/>
    <s v="OSHA"/>
    <x v="1299"/>
    <s v="IAC WAUSEON LLCInvescoworkplace safety or health violation44197OSHA10143"/>
  </r>
  <r>
    <s v="IAC Greencastle LLC"/>
    <x v="155"/>
    <x v="27"/>
    <x v="2"/>
    <s v="IN-ENV"/>
    <x v="11"/>
    <s v="IAC Greencastle LLCInvescoenvironmental violation44562IN-ENV14000"/>
  </r>
  <r>
    <s v="INTERNATIONAL AUTOMOTIVE COMPONENTS GROUP NORTH AMERICA INC."/>
    <x v="155"/>
    <x v="15"/>
    <x v="2"/>
    <s v="OSHA"/>
    <x v="1300"/>
    <s v="INTERNATIONAL AUTOMOTIVE COMPONENTS GROUP NORTH AMERICA INC.Invescoworkplace safety or health violation44562OSHA15948"/>
  </r>
  <r>
    <s v="INTERNATIONAL AUTOMOTIVE COMPONENTS GROUP NORTH AMERICA INC."/>
    <x v="155"/>
    <x v="15"/>
    <x v="17"/>
    <s v="OSHA"/>
    <x v="1301"/>
    <s v="INTERNATIONAL AUTOMOTIVE COMPONENTS GROUP NORTH AMERICA INC.Invescoworkplace safety or health violation44197OSHA16524"/>
  </r>
  <r>
    <s v="INTERNATIONAL AUTOMOTIVE COMPONENTS A/K/A LEAR COR"/>
    <x v="155"/>
    <x v="27"/>
    <x v="12"/>
    <s v="EPA"/>
    <x v="26"/>
    <s v="INTERNATIONAL AUTOMOTIVE COMPONENTS A/K/A LEAR CORInvescoenvironmental violation40909EPA35000"/>
  </r>
  <r>
    <s v="INTERNATIONAL AUTOMOTIVE COMPONENTS GROUP N.A. INC"/>
    <x v="155"/>
    <x v="15"/>
    <x v="11"/>
    <s v="OSHA"/>
    <x v="698"/>
    <s v="INTERNATIONAL AUTOMOTIVE COMPONENTS GROUP N.A. INCInvescoworkplace safety or health violation39083OSHA52000"/>
  </r>
  <r>
    <s v="IAC Spartanburg Inc."/>
    <x v="155"/>
    <x v="27"/>
    <x v="1"/>
    <s v="SC-ENV"/>
    <x v="35"/>
    <s v="IAC Spartanburg Inc.Invescoenvironmental violation42005SC-ENV58000"/>
  </r>
  <r>
    <s v="INTERNATIONAL AUTOMOTIVE COMPONENTS GROUP N.A. INC"/>
    <x v="155"/>
    <x v="15"/>
    <x v="6"/>
    <s v="OSHA"/>
    <x v="1302"/>
    <s v="INTERNATIONAL AUTOMOTIVE COMPONENTS GROUP N.A. INCInvescoworkplace safety or health violation39448OSHA59000"/>
  </r>
  <r>
    <s v="IAC GROUP NORTH AMERICA ANNISTON PLANT LLC"/>
    <x v="155"/>
    <x v="15"/>
    <x v="7"/>
    <s v="OSHA"/>
    <x v="588"/>
    <s v="IAC GROUP NORTH AMERICA ANNISTON PLANT LLCInvescoworkplace safety or health violation41640OSHA63000"/>
  </r>
  <r>
    <s v="INTERNATIONAL AUTOMOTIVE COMPONENTS GROUP NORTH AMERICA INC"/>
    <x v="155"/>
    <x v="15"/>
    <x v="1"/>
    <s v="OSHA"/>
    <x v="37"/>
    <s v="INTERNATIONAL AUTOMOTIVE COMPONENTS GROUP NORTH AMERICA INCInvescoworkplace safety or health violation42005OSHA66000"/>
  </r>
  <r>
    <s v="IAC MADISONVILLE LLC"/>
    <x v="155"/>
    <x v="15"/>
    <x v="7"/>
    <s v="OSHA"/>
    <x v="40"/>
    <s v="IAC MADISONVILLE LLCInvescoworkplace safety or health violation41640OSHA75000"/>
  </r>
  <r>
    <s v="IAC SPRINGFIELD LLC"/>
    <x v="155"/>
    <x v="15"/>
    <x v="7"/>
    <s v="OSHA"/>
    <x v="100"/>
    <s v="IAC SPRINGFIELD LLCInvescoworkplace safety or health violation41640OSHA91000"/>
  </r>
  <r>
    <s v="INTERNATIONAL AUTOMOTIVE COMPONENTS"/>
    <x v="155"/>
    <x v="15"/>
    <x v="17"/>
    <s v="OSHA"/>
    <x v="94"/>
    <s v="INTERNATIONAL AUTOMOTIVE COMPONENTSInvescoworkplace safety or health violation44197OSHA105000"/>
  </r>
  <r>
    <s v="IAC GROUP NORTH AMERICA ANNISTON PLANT LLC"/>
    <x v="155"/>
    <x v="15"/>
    <x v="8"/>
    <s v="OSHA"/>
    <x v="874"/>
    <s v="IAC GROUP NORTH AMERICA ANNISTON PLANT LLCInvescoworkplace safety or health violation40544OSHA585000"/>
  </r>
  <r>
    <s v="IAC SPRINGFIELD LLC"/>
    <x v="155"/>
    <x v="15"/>
    <x v="7"/>
    <s v="OSHA"/>
    <x v="1007"/>
    <s v="IAC SPRINGFIELD LLCInvescoworkplace safety or health violation41640OSHA635000"/>
  </r>
  <r>
    <s v="INTERNATIONAL AUTOMOTIVE COMPONENTS"/>
    <x v="155"/>
    <x v="15"/>
    <x v="4"/>
    <s v="OSHA"/>
    <x v="728"/>
    <s v="INTERNATIONAL AUTOMOTIVE COMPONENTSInvescoworkplace safety or health violation40179OSHA875000"/>
  </r>
  <r>
    <s v="WL Ross &amp; Co. LLC"/>
    <x v="155"/>
    <x v="7"/>
    <x v="18"/>
    <s v="SEC"/>
    <x v="331"/>
    <s v="WL Ross &amp; Co. LLCInvescoinvestor protection violation42370SEC2300000"/>
  </r>
  <r>
    <s v="Invesco Trust Co."/>
    <x v="155"/>
    <x v="5"/>
    <x v="18"/>
    <s v="EBSA"/>
    <x v="1303"/>
    <s v="Invesco Trust Co.Invescobenefit plan administrator violation42370EBSA10270000"/>
  </r>
  <r>
    <s v="OppenheimerFunds Inc."/>
    <x v="155"/>
    <x v="7"/>
    <x v="6"/>
    <s v="OR-AG"/>
    <x v="230"/>
    <s v="OppenheimerFunds Inc.Invescoinvestor protection violation39448OR-AG20000000"/>
  </r>
  <r>
    <s v="OppenheimerFunds Inc."/>
    <x v="155"/>
    <x v="7"/>
    <x v="12"/>
    <s v="SEC"/>
    <x v="244"/>
    <s v="OppenheimerFunds Inc.Invescoinvestor protection violation40909SEC35000000"/>
  </r>
  <r>
    <s v="AIM Advisors Inc. and AIM Distributors Inc."/>
    <x v="155"/>
    <x v="7"/>
    <x v="10"/>
    <s v="SEC"/>
    <x v="109"/>
    <s v="AIM Advisors Inc. and AIM Distributors Inc.Invescoinvestor protection violation37987SEC50000000"/>
  </r>
  <r>
    <s v="OppenheimerFunds"/>
    <x v="155"/>
    <x v="7"/>
    <x v="4"/>
    <s v="NM-AG"/>
    <x v="1304"/>
    <s v="OppenheimerFundsInvescoinvestor protection violation40179NM-AG67300000"/>
  </r>
  <r>
    <s v="OppenheimerFunds Inc."/>
    <x v="155"/>
    <x v="7"/>
    <x v="6"/>
    <s v="IL-AG"/>
    <x v="1305"/>
    <s v="OppenheimerFunds Inc.Invescoinvestor protection violation39448IL-AG77230000"/>
  </r>
  <r>
    <s v="AIM Advisors"/>
    <x v="155"/>
    <x v="7"/>
    <x v="10"/>
    <s v="MULTI-AG"/>
    <x v="409"/>
    <s v="AIM AdvisorsInvescoinvestor protection violation37987MULTI-AG125000000"/>
  </r>
  <r>
    <s v="Invesco Funds Group"/>
    <x v="155"/>
    <x v="7"/>
    <x v="10"/>
    <s v="MULTI-AG"/>
    <x v="755"/>
    <s v="Invesco Funds GroupInvescoinvestor protection violation37987MULTI-AG325000000"/>
  </r>
  <r>
    <s v="Invesco Funds Group Inc."/>
    <x v="155"/>
    <x v="7"/>
    <x v="10"/>
    <s v="SEC"/>
    <x v="755"/>
    <s v="Invesco Funds Group Inc.Invescoinvestor protection violation37987SEC325000000"/>
  </r>
  <r>
    <s v="Banca IMI Securities Corp."/>
    <x v="156"/>
    <x v="6"/>
    <x v="16"/>
    <s v="DOJ_ANTITRUST"/>
    <x v="114"/>
    <s v="Banca IMI Securities Corp.Intesa Sanpaoloprice-fixing or anti-competitive practices43466DOJ_ANTITRUST2000000"/>
  </r>
  <r>
    <s v="Intesa Sanpaolo S.p.A."/>
    <x v="156"/>
    <x v="14"/>
    <x v="20"/>
    <s v="OFAC"/>
    <x v="1306"/>
    <s v="Intesa Sanpaolo S.p.A.Intesa Sanpaoloeconomic sanction violation41275OFAC2949030"/>
  </r>
  <r>
    <s v="Banca IMI Securities Corp."/>
    <x v="156"/>
    <x v="7"/>
    <x v="3"/>
    <s v="SEC"/>
    <x v="645"/>
    <s v="Banca IMI Securities Corp.Intesa Sanpaoloinvestor protection violation42736SEC35300000"/>
  </r>
  <r>
    <s v="Intesa Sanpaolo S.p.A."/>
    <x v="156"/>
    <x v="16"/>
    <x v="18"/>
    <s v="NY-DFS"/>
    <x v="1307"/>
    <s v="Intesa Sanpaolo S.p.A.Intesa Sanpaoloanti-money-laundering deficiencies42370NY-DFS235000000"/>
  </r>
  <r>
    <s v="ICE Futures U.S. Inc."/>
    <x v="157"/>
    <x v="7"/>
    <x v="1"/>
    <s v="CFTC"/>
    <x v="188"/>
    <s v="ICE Futures U.S. Inc.IntercontinentalExchange Groupinvestor protection violation42005CFTC3000000"/>
  </r>
  <r>
    <s v="New York Stock Exchange"/>
    <x v="157"/>
    <x v="7"/>
    <x v="7"/>
    <s v="SEC"/>
    <x v="199"/>
    <s v="New York Stock ExchangeIntercontinentalExchange Groupinvestor protection violation41640SEC4500000"/>
  </r>
  <r>
    <s v="New York Stock Exchange"/>
    <x v="157"/>
    <x v="7"/>
    <x v="12"/>
    <s v="SEC"/>
    <x v="115"/>
    <s v="New York Stock ExchangeIntercontinentalExchange Groupinvestor protection violation40909SEC5000000"/>
  </r>
  <r>
    <s v="New York Stock Exchange"/>
    <x v="157"/>
    <x v="7"/>
    <x v="0"/>
    <s v="SEC"/>
    <x v="348"/>
    <s v="New York Stock ExchangeIntercontinentalExchange Groupinvestor protection violation43101SEC14000000"/>
  </r>
  <r>
    <s v="New York Stock Exchange Inc."/>
    <x v="157"/>
    <x v="7"/>
    <x v="15"/>
    <s v="SEC"/>
    <x v="230"/>
    <s v="New York Stock Exchange Inc.IntercontinentalExchange Groupinvestor protection violation38353SEC20000000"/>
  </r>
  <r>
    <s v="Interactive Brokers LLC"/>
    <x v="158"/>
    <x v="7"/>
    <x v="20"/>
    <s v="AR-SEC"/>
    <x v="1"/>
    <s v="Interactive Brokers LLCInteractive Brokers Groupinvestor protection violation41275AR-SEC6000"/>
  </r>
  <r>
    <s v="Interactive Brokers LLC"/>
    <x v="158"/>
    <x v="7"/>
    <x v="2"/>
    <s v="OK-SEC"/>
    <x v="12"/>
    <s v="Interactive Brokers LLCInteractive Brokers Groupinvestor protection violation44562OK-SEC15000"/>
  </r>
  <r>
    <s v="Interactive Brokers LLC"/>
    <x v="158"/>
    <x v="7"/>
    <x v="7"/>
    <s v="SEC"/>
    <x v="876"/>
    <s v="Interactive Brokers LLCInteractive Brokers Groupinvestor protection violation41640SEC56000"/>
  </r>
  <r>
    <s v="Interactive Brokers LLC"/>
    <x v="158"/>
    <x v="7"/>
    <x v="16"/>
    <s v="NJ-AG"/>
    <x v="47"/>
    <s v="Interactive Brokers LLCInteractive Brokers Groupinvestor protection violation43466NJ-AG100000"/>
  </r>
  <r>
    <s v="Interactive Brokers LLC"/>
    <x v="158"/>
    <x v="7"/>
    <x v="11"/>
    <s v="CFTC"/>
    <x v="590"/>
    <s v="Interactive Brokers LLCInteractive Brokers Groupinvestor protection violation39083CFTC175000"/>
  </r>
  <r>
    <s v="Interactive Brokers LLC"/>
    <x v="158"/>
    <x v="7"/>
    <x v="20"/>
    <s v="CFTC"/>
    <x v="90"/>
    <s v="Interactive Brokers LLCInteractive Brokers Groupinvestor protection violation41275CFTC225000"/>
  </r>
  <r>
    <s v="Interactive Brokers L.L.C."/>
    <x v="158"/>
    <x v="7"/>
    <x v="5"/>
    <s v="FINRA"/>
    <x v="432"/>
    <s v="Interactive Brokers L.L.C.Interactive Brokers Groupinvestor protection violation37257FINRA230000"/>
  </r>
  <r>
    <s v="Interactive Brokers LLC"/>
    <x v="158"/>
    <x v="7"/>
    <x v="3"/>
    <s v="FINRA"/>
    <x v="165"/>
    <s v="Interactive Brokers LLCInteractive Brokers Groupinvestor protection violation42736FINRA450000"/>
  </r>
  <r>
    <s v="Interactive Brokers LLC"/>
    <x v="158"/>
    <x v="7"/>
    <x v="12"/>
    <s v="CFTC"/>
    <x v="338"/>
    <s v="Interactive Brokers LLCInteractive Brokers Groupinvestor protection violation40909CFTC700000"/>
  </r>
  <r>
    <s v="Interactive Brokers LLC"/>
    <x v="158"/>
    <x v="7"/>
    <x v="2"/>
    <s v="CFTC"/>
    <x v="1308"/>
    <s v="Interactive Brokers LLCInteractive Brokers Groupinvestor protection violation44562CFTC1010828"/>
  </r>
  <r>
    <s v="Interactive Brokers LLC"/>
    <x v="158"/>
    <x v="7"/>
    <x v="0"/>
    <s v="FINRA"/>
    <x v="389"/>
    <s v="Interactive Brokers LLCInteractive Brokers Groupinvestor protection violation43101FINRA5500000"/>
  </r>
  <r>
    <s v="Interactive Brokers LLC"/>
    <x v="158"/>
    <x v="7"/>
    <x v="9"/>
    <s v="SEC"/>
    <x v="775"/>
    <s v="Interactive Brokers LLCInteractive Brokers Groupinvestor protection violation43831SEC11500000"/>
  </r>
  <r>
    <s v="Interactive Brokers LLC"/>
    <x v="158"/>
    <x v="16"/>
    <x v="9"/>
    <s v="CFTC"/>
    <x v="1309"/>
    <s v="Interactive Brokers LLCInteractive Brokers Groupanti-money-laundering deficiencies43831CFTC12206214"/>
  </r>
  <r>
    <s v="Interactive Brokers LLC"/>
    <x v="158"/>
    <x v="16"/>
    <x v="9"/>
    <s v="FINRA"/>
    <x v="83"/>
    <s v="Interactive Brokers LLCInteractive Brokers Groupanti-money-laundering deficiencies43831FINRA15000000"/>
  </r>
  <r>
    <s v="Interactive Brokers LLC"/>
    <x v="158"/>
    <x v="7"/>
    <x v="17"/>
    <s v="CFTC"/>
    <x v="1310"/>
    <s v="Interactive Brokers LLCInteractive Brokers Groupinvestor protection violation44197CFTC84320000"/>
  </r>
  <r>
    <s v="ING Bank NV"/>
    <x v="159"/>
    <x v="14"/>
    <x v="12"/>
    <s v="NY-MANDA"/>
    <x v="1311"/>
    <s v="ING Bank NVINGeconomic sanction violation40909NY-MANDA309500000"/>
  </r>
  <r>
    <s v="ING Bank N.V."/>
    <x v="159"/>
    <x v="14"/>
    <x v="12"/>
    <s v="DOJ_CRIMINAL"/>
    <x v="1312"/>
    <s v="ING Bank N.V.INGeconomic sanction violation40909DOJ_CRIMINAL619000000"/>
  </r>
  <r>
    <s v="ING Bank N.V."/>
    <x v="159"/>
    <x v="14"/>
    <x v="12"/>
    <s v="OFAC"/>
    <x v="1312"/>
    <s v="ING Bank N.V.INGeconomic sanction violation40909OFAC619000000"/>
  </r>
  <r>
    <s v="Industrial Bank of Korea"/>
    <x v="160"/>
    <x v="16"/>
    <x v="9"/>
    <s v="NY-DFS"/>
    <x v="244"/>
    <s v="Industrial Bank of KoreaIndustrial Bank of Koreaanti-money-laundering deficiencies43831NY-DFS35000000"/>
  </r>
  <r>
    <s v="Industrial Bank of Korea"/>
    <x v="160"/>
    <x v="16"/>
    <x v="9"/>
    <s v="USAO"/>
    <x v="1313"/>
    <s v="Industrial Bank of KoreaIndustrial Bank of Koreaanti-money-laundering deficiencies43831USAO51000000"/>
  </r>
  <r>
    <s v="Industrial and Commercial Bank of China Financial Services LLC"/>
    <x v="161"/>
    <x v="7"/>
    <x v="0"/>
    <s v="SEC"/>
    <x v="678"/>
    <s v="Industrial and Commercial Bank of China Financial Services LLCIndustrial and Commercial Bank of Chinainvestor protection violation43101SEC860000"/>
  </r>
  <r>
    <s v="Industrial and Commercial Bank of China Financial Services LLC"/>
    <x v="161"/>
    <x v="7"/>
    <x v="0"/>
    <s v="SEC"/>
    <x v="301"/>
    <s v="Industrial and Commercial Bank of China Financial Services LLCIndustrial and Commercial Bank of Chinainvestor protection violation43101SEC1250000"/>
  </r>
  <r>
    <s v="Industrial and Commercial Bank of China Financial Services LLC"/>
    <x v="161"/>
    <x v="6"/>
    <x v="16"/>
    <s v="DOJ_ANTITRUST"/>
    <x v="188"/>
    <s v="Industrial and Commercial Bank of China Financial Services LLCIndustrial and Commercial Bank of Chinaprice-fixing or anti-competitive practices43466DOJ_ANTITRUST3000000"/>
  </r>
  <r>
    <s v="ICBC Standard Bank Plc"/>
    <x v="161"/>
    <x v="7"/>
    <x v="1"/>
    <s v="SEC"/>
    <x v="750"/>
    <s v="ICBC Standard Bank PlcIndustrial and Commercial Bank of Chinainvestor protection violation42005SEC4200000"/>
  </r>
  <r>
    <s v="Industrial and Commercial Bank of China Financial Services LLC"/>
    <x v="161"/>
    <x v="16"/>
    <x v="0"/>
    <s v="FINRA"/>
    <x v="1314"/>
    <s v="Industrial and Commercial Bank of China Financial Services LLCIndustrial and Commercial Bank of Chinaanti-money-laundering deficiencies43101FINRA5300000"/>
  </r>
  <r>
    <s v="Industrial and Commercial Bank of China Financial Services LLC"/>
    <x v="161"/>
    <x v="7"/>
    <x v="16"/>
    <s v="SEC"/>
    <x v="1315"/>
    <s v="Industrial and Commercial Bank of China Financial Services LLCIndustrial and Commercial Bank of Chinainvestor protection violation43466SEC42700000"/>
  </r>
  <r>
    <s v="INDEPENDENT BANK"/>
    <x v="162"/>
    <x v="10"/>
    <x v="1"/>
    <s v="FED"/>
    <x v="1316"/>
    <s v="INDEPENDENT BANKIndependent Bank Corp. (Michigan)banking violation42005FED56205"/>
  </r>
  <r>
    <s v="Independent Bank"/>
    <x v="162"/>
    <x v="5"/>
    <x v="8"/>
    <s v="EBSA"/>
    <x v="1317"/>
    <s v="Independent BankIndependent Bank Corp. (Michigan)benefit plan administrator violation40544EBSA957000"/>
  </r>
  <r>
    <s v="Progressive Northern Ins Co."/>
    <x v="79"/>
    <x v="0"/>
    <x v="15"/>
    <s v="WI-INS"/>
    <x v="929"/>
    <s v="Progressive Northern Ins Co.Progressiveinsurance violation38353WI-INS5000"/>
  </r>
  <r>
    <s v="Progressive Northern Insurance Co."/>
    <x v="79"/>
    <x v="0"/>
    <x v="19"/>
    <s v="NH-INS"/>
    <x v="929"/>
    <s v="Progressive Northern Insurance Co.Progressiveinsurance violation38718NH-INS5000"/>
  </r>
  <r>
    <s v="Progressive Paloverde Insurance Co."/>
    <x v="79"/>
    <x v="0"/>
    <x v="16"/>
    <s v="LA-INS"/>
    <x v="929"/>
    <s v="Progressive Paloverde Insurance Co.Progressiveinsurance violation43466LA-INS5000"/>
  </r>
  <r>
    <s v="LifeWise A Premera Health Plan Inc."/>
    <x v="81"/>
    <x v="0"/>
    <x v="5"/>
    <s v="OR-FIN"/>
    <x v="929"/>
    <s v="LifeWise A Premera Health Plan Inc.Premera Blue Crossinsurance violation37257OR-FIN5000"/>
  </r>
  <r>
    <s v="PREMERA BLUE CROSS"/>
    <x v="81"/>
    <x v="0"/>
    <x v="2"/>
    <s v="WA-INS"/>
    <x v="929"/>
    <s v="PREMERA BLUE CROSSPremera Blue Crossinsurance violation44562WA-INS5000"/>
  </r>
  <r>
    <s v="Premera Blue Cross"/>
    <x v="81"/>
    <x v="0"/>
    <x v="17"/>
    <s v="WA-INS"/>
    <x v="929"/>
    <s v="Premera Blue CrossPremera Blue Crossinsurance violation44197WA-INS5000"/>
  </r>
  <r>
    <s v="Premera Blue Cross"/>
    <x v="81"/>
    <x v="0"/>
    <x v="16"/>
    <s v="WA-INS"/>
    <x v="929"/>
    <s v="Premera Blue CrossPremera Blue Crossinsurance violation43466WA-INS5000"/>
  </r>
  <r>
    <s v="Premera Blue Cross"/>
    <x v="81"/>
    <x v="0"/>
    <x v="18"/>
    <s v="WA-INS"/>
    <x v="929"/>
    <s v="Premera Blue CrossPremera Blue Crossinsurance violation42370WA-INS5000"/>
  </r>
  <r>
    <s v="PNC Bank"/>
    <x v="83"/>
    <x v="22"/>
    <x v="5"/>
    <s v="KY-AG"/>
    <x v="929"/>
    <s v="PNC BankPNC Financial Servicesprivacy violation37257KY-AG5000"/>
  </r>
  <r>
    <s v="U.S. Bancorp Piper Jaffray Inc."/>
    <x v="84"/>
    <x v="7"/>
    <x v="5"/>
    <s v="NE-DBF"/>
    <x v="929"/>
    <s v="U.S. Bancorp Piper Jaffray Inc.Piper Sandlerinvestor protection violation37257NE-DBF5000"/>
  </r>
  <r>
    <s v="Buckeye Pipe Line Co. LP"/>
    <x v="163"/>
    <x v="27"/>
    <x v="7"/>
    <s v="EPA"/>
    <x v="1318"/>
    <s v="Buckeye Pipe Line Co. LPIFM Investorsenvironmental violation41640EPA5813"/>
  </r>
  <r>
    <s v="Buckeye Terminals"/>
    <x v="163"/>
    <x v="27"/>
    <x v="16"/>
    <s v="CA-ARB"/>
    <x v="1"/>
    <s v="Buckeye TerminalsIFM Investorsenvironmental violation43466CA-ARB6000"/>
  </r>
  <r>
    <s v="Buckeye Texas HUB LLC"/>
    <x v="163"/>
    <x v="27"/>
    <x v="0"/>
    <s v="TX-RRC"/>
    <x v="1"/>
    <s v="Buckeye Texas HUB LLCIFM Investorsenvironmental violation43101TX-RRC6000"/>
  </r>
  <r>
    <s v="Buckeye Terminals LLC"/>
    <x v="163"/>
    <x v="27"/>
    <x v="12"/>
    <s v="EPA"/>
    <x v="1319"/>
    <s v="Buckeye Terminals LLCIFM Investorsenvironmental violation40909EPA6766"/>
  </r>
  <r>
    <s v="Buckeye Partners"/>
    <x v="163"/>
    <x v="28"/>
    <x v="0"/>
    <s v="FRA"/>
    <x v="2"/>
    <s v="Buckeye PartnersIFM Investorsrailroad safety violation43101FRA7000"/>
  </r>
  <r>
    <s v="BUCKEYE PARTNERS L.P."/>
    <x v="163"/>
    <x v="15"/>
    <x v="3"/>
    <s v="OSHA"/>
    <x v="2"/>
    <s v="BUCKEYE PARTNERS L.P.IFM Investorsworkplace safety or health violation42736OSHA7000"/>
  </r>
  <r>
    <s v="BUCKEYE PARTNERS LP"/>
    <x v="163"/>
    <x v="15"/>
    <x v="7"/>
    <s v="OSHA"/>
    <x v="2"/>
    <s v="BUCKEYE PARTNERS LPIFM Investorsworkplace safety or health violation41640OSHA7000"/>
  </r>
  <r>
    <s v="BUCKEYE PORT READING TERMINAL"/>
    <x v="163"/>
    <x v="27"/>
    <x v="6"/>
    <s v="NJ-ENV"/>
    <x v="2"/>
    <s v="BUCKEYE PORT READING TERMINALIFM Investorsenvironmental violation39448NJ-ENV7000"/>
  </r>
  <r>
    <s v="BUCKEYE TERM LLC"/>
    <x v="163"/>
    <x v="27"/>
    <x v="20"/>
    <s v="PA-ENV"/>
    <x v="2"/>
    <s v="BUCKEYE TERM LLCIFM Investorsenvironmental violation41275PA-ENV7000"/>
  </r>
  <r>
    <s v="Buckeye Pipe Line Co."/>
    <x v="163"/>
    <x v="27"/>
    <x v="4"/>
    <s v="EPA"/>
    <x v="1320"/>
    <s v="Buckeye Pipe Line Co.IFM Investorsenvironmental violation40179EPA7878"/>
  </r>
  <r>
    <s v="BUCKEYE PIPELINE Co. LP"/>
    <x v="163"/>
    <x v="27"/>
    <x v="1"/>
    <s v="EPA"/>
    <x v="1320"/>
    <s v="BUCKEYE PIPELINE Co. LPIFM Investorsenvironmental violation42005EPA7878"/>
  </r>
  <r>
    <s v="Buckeye Pipe Line Co. L.P."/>
    <x v="163"/>
    <x v="27"/>
    <x v="12"/>
    <s v="EPA"/>
    <x v="1321"/>
    <s v="Buckeye Pipe Line Co. L.P.IFM Investorsenvironmental violation40909EPA8397"/>
  </r>
  <r>
    <s v="Buckeye Terminals LLC"/>
    <x v="163"/>
    <x v="27"/>
    <x v="3"/>
    <s v="VA-ENV"/>
    <x v="1322"/>
    <s v="Buckeye Terminals LLCIFM Investorsenvironmental violation42736VA-ENV9537"/>
  </r>
  <r>
    <s v="Buckeye Partners"/>
    <x v="163"/>
    <x v="28"/>
    <x v="0"/>
    <s v="FRA"/>
    <x v="5"/>
    <s v="Buckeye PartnersIFM Investorsrailroad safety violation43101FRA10000"/>
  </r>
  <r>
    <s v="Buckeye Partners"/>
    <x v="163"/>
    <x v="28"/>
    <x v="3"/>
    <s v="FRA"/>
    <x v="5"/>
    <s v="Buckeye PartnersIFM Investorsrailroad safety violation42736FRA10000"/>
  </r>
  <r>
    <s v="BUCKEYE PIPELINE CO LLP"/>
    <x v="163"/>
    <x v="27"/>
    <x v="6"/>
    <s v="NJ-ENV"/>
    <x v="5"/>
    <s v="BUCKEYE PIPELINE CO LLPIFM Investorsenvironmental violation39448NJ-ENV10000"/>
  </r>
  <r>
    <s v="BUCKEYE RARITAN BAY TERMINAL"/>
    <x v="163"/>
    <x v="27"/>
    <x v="20"/>
    <s v="NJ-ENV"/>
    <x v="5"/>
    <s v="BUCKEYE RARITAN BAY TERMINALIFM Investorsenvironmental violation41275NJ-ENV10000"/>
  </r>
  <r>
    <s v="BUCKEYE PERTH AMBOY TERMINAL LLC"/>
    <x v="163"/>
    <x v="27"/>
    <x v="1"/>
    <s v="NJ-ENV"/>
    <x v="8"/>
    <s v="BUCKEYE PERTH AMBOY TERMINAL LLCIFM Investorsenvironmental violation42005NJ-ENV13000"/>
  </r>
  <r>
    <s v="BUCKEYE PIPELINE CO LLP"/>
    <x v="163"/>
    <x v="27"/>
    <x v="21"/>
    <s v="NJ-ENV"/>
    <x v="11"/>
    <s v="BUCKEYE PIPELINE CO LLPIFM Investorsenvironmental violation36526NJ-ENV14000"/>
  </r>
  <r>
    <s v="Buckeye Terminals LLC"/>
    <x v="163"/>
    <x v="27"/>
    <x v="20"/>
    <s v="VA-ENV"/>
    <x v="1323"/>
    <s v="Buckeye Terminals LLCIFM Investorsenvironmental violation41275VA-ENV14262"/>
  </r>
  <r>
    <s v="BUCKEYE TEXAS PROCESSING LLC"/>
    <x v="163"/>
    <x v="15"/>
    <x v="2"/>
    <s v="OSHA"/>
    <x v="1324"/>
    <s v="BUCKEYE TEXAS PROCESSING LLCIFM Investorsworkplace safety or health violation44562OSHA14502"/>
  </r>
  <r>
    <s v="BUCKEYE PIPELINE"/>
    <x v="163"/>
    <x v="27"/>
    <x v="21"/>
    <s v="EPA"/>
    <x v="12"/>
    <s v="BUCKEYE PIPELINEIFM Investorsenvironmental violation36526EPA15000"/>
  </r>
  <r>
    <s v="Buckeye Terminals LLC"/>
    <x v="163"/>
    <x v="27"/>
    <x v="20"/>
    <s v="SC-ENV"/>
    <x v="12"/>
    <s v="Buckeye Terminals LLCIFM Investorsenvironmental violation41275SC-ENV15000"/>
  </r>
  <r>
    <s v="BUCKEYE PIPE LINE CO"/>
    <x v="163"/>
    <x v="27"/>
    <x v="17"/>
    <s v="NJ-ENV"/>
    <x v="504"/>
    <s v="BUCKEYE PIPE LINE COIFM Investorsenvironmental violation44197NJ-ENV16000"/>
  </r>
  <r>
    <s v="BUCKEYE TEXAS PROCESSING LLC"/>
    <x v="163"/>
    <x v="27"/>
    <x v="3"/>
    <s v="EPA"/>
    <x v="1325"/>
    <s v="BUCKEYE TEXAS PROCESSING LLCIFM Investorsenvironmental violation42736EPA18247"/>
  </r>
  <r>
    <s v="BUCKEYE PORT READING TERMINAL LLC"/>
    <x v="163"/>
    <x v="27"/>
    <x v="19"/>
    <s v="NJ-ENV"/>
    <x v="1326"/>
    <s v="BUCKEYE PORT READING TERMINAL LLCIFM Investorsenvironmental violation38718NJ-ENV20005"/>
  </r>
  <r>
    <s v="Buckeye Albany Terminal LLC"/>
    <x v="163"/>
    <x v="27"/>
    <x v="18"/>
    <s v="NY-ENV"/>
    <x v="24"/>
    <s v="Buckeye Albany Terminal LLCIFM Investorsenvironmental violation42370NY-ENV30000"/>
  </r>
  <r>
    <s v="Buckeye Pipe Line Co. L.P."/>
    <x v="163"/>
    <x v="27"/>
    <x v="11"/>
    <s v="OH-ENV"/>
    <x v="24"/>
    <s v="Buckeye Pipe Line Co. L.P.IFM Investorsenvironmental violation39083OH-ENV30000"/>
  </r>
  <r>
    <s v="BUCKEYE PARTNERS"/>
    <x v="163"/>
    <x v="27"/>
    <x v="6"/>
    <s v="IL-ENV"/>
    <x v="1327"/>
    <s v="BUCKEYE PARTNERSIFM Investorsenvironmental violation39448IL-ENV35454"/>
  </r>
  <r>
    <s v="Buckeye Albany Terminal LLC"/>
    <x v="163"/>
    <x v="27"/>
    <x v="7"/>
    <s v="NY-ENV"/>
    <x v="451"/>
    <s v="Buckeye Albany Terminal LLCIFM Investorsenvironmental violation41640NY-ENV36000"/>
  </r>
  <r>
    <s v="Buckeye Partners"/>
    <x v="163"/>
    <x v="28"/>
    <x v="7"/>
    <s v="FRA"/>
    <x v="33"/>
    <s v="Buckeye PartnersIFM Investorsrailroad safety violation41640FRA50000"/>
  </r>
  <r>
    <s v="BUCKEYE PERTH AMBOY TERMINAL LLC"/>
    <x v="163"/>
    <x v="27"/>
    <x v="11"/>
    <s v="NJ-ENV"/>
    <x v="1328"/>
    <s v="BUCKEYE PERTH AMBOY TERMINAL LLCIFM Investorsenvironmental violation39083NJ-ENV57000"/>
  </r>
  <r>
    <s v="BUCKEYE TERMINALS LLC"/>
    <x v="163"/>
    <x v="27"/>
    <x v="17"/>
    <s v="EPA"/>
    <x v="1329"/>
    <s v="BUCKEYE TERMINALS LLCIFM Investorsenvironmental violation44197EPA67856"/>
  </r>
  <r>
    <s v="Buckeye Partners"/>
    <x v="163"/>
    <x v="28"/>
    <x v="8"/>
    <s v="FRA"/>
    <x v="40"/>
    <s v="Buckeye PartnersIFM Investorsrailroad safety violation40544FRA75000"/>
  </r>
  <r>
    <s v="BUCKEYE PARTNERS LP"/>
    <x v="163"/>
    <x v="27"/>
    <x v="6"/>
    <s v="PHMSA"/>
    <x v="40"/>
    <s v="BUCKEYE PARTNERS LPIFM Investorsenvironmental violation39448PHMSA75000"/>
  </r>
  <r>
    <s v="Buckeye Terminals LLC"/>
    <x v="163"/>
    <x v="27"/>
    <x v="17"/>
    <s v="VA-ENV"/>
    <x v="1330"/>
    <s v="Buckeye Terminals LLCIFM Investorsenvironmental violation44197VA-ENV78045"/>
  </r>
  <r>
    <s v="BUCKEYE PORT READING TERMINAL LLC"/>
    <x v="163"/>
    <x v="27"/>
    <x v="6"/>
    <s v="NJ-ENV"/>
    <x v="823"/>
    <s v="BUCKEYE PORT READING TERMINAL LLCIFM Investorsenvironmental violation39448NJ-ENV82000"/>
  </r>
  <r>
    <s v="BUCKEYE PIPELINE"/>
    <x v="163"/>
    <x v="27"/>
    <x v="6"/>
    <s v="IL-ENV"/>
    <x v="1331"/>
    <s v="BUCKEYE PIPELINEIFM Investorsenvironmental violation39448IL-ENV82845"/>
  </r>
  <r>
    <s v="Buckeye Caribbean Terminals LLC"/>
    <x v="163"/>
    <x v="27"/>
    <x v="18"/>
    <s v="EPA"/>
    <x v="511"/>
    <s v="Buckeye Caribbean Terminals LLCIFM Investorsenvironmental violation42370EPA96000"/>
  </r>
  <r>
    <s v="BUCKEYE PORT READING TERMINAL LLC"/>
    <x v="163"/>
    <x v="27"/>
    <x v="6"/>
    <s v="NJ-ENV"/>
    <x v="1332"/>
    <s v="BUCKEYE PORT READING TERMINAL LLCIFM Investorsenvironmental violation39448NJ-ENV97000"/>
  </r>
  <r>
    <s v="BUCKEYE PARTNERS LP"/>
    <x v="163"/>
    <x v="27"/>
    <x v="4"/>
    <s v="PHMSA"/>
    <x v="47"/>
    <s v="BUCKEYE PARTNERS LPIFM Investorsenvironmental violation40179PHMSA100000"/>
  </r>
  <r>
    <s v="BUCKEYE PARTNERS LP"/>
    <x v="163"/>
    <x v="27"/>
    <x v="12"/>
    <s v="PHMSA"/>
    <x v="1333"/>
    <s v="BUCKEYE PARTNERS LPIFM Investorsenvironmental violation40909PHMSA118000"/>
  </r>
  <r>
    <s v="BUCKEYE PIPE LINE &amp; WEST SHORE PIPE LINE"/>
    <x v="163"/>
    <x v="27"/>
    <x v="7"/>
    <s v="IL-ENV"/>
    <x v="50"/>
    <s v="BUCKEYE PIPE LINE &amp; WEST SHORE PIPE LINEIFM Investorsenvironmental violation41640IL-ENV125000"/>
  </r>
  <r>
    <s v="BUCKEYE PARTNERS L.P."/>
    <x v="163"/>
    <x v="15"/>
    <x v="16"/>
    <s v="OSHA"/>
    <x v="489"/>
    <s v="BUCKEYE PARTNERS L.P.IFM Investorsworkplace safety or health violation43466OSHA135000"/>
  </r>
  <r>
    <s v="Buckeye Pipline Co."/>
    <x v="163"/>
    <x v="27"/>
    <x v="19"/>
    <s v="PA-ENV"/>
    <x v="51"/>
    <s v="Buckeye Pipline Co.IFM Investorsenvironmental violation38718PA-ENV150000"/>
  </r>
  <r>
    <s v="BUCKEYE PIPELINE CO LP-BREINIGSVILLE PA"/>
    <x v="163"/>
    <x v="27"/>
    <x v="17"/>
    <s v="EPA"/>
    <x v="1334"/>
    <s v="BUCKEYE PIPELINE CO LP-BREINIGSVILLE PAIFM Investorsenvironmental violation44197EPA153637"/>
  </r>
  <r>
    <s v="Carl Ostach"/>
    <x v="163"/>
    <x v="27"/>
    <x v="17"/>
    <s v="EPA"/>
    <x v="1334"/>
    <s v="Carl OstachIFM Investorsenvironmental violation44197EPA153637"/>
  </r>
  <r>
    <s v="BUCKEYE TERMINALS LLC - HAMMOND"/>
    <x v="163"/>
    <x v="27"/>
    <x v="1"/>
    <s v="IN-ENV"/>
    <x v="1335"/>
    <s v="BUCKEYE TERMINALS LLC - HAMMONDIFM Investorsenvironmental violation42005IN-ENV158000"/>
  </r>
  <r>
    <s v="BUCKEYE PARTNERS LP"/>
    <x v="163"/>
    <x v="27"/>
    <x v="12"/>
    <s v="PHMSA"/>
    <x v="590"/>
    <s v="BUCKEYE PARTNERS LPIFM Investorsenvironmental violation40909PHMSA175000"/>
  </r>
  <r>
    <s v="Buckeye Partners LP"/>
    <x v="163"/>
    <x v="27"/>
    <x v="3"/>
    <s v="PHMSA"/>
    <x v="1336"/>
    <s v="Buckeye Partners LPIFM Investorsenvironmental violation42736PHMSA193000"/>
  </r>
  <r>
    <s v="Buckeye Partners LP"/>
    <x v="163"/>
    <x v="27"/>
    <x v="9"/>
    <s v="PHMSA"/>
    <x v="1337"/>
    <s v="Buckeye Partners LPIFM Investorsenvironmental violation43831PHMSA209002"/>
  </r>
  <r>
    <s v="BUCKEYE PARTNERS LP"/>
    <x v="163"/>
    <x v="27"/>
    <x v="12"/>
    <s v="PHMSA"/>
    <x v="90"/>
    <s v="BUCKEYE PARTNERS LPIFM Investorsenvironmental violation40909PHMSA225000"/>
  </r>
  <r>
    <s v="BUCKEYE PIPE LINE CO LP"/>
    <x v="163"/>
    <x v="27"/>
    <x v="16"/>
    <s v="IN-ENV"/>
    <x v="90"/>
    <s v="BUCKEYE PIPE LINE CO LPIFM Investorsenvironmental violation43466IN-ENV225000"/>
  </r>
  <r>
    <s v="BUCKEYE PERTH AMBOY TERMINAL LLC"/>
    <x v="163"/>
    <x v="27"/>
    <x v="12"/>
    <s v="NJ-ENV"/>
    <x v="1338"/>
    <s v="BUCKEYE PERTH AMBOY TERMINAL LLCIFM Investorsenvironmental violation40909NJ-ENV231875"/>
  </r>
  <r>
    <s v="BUCKEYE PENNSAUKEN TERMINAL LLC"/>
    <x v="163"/>
    <x v="27"/>
    <x v="19"/>
    <s v="NJ-ENV"/>
    <x v="1190"/>
    <s v="BUCKEYE PENNSAUKEN TERMINAL LLCIFM Investorsenvironmental violation38718NJ-ENV282000"/>
  </r>
  <r>
    <s v="Buckeye Partners LP"/>
    <x v="163"/>
    <x v="1"/>
    <x v="3"/>
    <s v="WHD"/>
    <x v="1339"/>
    <s v="Buckeye Partners LPIFM Investorswage and hour violation42736WHD284265"/>
  </r>
  <r>
    <s v="BUCKEYE PARTNERS LP"/>
    <x v="163"/>
    <x v="27"/>
    <x v="20"/>
    <s v="PHMSA"/>
    <x v="154"/>
    <s v="BUCKEYE PARTNERS LPIFM Investorsenvironmental violation41275PHMSA290000"/>
  </r>
  <r>
    <s v="BUCKEYE PIPELINE CO LLP"/>
    <x v="163"/>
    <x v="27"/>
    <x v="15"/>
    <s v="NJ-ENV"/>
    <x v="60"/>
    <s v="BUCKEYE PIPELINE CO LLPIFM Investorsenvironmental violation38353NJ-ENV315000"/>
  </r>
  <r>
    <s v="BUCKEYE PARTNERS LP"/>
    <x v="163"/>
    <x v="27"/>
    <x v="12"/>
    <s v="PHMSA"/>
    <x v="1340"/>
    <s v="BUCKEYE PARTNERS LPIFM Investorsenvironmental violation40909PHMSA362000"/>
  </r>
  <r>
    <s v="BUCKEYE PARTNERS LP"/>
    <x v="163"/>
    <x v="27"/>
    <x v="0"/>
    <s v="PHMSA"/>
    <x v="1341"/>
    <s v="BUCKEYE PARTNERS LPIFM Investorsenvironmental violation43101PHMSA366000"/>
  </r>
  <r>
    <s v="Buckeye Partners LP"/>
    <x v="163"/>
    <x v="27"/>
    <x v="3"/>
    <s v="PHMSA"/>
    <x v="1341"/>
    <s v="Buckeye Partners LPIFM Investorsenvironmental violation42736PHMSA366000"/>
  </r>
  <r>
    <s v="BUCKEYE PIPE LINE Co. LP AND WEST SHORE PIPE LINE Co."/>
    <x v="163"/>
    <x v="27"/>
    <x v="0"/>
    <s v="EPA"/>
    <x v="161"/>
    <s v="BUCKEYE PIPE LINE Co. LP AND WEST SHORE PIPE LINE Co.IFM Investorsenvironmental violation43101EPA400000"/>
  </r>
  <r>
    <s v="BUCKEYE PORT READING TERMINAL LLC"/>
    <x v="163"/>
    <x v="27"/>
    <x v="12"/>
    <s v="NJ-ENV"/>
    <x v="591"/>
    <s v="BUCKEYE PORT READING TERMINAL LLCIFM Investorsenvironmental violation40909NJ-ENV425000"/>
  </r>
  <r>
    <s v="BUCKEYE PARTNERS"/>
    <x v="163"/>
    <x v="27"/>
    <x v="12"/>
    <s v="EPA"/>
    <x v="1342"/>
    <s v="BUCKEYE PARTNERSIFM Investorsenvironmental violation40909EPA463745"/>
  </r>
  <r>
    <s v="BUCKEYE PARTNERS LP"/>
    <x v="163"/>
    <x v="27"/>
    <x v="20"/>
    <s v="PHMSA"/>
    <x v="1343"/>
    <s v="BUCKEYE PARTNERS LPIFM Investorsenvironmental violation41275PHMSA478000"/>
  </r>
  <r>
    <s v="Buckeye Partners LP"/>
    <x v="163"/>
    <x v="27"/>
    <x v="3"/>
    <s v="PHMSA"/>
    <x v="1344"/>
    <s v="Buckeye Partners LPIFM Investorsenvironmental violation42736PHMSA504000"/>
  </r>
  <r>
    <s v="BUCKEYE PENNSAUKEN TERMINAL LLC"/>
    <x v="163"/>
    <x v="27"/>
    <x v="12"/>
    <s v="NJ-ENV"/>
    <x v="494"/>
    <s v="BUCKEYE PENNSAUKEN TERMINAL LLCIFM Investorsenvironmental violation40909NJ-ENV525000"/>
  </r>
  <r>
    <s v="Buckeye Texas Processing LLC"/>
    <x v="163"/>
    <x v="27"/>
    <x v="9"/>
    <s v="TX-ENV"/>
    <x v="1345"/>
    <s v="Buckeye Texas Processing LLCIFM Investorsenvironmental violation43831TX-ENV607617"/>
  </r>
  <r>
    <s v="Buckeye Partners"/>
    <x v="163"/>
    <x v="28"/>
    <x v="0"/>
    <s v="FRA"/>
    <x v="314"/>
    <s v="Buckeye PartnersIFM Investorsrailroad safety violation43101FRA625000"/>
  </r>
  <r>
    <s v="BUCKEYE PARTNERS LP"/>
    <x v="163"/>
    <x v="27"/>
    <x v="20"/>
    <s v="PHMSA"/>
    <x v="1346"/>
    <s v="BUCKEYE PARTNERS LPIFM Investorsenvironmental violation41275PHMSA664000"/>
  </r>
  <r>
    <s v="BUCKEYE PARTNERS LP"/>
    <x v="163"/>
    <x v="27"/>
    <x v="20"/>
    <s v="PHMSA"/>
    <x v="1347"/>
    <s v="BUCKEYE PARTNERS LPIFM Investorsenvironmental violation41275PHMSA691000"/>
  </r>
  <r>
    <s v="BUCKEYE PARTNERS LP"/>
    <x v="163"/>
    <x v="27"/>
    <x v="8"/>
    <s v="PHMSA"/>
    <x v="1348"/>
    <s v="BUCKEYE PARTNERS LPIFM Investorsenvironmental violation40544PHMSA744000"/>
  </r>
  <r>
    <s v="BUCKEYE PARTNERS LP"/>
    <x v="163"/>
    <x v="27"/>
    <x v="20"/>
    <s v="PHMSA"/>
    <x v="1349"/>
    <s v="BUCKEYE PARTNERS LPIFM Investorsenvironmental violation41275PHMSA789000"/>
  </r>
  <r>
    <s v="BUCKEYE PARTNERS LP"/>
    <x v="163"/>
    <x v="27"/>
    <x v="8"/>
    <s v="PHMSA"/>
    <x v="1350"/>
    <s v="BUCKEYE PARTNERS LPIFM Investorsenvironmental violation40544PHMSA814000"/>
  </r>
  <r>
    <s v="BUCKEYE PARTNERS LP"/>
    <x v="163"/>
    <x v="27"/>
    <x v="20"/>
    <s v="PHMSA"/>
    <x v="1351"/>
    <s v="BUCKEYE PARTNERS LPIFM Investorsenvironmental violation41275PHMSA835000"/>
  </r>
  <r>
    <s v="BUCKEYE PARTNERS LP"/>
    <x v="163"/>
    <x v="27"/>
    <x v="1"/>
    <s v="PHMSA"/>
    <x v="1352"/>
    <s v="BUCKEYE PARTNERS LPIFM Investorsenvironmental violation42005PHMSA894000"/>
  </r>
  <r>
    <s v="BUCKEYE PERTH AMBOY TERMINAL LLC"/>
    <x v="163"/>
    <x v="27"/>
    <x v="6"/>
    <s v="NJ-ENV"/>
    <x v="1353"/>
    <s v="BUCKEYE PERTH AMBOY TERMINAL LLCIFM Investorsenvironmental violation39448NJ-ENV955000"/>
  </r>
  <r>
    <s v="BUCKEYE PARTNERS LP"/>
    <x v="163"/>
    <x v="27"/>
    <x v="20"/>
    <s v="PHMSA"/>
    <x v="1354"/>
    <s v="BUCKEYE PARTNERS LPIFM Investorsenvironmental violation41275PHMSA1028000"/>
  </r>
  <r>
    <s v="Buckeye Pipe Line Co."/>
    <x v="163"/>
    <x v="27"/>
    <x v="17"/>
    <s v="EPA"/>
    <x v="1355"/>
    <s v="Buckeye Pipe Line Co.IFM Investorsenvironmental violation44197EPA4350000"/>
  </r>
  <r>
    <s v="Buckeye Pipe Line Co. L.P. and West Shore Pipe Line Comany"/>
    <x v="163"/>
    <x v="27"/>
    <x v="17"/>
    <s v="IL-ENV"/>
    <x v="752"/>
    <s v="Buckeye Pipe Line Co. L.P. and West Shore Pipe Line ComanyIFM Investorsenvironmental violation44197IL-ENV8700000"/>
  </r>
  <r>
    <s v="Huntington Bancshares Incorporated"/>
    <x v="164"/>
    <x v="17"/>
    <x v="1"/>
    <s v="WHD"/>
    <x v="1356"/>
    <s v="Huntington Bancshares IncorporatedHuntington BancsharesFamily and Medical Leave Act42005WHD7788"/>
  </r>
  <r>
    <s v="Huntington National Bank"/>
    <x v="164"/>
    <x v="1"/>
    <x v="4"/>
    <s v="WHD"/>
    <x v="1357"/>
    <s v="Huntington National BankHuntington Bancshareswage and hour violation40179WHD10007"/>
  </r>
  <r>
    <s v="The Huntington National Bank"/>
    <x v="164"/>
    <x v="1"/>
    <x v="20"/>
    <s v="WHD"/>
    <x v="1358"/>
    <s v="The Huntington National BankHuntington Bancshareswage and hour violation41275WHD32553"/>
  </r>
  <r>
    <s v="Huntington National Bank"/>
    <x v="164"/>
    <x v="1"/>
    <x v="15"/>
    <s v="WHD"/>
    <x v="1359"/>
    <s v="Huntington National BankHuntington Bancshareswage and hour violation38353WHD51259"/>
  </r>
  <r>
    <s v="Hutchinson Shockey Erley &amp; Co."/>
    <x v="164"/>
    <x v="7"/>
    <x v="1"/>
    <s v="SEC"/>
    <x v="1360"/>
    <s v="Hutchinson Shockey Erley &amp; Co.Huntington Bancsharesinvestor protection violation42005SEC220000"/>
  </r>
  <r>
    <s v="TCF National Bank"/>
    <x v="164"/>
    <x v="10"/>
    <x v="18"/>
    <s v="OCC"/>
    <x v="797"/>
    <s v="TCF National BankHuntington Bancsharesbanking violation42370OCC565000"/>
  </r>
  <r>
    <s v="Huntington Bancshares Inc."/>
    <x v="164"/>
    <x v="5"/>
    <x v="8"/>
    <s v="private lawsuit-federal"/>
    <x v="807"/>
    <s v="Huntington Bancshares Inc.Huntington Bancsharesbenefit plan administrator violation40544private lawsuit-federal1450000"/>
  </r>
  <r>
    <s v="TCF National Bank"/>
    <x v="164"/>
    <x v="10"/>
    <x v="0"/>
    <s v="OCC"/>
    <x v="188"/>
    <s v="TCF National BankHuntington Bancsharesbanking violation43101OCC3000000"/>
  </r>
  <r>
    <s v="Huntington Bancshares"/>
    <x v="164"/>
    <x v="1"/>
    <x v="20"/>
    <s v="private lawsuit-federal"/>
    <x v="661"/>
    <s v="Huntington BancsharesHuntington Bancshareswage and hour violation41275private lawsuit-federal3100000"/>
  </r>
  <r>
    <s v="Citizens Republic Bancorp Inc."/>
    <x v="164"/>
    <x v="10"/>
    <x v="8"/>
    <s v="DOJ_RIGHTS"/>
    <x v="91"/>
    <s v="Citizens Republic Bancorp Inc.Huntington Bancsharesbanking violation40544DOJ_RIGHTS3600000"/>
  </r>
  <r>
    <s v="Huntington Bancshares Inc."/>
    <x v="164"/>
    <x v="8"/>
    <x v="15"/>
    <s v="SEC"/>
    <x v="213"/>
    <s v="Huntington Bancshares Inc.Huntington Bancsharesaccounting fraud or deficiencies38353SEC7500000"/>
  </r>
  <r>
    <s v="TCF National Bank"/>
    <x v="164"/>
    <x v="10"/>
    <x v="20"/>
    <s v="OCC"/>
    <x v="217"/>
    <s v="TCF National BankHuntington Bancsharesbanking violation41275OCC10000000"/>
  </r>
  <r>
    <s v="TCF National Bank"/>
    <x v="164"/>
    <x v="2"/>
    <x v="0"/>
    <s v="CFPB"/>
    <x v="236"/>
    <s v="TCF National BankHuntington Bancsharesconsumer protection violation43101CFPB28000000"/>
  </r>
  <r>
    <s v="Janney Montgomery Scott LLC"/>
    <x v="86"/>
    <x v="7"/>
    <x v="10"/>
    <s v="IL-SEC"/>
    <x v="929"/>
    <s v="Janney Montgomery Scott LLCPenn Mutualinvestor protection violation37987IL-SEC5000"/>
  </r>
  <r>
    <s v="HSBC North America Inc"/>
    <x v="165"/>
    <x v="1"/>
    <x v="19"/>
    <s v="WHD"/>
    <x v="1361"/>
    <s v="HSBC North America IncHSBCwage and hour violation38718WHD5357"/>
  </r>
  <r>
    <s v="HSBC Securities USA Inc"/>
    <x v="165"/>
    <x v="0"/>
    <x v="8"/>
    <s v="WA-INS"/>
    <x v="2"/>
    <s v="HSBC Securities USA IncHSBCinsurance violation40544WA-INS7000"/>
  </r>
  <r>
    <s v="HSBC Bank"/>
    <x v="165"/>
    <x v="1"/>
    <x v="19"/>
    <s v="WHD"/>
    <x v="1362"/>
    <s v="HSBC BankHSBCwage and hour violation38718WHD7599"/>
  </r>
  <r>
    <s v="HSBC North America Inc."/>
    <x v="165"/>
    <x v="1"/>
    <x v="19"/>
    <s v="WHD"/>
    <x v="1363"/>
    <s v="HSBC North America Inc.HSBCwage and hour violation38718WHD8273"/>
  </r>
  <r>
    <s v="HSBC Bank USA"/>
    <x v="165"/>
    <x v="14"/>
    <x v="10"/>
    <s v="OFAC"/>
    <x v="1364"/>
    <s v="HSBC Bank USAHSBCeconomic sanction violation37987OFAC8375"/>
  </r>
  <r>
    <s v="HSBC SECURITIES USA INC"/>
    <x v="165"/>
    <x v="0"/>
    <x v="17"/>
    <s v="WA-INS"/>
    <x v="5"/>
    <s v="HSBC SECURITIES USA INCHSBCinsurance violation44197WA-INS10000"/>
  </r>
  <r>
    <s v="HSBC Bank USA"/>
    <x v="165"/>
    <x v="14"/>
    <x v="13"/>
    <s v="OFAC"/>
    <x v="6"/>
    <s v="HSBC Bank USAHSBCeconomic sanction violation37622OFAC11000"/>
  </r>
  <r>
    <s v="HSBC North America Inc."/>
    <x v="165"/>
    <x v="1"/>
    <x v="19"/>
    <s v="WHD"/>
    <x v="424"/>
    <s v="HSBC North America Inc.HSBCwage and hour violation38718WHD11489"/>
  </r>
  <r>
    <s v="HSBC North America Inc."/>
    <x v="165"/>
    <x v="1"/>
    <x v="19"/>
    <s v="WHD"/>
    <x v="1365"/>
    <s v="HSBC North America Inc.HSBCwage and hour violation38718WHD12685"/>
  </r>
  <r>
    <s v="HSBC"/>
    <x v="165"/>
    <x v="1"/>
    <x v="11"/>
    <s v="WHD"/>
    <x v="1366"/>
    <s v="HSBCHSBCwage and hour violation39083WHD16545"/>
  </r>
  <r>
    <s v="HSBC"/>
    <x v="165"/>
    <x v="13"/>
    <x v="9"/>
    <s v="NY-NYCCHR"/>
    <x v="24"/>
    <s v="HSBCHSBCemployment discrimination43831NY-NYCCHR30000"/>
  </r>
  <r>
    <s v="HSBC North America"/>
    <x v="165"/>
    <x v="27"/>
    <x v="4"/>
    <s v="EPA"/>
    <x v="1367"/>
    <s v="HSBC North AmericaHSBCenvironmental violation40179EPA36083"/>
  </r>
  <r>
    <s v="Household International"/>
    <x v="165"/>
    <x v="1"/>
    <x v="13"/>
    <s v="WHD"/>
    <x v="1368"/>
    <s v="Household InternationalHSBCwage and hour violation37622WHD54328"/>
  </r>
  <r>
    <s v="Household Finance Corpoation"/>
    <x v="165"/>
    <x v="2"/>
    <x v="6"/>
    <s v="NE-DBF"/>
    <x v="34"/>
    <s v="Household Finance CorpoationHSBCconsumer protection violation39448NE-DBF55000"/>
  </r>
  <r>
    <s v="HSBC Bank USA"/>
    <x v="165"/>
    <x v="14"/>
    <x v="10"/>
    <s v="OFAC"/>
    <x v="34"/>
    <s v="HSBC Bank USAHSBCeconomic sanction violation37987OFAC55000"/>
  </r>
  <r>
    <s v="HSBC Bank USA"/>
    <x v="165"/>
    <x v="14"/>
    <x v="13"/>
    <s v="OFAC"/>
    <x v="34"/>
    <s v="HSBC Bank USAHSBCeconomic sanction violation37622OFAC55000"/>
  </r>
  <r>
    <s v="HSBC Brokerage"/>
    <x v="165"/>
    <x v="7"/>
    <x v="11"/>
    <s v="FINRA"/>
    <x v="56"/>
    <s v="HSBC BrokerageHSBCinvestor protection violation39083FINRA250000"/>
  </r>
  <r>
    <s v="HSBC Bank USA N.A."/>
    <x v="165"/>
    <x v="14"/>
    <x v="20"/>
    <s v="OFAC"/>
    <x v="61"/>
    <s v="HSBC Bank USA N.A.HSBCeconomic sanction violation41275OFAC324000"/>
  </r>
  <r>
    <s v="HSBC Securities (USA) Inc."/>
    <x v="165"/>
    <x v="7"/>
    <x v="4"/>
    <s v="FINRA"/>
    <x v="575"/>
    <s v="HSBC Securities (USA) Inc.HSBCinvestor protection violation40179FINRA375000"/>
  </r>
  <r>
    <s v="HSBC Auto Finance"/>
    <x v="165"/>
    <x v="1"/>
    <x v="6"/>
    <s v="private lawsuit-federal"/>
    <x v="359"/>
    <s v="HSBC Auto FinanceHSBCwage and hour violation39448private lawsuit-federal420000"/>
  </r>
  <r>
    <s v="HSBC Bank USA N.A."/>
    <x v="165"/>
    <x v="7"/>
    <x v="16"/>
    <s v="CFTC"/>
    <x v="167"/>
    <s v="HSBC Bank USA N.A.HSBCinvestor protection violation43466CFTC650000"/>
  </r>
  <r>
    <s v="HSBC Securities (USA) Inc."/>
    <x v="165"/>
    <x v="7"/>
    <x v="9"/>
    <s v="SEC"/>
    <x v="375"/>
    <s v="HSBC Securities (USA) Inc.HSBCinvestor protection violation43831SEC725000"/>
  </r>
  <r>
    <s v="HSBC"/>
    <x v="165"/>
    <x v="2"/>
    <x v="1"/>
    <s v="MO-AG"/>
    <x v="294"/>
    <s v="HSBCHSBCconsumer protection violation42005MO-AG825000"/>
  </r>
  <r>
    <s v="HSBC Bank USA N.A."/>
    <x v="165"/>
    <x v="27"/>
    <x v="11"/>
    <s v="NY-AG"/>
    <x v="1369"/>
    <s v="HSBC Bank USA N.A.HSBCenvironmental violation39083NY-AG918000"/>
  </r>
  <r>
    <s v="HSBC Securities (USA)"/>
    <x v="165"/>
    <x v="7"/>
    <x v="4"/>
    <s v="FINRA"/>
    <x v="179"/>
    <s v="HSBC Securities (USA)HSBCinvestor protection violation40179FINRA1500000"/>
  </r>
  <r>
    <s v="HSBC Securities (USA) Inc."/>
    <x v="165"/>
    <x v="7"/>
    <x v="0"/>
    <s v="CFTC"/>
    <x v="1240"/>
    <s v="HSBC Securities (USA) Inc.HSBCinvestor protection violation43101CFTC1600000"/>
  </r>
  <r>
    <s v="HSBC Finance Corp."/>
    <x v="165"/>
    <x v="2"/>
    <x v="20"/>
    <s v="WV-AG"/>
    <x v="1242"/>
    <s v="HSBC Finance Corp.HSBCconsumer protection violation41275WV-AG1950000"/>
  </r>
  <r>
    <s v="HSBC Bank USA N.A."/>
    <x v="165"/>
    <x v="9"/>
    <x v="3"/>
    <s v="USAO"/>
    <x v="1370"/>
    <s v="HSBC Bank USA N.A.HSBCFalse Claims Act and related42736USAO2118861"/>
  </r>
  <r>
    <s v="HSBC Securities (USA) Inc."/>
    <x v="165"/>
    <x v="21"/>
    <x v="18"/>
    <s v="VA-AG"/>
    <x v="289"/>
    <s v="HSBC Securities (USA) Inc.HSBCtoxic securities abuses42370VA-AG2500000"/>
  </r>
  <r>
    <s v="HSBC"/>
    <x v="165"/>
    <x v="2"/>
    <x v="18"/>
    <s v="MA-AG"/>
    <x v="195"/>
    <s v="HSBCHSBCconsumer protection violation42370MA-AG4000000"/>
  </r>
  <r>
    <s v="Republic New York Securities Corp."/>
    <x v="165"/>
    <x v="7"/>
    <x v="14"/>
    <s v="CFTC"/>
    <x v="115"/>
    <s v="Republic New York Securities Corp.HSBCinvestor protection violation36892CFTC5000000"/>
  </r>
  <r>
    <s v="HSBC"/>
    <x v="165"/>
    <x v="21"/>
    <x v="12"/>
    <s v="NCUA"/>
    <x v="1371"/>
    <s v="HSBCHSBCtoxic securities abuses40909NCUA5250000"/>
  </r>
  <r>
    <s v="HSBC Finance Corp. ."/>
    <x v="165"/>
    <x v="3"/>
    <x v="4"/>
    <s v="private lawsuit-federal"/>
    <x v="1152"/>
    <s v="HSBC Finance Corp. .HSBCdiscriminatory practices (non-employment)40179private lawsuit-federal6050000"/>
  </r>
  <r>
    <s v="HSBC"/>
    <x v="165"/>
    <x v="1"/>
    <x v="18"/>
    <s v="private lawsuit-federal"/>
    <x v="1372"/>
    <s v="HSBCHSBCwage and hour violation42370private lawsuit-federal6982000"/>
  </r>
  <r>
    <s v="HSBC"/>
    <x v="165"/>
    <x v="9"/>
    <x v="9"/>
    <s v="CA-AG"/>
    <x v="81"/>
    <s v="HSBCHSBCFalse Claims Act and related43831CA-AG7000000"/>
  </r>
  <r>
    <s v="Household Finance Corp. of California and Beneficial California Inc."/>
    <x v="165"/>
    <x v="20"/>
    <x v="5"/>
    <s v="CA-DFPI"/>
    <x v="1373"/>
    <s v="Household Finance Corp. of California and Beneficial California Inc.HSBCmortgage abuses37257CA-DFPI8900000"/>
  </r>
  <r>
    <s v="HSBC Bank USA"/>
    <x v="165"/>
    <x v="5"/>
    <x v="15"/>
    <s v="private lawsuit-federal"/>
    <x v="1374"/>
    <s v="HSBC Bank USAHSBCbenefit plan administrator violation38353private lawsuit-federal9350000"/>
  </r>
  <r>
    <s v="HSBC"/>
    <x v="165"/>
    <x v="20"/>
    <x v="7"/>
    <s v="USAO"/>
    <x v="217"/>
    <s v="HSBCHSBCmortgage abuses41640USAO10000000"/>
  </r>
  <r>
    <s v="HSBC Bank USA N.A."/>
    <x v="165"/>
    <x v="7"/>
    <x v="11"/>
    <s v="SEC"/>
    <x v="521"/>
    <s v="HSBC Bank USA N.A.HSBCinvestor protection violation39083SEC10500000"/>
  </r>
  <r>
    <s v="HSBC Private Bank (Suisse)"/>
    <x v="165"/>
    <x v="7"/>
    <x v="7"/>
    <s v="SEC"/>
    <x v="323"/>
    <s v="HSBC Private Bank (Suisse)HSBCinvestor protection violation41640SEC12500000"/>
  </r>
  <r>
    <s v="HSBC Bank"/>
    <x v="165"/>
    <x v="1"/>
    <x v="20"/>
    <s v="private lawsuit-federal"/>
    <x v="1375"/>
    <s v="HSBC BankHSBCwage and hour violation41275private lawsuit-federal15625000"/>
  </r>
  <r>
    <s v="HSBC Securities"/>
    <x v="165"/>
    <x v="20"/>
    <x v="0"/>
    <s v="MA-AG"/>
    <x v="1376"/>
    <s v="HSBC SecuritiesHSBCmortgage abuses43101MA-AG26800000"/>
  </r>
  <r>
    <s v="HSBC Bank USA National Association"/>
    <x v="165"/>
    <x v="10"/>
    <x v="3"/>
    <s v="OCC"/>
    <x v="240"/>
    <s v="HSBC Bank USA National AssociationHSBCbanking violation42736OCC32500000"/>
  </r>
  <r>
    <s v="HSBC Bank USA National Association"/>
    <x v="165"/>
    <x v="10"/>
    <x v="18"/>
    <s v="OCC"/>
    <x v="244"/>
    <s v="HSBC Bank USA National AssociationHSBCbanking violation42370OCC35000000"/>
  </r>
  <r>
    <s v="Household International"/>
    <x v="165"/>
    <x v="5"/>
    <x v="10"/>
    <s v="private lawsuit-federal"/>
    <x v="1377"/>
    <s v="Household InternationalHSBCbenefit plan administrator violation37987private lawsuit-federal46500000"/>
  </r>
  <r>
    <s v="HSBC"/>
    <x v="165"/>
    <x v="20"/>
    <x v="18"/>
    <s v="MULTI-AG"/>
    <x v="1378"/>
    <s v="HSBCHSBCmortgage abuses42370MULTI-AG59500000"/>
  </r>
  <r>
    <s v="HSBC Holdings plc"/>
    <x v="165"/>
    <x v="26"/>
    <x v="0"/>
    <s v="DOJ_CRIMINAL"/>
    <x v="261"/>
    <s v="HSBC Holdings plcHSBCfraud43101DOJ_CRIMINAL100000000"/>
  </r>
  <r>
    <s v="HSBC North America Holdings Inc."/>
    <x v="165"/>
    <x v="10"/>
    <x v="18"/>
    <s v="FED"/>
    <x v="1379"/>
    <s v="HSBC North America Holdings Inc.HSBCbanking violation42370FED131000000"/>
  </r>
  <r>
    <s v="HSBC HOLDINGS PLC"/>
    <x v="165"/>
    <x v="10"/>
    <x v="12"/>
    <s v="FED"/>
    <x v="1380"/>
    <s v="HSBC HOLDINGS PLCHSBCbanking violation40909FED165000000"/>
  </r>
  <r>
    <s v="HSBC Holdings"/>
    <x v="165"/>
    <x v="10"/>
    <x v="3"/>
    <s v="FED"/>
    <x v="1156"/>
    <s v="HSBC HoldingsHSBCbanking violation42736FED175000000"/>
  </r>
  <r>
    <s v="HSBC Holdings plc"/>
    <x v="165"/>
    <x v="14"/>
    <x v="12"/>
    <s v="NY-MANDA"/>
    <x v="1381"/>
    <s v="HSBC Holdings plcHSBCeconomic sanction violation40909NY-MANDA187500000"/>
  </r>
  <r>
    <s v="HSBC Private Bank (Suisse) SA"/>
    <x v="165"/>
    <x v="4"/>
    <x v="16"/>
    <s v="USAO"/>
    <x v="1382"/>
    <s v="HSBC Private Bank (Suisse) SAHSBCtax violations43466USAO192350000"/>
  </r>
  <r>
    <s v="HSBC Bank USA National Association"/>
    <x v="165"/>
    <x v="10"/>
    <x v="20"/>
    <s v="OCC"/>
    <x v="1383"/>
    <s v="HSBC Bank USA National AssociationHSBCbanking violation41275OCC249000000"/>
  </r>
  <r>
    <s v="HSBC Bank"/>
    <x v="165"/>
    <x v="31"/>
    <x v="7"/>
    <s v="CFTC"/>
    <x v="1035"/>
    <s v="HSBC BankHSBCinterest rate benchmark manipulation41640CFTC275000000"/>
  </r>
  <r>
    <s v="HSBC Holdings"/>
    <x v="165"/>
    <x v="14"/>
    <x v="12"/>
    <s v="OFAC"/>
    <x v="1384"/>
    <s v="HSBC HoldingsHSBCeconomic sanction violation40909OFAC375000000"/>
  </r>
  <r>
    <s v="HSBC Bank USA NA"/>
    <x v="165"/>
    <x v="20"/>
    <x v="18"/>
    <s v="DOJ"/>
    <x v="1385"/>
    <s v="HSBC Bank USA NAHSBCmortgage abuses42370DOJ470000000"/>
  </r>
  <r>
    <s v="Household Finance Corp."/>
    <x v="165"/>
    <x v="20"/>
    <x v="5"/>
    <s v="MULTI-AG"/>
    <x v="1386"/>
    <s v="Household Finance Corp.HSBCmortgage abuses37257MULTI-AG484000000"/>
  </r>
  <r>
    <s v="HSBC Bank USA N.A."/>
    <x v="165"/>
    <x v="10"/>
    <x v="12"/>
    <s v="OCC"/>
    <x v="269"/>
    <s v="HSBC Bank USA N.A.HSBCbanking violation40909OCC500000000"/>
  </r>
  <r>
    <s v="HSBC North America Holdings Inc."/>
    <x v="165"/>
    <x v="21"/>
    <x v="7"/>
    <s v="FHFA"/>
    <x v="474"/>
    <s v="HSBC North America Holdings Inc.HSBCtoxic securities abuses41640FHFA550000000"/>
  </r>
  <r>
    <s v="Republic New York Securities"/>
    <x v="165"/>
    <x v="26"/>
    <x v="14"/>
    <s v="USAO"/>
    <x v="1387"/>
    <s v="Republic New York SecuritiesHSBCfraud36892USAO569000000"/>
  </r>
  <r>
    <s v="HSBC"/>
    <x v="165"/>
    <x v="21"/>
    <x v="0"/>
    <s v="USAO"/>
    <x v="1388"/>
    <s v="HSBCHSBCtoxic securities abuses43101USAO765000000"/>
  </r>
  <r>
    <s v="HSBC Holdings plc HSBC Bank USA N.A."/>
    <x v="165"/>
    <x v="16"/>
    <x v="12"/>
    <s v="DOJ_CRIMINAL"/>
    <x v="1389"/>
    <s v="HSBC Holdings plc HSBC Bank USA N.A.HSBCanti-money-laundering deficiencies40909DOJ_CRIMINAL1256000000"/>
  </r>
  <r>
    <s v="Horizon Healthcare Services Inc."/>
    <x v="166"/>
    <x v="0"/>
    <x v="12"/>
    <s v="NJ-DBI"/>
    <x v="47"/>
    <s v="Horizon Healthcare Services Inc.Horizon Healthcare Servicesinsurance violation40909NJ-DBI100000"/>
  </r>
  <r>
    <s v="Horizon Healthcare of New Jersey Inc."/>
    <x v="166"/>
    <x v="0"/>
    <x v="13"/>
    <s v="NJ-DBI"/>
    <x v="54"/>
    <s v="Horizon Healthcare of New Jersey Inc.Horizon Healthcare Servicesinsurance violation37622NJ-DBI200000"/>
  </r>
  <r>
    <s v="Horizon Healthcare Services Inc."/>
    <x v="166"/>
    <x v="0"/>
    <x v="16"/>
    <s v="NJ-DBI"/>
    <x v="56"/>
    <s v="Horizon Healthcare Services Inc.Horizon Healthcare Servicesinsurance violation43466NJ-DBI250000"/>
  </r>
  <r>
    <s v="Horizon Healthcare of New Jersey Inc."/>
    <x v="166"/>
    <x v="0"/>
    <x v="3"/>
    <s v="NJ-DBI"/>
    <x v="1390"/>
    <s v="Horizon Healthcare of New Jersey Inc.Horizon Healthcare Servicesinsurance violation42736NJ-DBI291824"/>
  </r>
  <r>
    <s v="Horizon Healthcare Services Inc."/>
    <x v="166"/>
    <x v="0"/>
    <x v="18"/>
    <s v="NJ-DBI"/>
    <x v="161"/>
    <s v="Horizon Healthcare Services Inc.Horizon Healthcare Servicesinsurance violation42370NJ-DBI400000"/>
  </r>
  <r>
    <s v="Horizon Healthcare Services Inc."/>
    <x v="166"/>
    <x v="0"/>
    <x v="4"/>
    <s v="NJ-DBI"/>
    <x v="325"/>
    <s v="Horizon Healthcare Services Inc.Horizon Healthcare Servicesinsurance violation40179NJ-DBI500000"/>
  </r>
  <r>
    <s v="Horizon Healthcare Services Inc."/>
    <x v="166"/>
    <x v="0"/>
    <x v="7"/>
    <s v="NJ-DBI"/>
    <x v="68"/>
    <s v="Horizon Healthcare Services Inc.Horizon Healthcare Servicesinsurance violation41640NJ-DBI750000"/>
  </r>
  <r>
    <s v="Horizon Healthcare Services Inc."/>
    <x v="166"/>
    <x v="22"/>
    <x v="3"/>
    <s v="NJ-AG"/>
    <x v="177"/>
    <s v="Horizon Healthcare Services Inc.Horizon Healthcare Servicesprivacy violation42736NJ-AG1100000"/>
  </r>
  <r>
    <s v="Horizon Healthcare Services Inc. and Horizon Healthcare of New Jersey Inc."/>
    <x v="166"/>
    <x v="0"/>
    <x v="3"/>
    <s v="NJ-DBI"/>
    <x v="179"/>
    <s v="Horizon Healthcare Services Inc. and Horizon Healthcare of New Jersey Inc.Horizon Healthcare Servicesinsurance violation42736NJ-DBI1500000"/>
  </r>
  <r>
    <s v="Horizon Healthcare of New Jersey Inc."/>
    <x v="166"/>
    <x v="0"/>
    <x v="16"/>
    <s v="NJ-DBI"/>
    <x v="1391"/>
    <s v="Horizon Healthcare of New Jersey Inc.Horizon Healthcare Servicesinsurance violation43466NJ-DBI1940000"/>
  </r>
  <r>
    <s v="Horizon Healthcare Services Inc."/>
    <x v="166"/>
    <x v="0"/>
    <x v="12"/>
    <s v="NJ-DBI"/>
    <x v="1392"/>
    <s v="Horizon Healthcare Services Inc.Horizon Healthcare Servicesinsurance violation40909NJ-DBI4233100"/>
  </r>
  <r>
    <s v="Horizon Healthcare Services Inc."/>
    <x v="166"/>
    <x v="5"/>
    <x v="18"/>
    <s v="private lawsuit-federal"/>
    <x v="98"/>
    <s v="Horizon Healthcare Services Inc.Horizon Healthcare Servicesbenefit plan administrator violation42370private lawsuit-federal33000000"/>
  </r>
  <r>
    <s v="Oscar Health Plan of California"/>
    <x v="91"/>
    <x v="0"/>
    <x v="9"/>
    <s v="CA-MHC"/>
    <x v="929"/>
    <s v="Oscar Health Plan of CaliforniaOscar Health Inc.insurance violation43831CA-MHC5000"/>
  </r>
  <r>
    <s v="Oscar Health Plan of California"/>
    <x v="91"/>
    <x v="0"/>
    <x v="16"/>
    <s v="CA-MHC"/>
    <x v="929"/>
    <s v="Oscar Health Plan of CaliforniaOscar Health Inc.insurance violation43466CA-MHC5000"/>
  </r>
  <r>
    <s v="HorAce Mann Insurance Co."/>
    <x v="167"/>
    <x v="0"/>
    <x v="5"/>
    <s v="MN-FIN"/>
    <x v="5"/>
    <s v="HorAce Mann Insurance Co.HorAce Mann Educators Corp.insurance violation37257MN-FIN10000"/>
  </r>
  <r>
    <s v="HorAce Mann Insurance Co."/>
    <x v="167"/>
    <x v="0"/>
    <x v="0"/>
    <s v="WA-INS"/>
    <x v="5"/>
    <s v="HorAce Mann Insurance Co.HorAce Mann Educators Corp.insurance violation43101WA-INS10000"/>
  </r>
  <r>
    <s v="HORAce MANN SERVICE Corp."/>
    <x v="167"/>
    <x v="5"/>
    <x v="19"/>
    <s v="EBSA"/>
    <x v="878"/>
    <s v="HORAce MANN SERVICE Corp.HorAce Mann Educators Corp.benefit plan administrator violation38718EBSA10001"/>
  </r>
  <r>
    <s v="HorAce Mann Insurance Co."/>
    <x v="167"/>
    <x v="0"/>
    <x v="20"/>
    <s v="VT-FIN"/>
    <x v="1393"/>
    <s v="HorAce Mann Insurance Co.HorAce Mann Educators Corp.insurance violation41275VT-FIN11007"/>
  </r>
  <r>
    <s v="HorAce Mann Property &amp; Casualty Insurance Co."/>
    <x v="167"/>
    <x v="0"/>
    <x v="16"/>
    <s v="CT-INS"/>
    <x v="15"/>
    <s v="HorAce Mann Property &amp; Casualty Insurance Co.HorAce Mann Educators Corp.insurance violation43466CT-INS18000"/>
  </r>
  <r>
    <s v="HorAce Mann Insurance Co."/>
    <x v="167"/>
    <x v="0"/>
    <x v="16"/>
    <s v="MT-INS"/>
    <x v="22"/>
    <s v="HorAce Mann Insurance Co.HorAce Mann Educators Corp.insurance violation43466MT-INS25000"/>
  </r>
  <r>
    <s v="HorAce Mann Insurance Co. ."/>
    <x v="167"/>
    <x v="0"/>
    <x v="17"/>
    <s v="TX-INS"/>
    <x v="22"/>
    <s v="HorAce Mann Insurance Co. .HorAce Mann Educators Corp.insurance violation44197TX-INS25000"/>
  </r>
  <r>
    <s v="HorAce Mann Insurance Co. and HorAce Mann Property &amp; Casualty Insurance Co."/>
    <x v="167"/>
    <x v="0"/>
    <x v="11"/>
    <s v="CA-INS"/>
    <x v="590"/>
    <s v="HorAce Mann Insurance Co. and HorAce Mann Property &amp; Casualty Insurance Co.HorAce Mann Educators Corp.insurance violation39083CA-INS175000"/>
  </r>
  <r>
    <s v="HORAce MANN INSURANCE CO. ."/>
    <x v="167"/>
    <x v="0"/>
    <x v="11"/>
    <s v="VA-INS"/>
    <x v="1394"/>
    <s v="HORAce MANN INSURANCE CO. .HorAce Mann Educators Corp.insurance violation39083VA-INS424000"/>
  </r>
  <r>
    <s v="HORAce MANN INSURANCE CO. ."/>
    <x v="167"/>
    <x v="0"/>
    <x v="8"/>
    <s v="VA-INS"/>
    <x v="1395"/>
    <s v="HORAce MANN INSURANCE CO. .HorAce Mann Educators Corp.insurance violation40544VA-INS488000"/>
  </r>
  <r>
    <s v="HomeStreet Inc"/>
    <x v="168"/>
    <x v="8"/>
    <x v="3"/>
    <s v="SEC"/>
    <x v="325"/>
    <s v="HomeStreet IncHomeStreet Inc.accounting fraud or deficiencies42736SEC500000"/>
  </r>
  <r>
    <s v="HomeStreet Bank"/>
    <x v="168"/>
    <x v="10"/>
    <x v="16"/>
    <s v="FDIC"/>
    <x v="1396"/>
    <s v="HomeStreet BankHomeStreet Inc.banking violation43466FDIC1350000"/>
  </r>
  <r>
    <s v="Old Republic Insurance Co."/>
    <x v="96"/>
    <x v="0"/>
    <x v="6"/>
    <s v="KS-INS"/>
    <x v="929"/>
    <s v="Old Republic Insurance Co.Old Republic Internationalinsurance violation39448KS-INS5000"/>
  </r>
  <r>
    <s v="Prospect Mortgage LLC"/>
    <x v="169"/>
    <x v="1"/>
    <x v="4"/>
    <s v="WHD"/>
    <x v="1397"/>
    <s v="Prospect Mortgage LLCHomebridge Financial Serviceswage and hour violation40179WHD13728"/>
  </r>
  <r>
    <s v="Prospect Mortgage LLC"/>
    <x v="169"/>
    <x v="2"/>
    <x v="20"/>
    <s v="MA-BKG"/>
    <x v="22"/>
    <s v="Prospect Mortgage LLCHomebridge Financial Servicesconsumer protection violation41275MA-BKG25000"/>
  </r>
  <r>
    <s v="Prospect Mortgage Co. LLC"/>
    <x v="169"/>
    <x v="2"/>
    <x v="4"/>
    <s v="CT-BKG"/>
    <x v="943"/>
    <s v="Prospect Mortgage Co. LLCHomebridge Financial Servicesconsumer protection violation40179CT-BKG33000"/>
  </r>
  <r>
    <s v="Homebridge Financial Services Inc."/>
    <x v="169"/>
    <x v="2"/>
    <x v="3"/>
    <s v="CA-DFPI"/>
    <x v="337"/>
    <s v="Homebridge Financial Services Inc.Homebridge Financial Servicesconsumer protection violation42736CA-DFPI80000"/>
  </r>
  <r>
    <s v="Prospect Mortgage LLC"/>
    <x v="169"/>
    <x v="2"/>
    <x v="12"/>
    <s v="NH-BKG"/>
    <x v="1398"/>
    <s v="Prospect Mortgage LLCHomebridge Financial Servicesconsumer protection violation40909NH-BKG101185"/>
  </r>
  <r>
    <s v="Prospect Mortgage"/>
    <x v="169"/>
    <x v="1"/>
    <x v="1"/>
    <s v="WHD"/>
    <x v="1399"/>
    <s v="Prospect MortgageHomebridge Financial Serviceswage and hour violation42005WHD211237"/>
  </r>
  <r>
    <s v="Prospect Mortgage LLC"/>
    <x v="169"/>
    <x v="30"/>
    <x v="8"/>
    <s v="HUD"/>
    <x v="661"/>
    <s v="Prospect Mortgage LLCHomebridge Financial Serviceskickbacks and bribery40544HUD3100000"/>
  </r>
  <r>
    <s v="Prospect Mortgage LLC"/>
    <x v="169"/>
    <x v="2"/>
    <x v="7"/>
    <s v="CA-DFPI"/>
    <x v="1400"/>
    <s v="Prospect Mortgage LLCHomebridge Financial Servicesconsumer protection violation41640CA-DFPI3141000"/>
  </r>
  <r>
    <s v="Prospect Mortgage LLC"/>
    <x v="169"/>
    <x v="20"/>
    <x v="20"/>
    <s v="NY-DFS"/>
    <x v="1401"/>
    <s v="Prospect Mortgage LLCHomebridge Financial Servicesmortgage abuses41275NY-DFS3427155"/>
  </r>
  <r>
    <s v="Prospect Mortgage LLC"/>
    <x v="169"/>
    <x v="2"/>
    <x v="3"/>
    <s v="CFPB"/>
    <x v="76"/>
    <s v="Prospect Mortgage LLCHomebridge Financial Servicesconsumer protection violation42736CFPB3500000"/>
  </r>
  <r>
    <s v="Prospect Mortgage Co. LLC"/>
    <x v="169"/>
    <x v="20"/>
    <x v="3"/>
    <s v="USAO"/>
    <x v="1402"/>
    <s v="Prospect Mortgage Co. LLCHomebridge Financial Servicesmortgage abuses42736USAO4157000"/>
  </r>
  <r>
    <s v="Prospect Mortgage LLC"/>
    <x v="169"/>
    <x v="20"/>
    <x v="1"/>
    <s v="MULTI-FIN"/>
    <x v="1403"/>
    <s v="Prospect Mortgage LLCHomebridge Financial Servicesmortgage abuses42005MULTI-FIN7035300"/>
  </r>
  <r>
    <s v="Old Republic Insurance Co."/>
    <x v="96"/>
    <x v="0"/>
    <x v="3"/>
    <s v="SD-INS"/>
    <x v="929"/>
    <s v="Old Republic Insurance Co.Old Republic Internationalinsurance violation42736SD-INS5000"/>
  </r>
  <r>
    <s v="Old Republic Insurance Co."/>
    <x v="96"/>
    <x v="0"/>
    <x v="1"/>
    <s v="TX-INS"/>
    <x v="929"/>
    <s v="Old Republic Insurance Co.Old Republic Internationalinsurance violation42005TX-INS5000"/>
  </r>
  <r>
    <s v="Southwest Securities Inc."/>
    <x v="170"/>
    <x v="7"/>
    <x v="10"/>
    <s v="FINRA"/>
    <x v="1404"/>
    <s v="Southwest Securities Inc.Hilltop Holdingsinvestor protection violation37987FINRA36971"/>
  </r>
  <r>
    <s v="Southwest Securities Inc."/>
    <x v="170"/>
    <x v="7"/>
    <x v="12"/>
    <s v="IL-SEC"/>
    <x v="40"/>
    <s v="Southwest Securities Inc.Hilltop Holdingsinvestor protection violation40909IL-SEC75000"/>
  </r>
  <r>
    <s v="Hilltop Securities Inc."/>
    <x v="170"/>
    <x v="7"/>
    <x v="17"/>
    <s v="SEC"/>
    <x v="1405"/>
    <s v="Hilltop Securities Inc.Hilltop Holdingsinvestor protection violation44197SEC340193"/>
  </r>
  <r>
    <s v="Hilltop Securities Inc."/>
    <x v="170"/>
    <x v="7"/>
    <x v="18"/>
    <s v="SEC"/>
    <x v="1406"/>
    <s v="Hilltop Securities Inc.Hilltop Holdingsinvestor protection violation42370SEC360000"/>
  </r>
  <r>
    <s v="Southwest Securities Inc."/>
    <x v="170"/>
    <x v="7"/>
    <x v="4"/>
    <s v="SEC"/>
    <x v="1407"/>
    <s v="Southwest Securities Inc.Hilltop Holdingsinvestor protection violation40179SEC470147"/>
  </r>
  <r>
    <s v="Southwest Securities Inc."/>
    <x v="170"/>
    <x v="7"/>
    <x v="21"/>
    <s v="FINRA"/>
    <x v="325"/>
    <s v="Southwest Securities Inc.Hilltop Holdingsinvestor protection violation36526FINRA500000"/>
  </r>
  <r>
    <s v="Southwest Securities Inc."/>
    <x v="170"/>
    <x v="7"/>
    <x v="8"/>
    <s v="FINRA"/>
    <x v="325"/>
    <s v="Southwest Securities Inc.Hilltop Holdingsinvestor protection violation40544FINRA500000"/>
  </r>
  <r>
    <s v="Southwest Securities Inc."/>
    <x v="170"/>
    <x v="7"/>
    <x v="8"/>
    <s v="FINRA"/>
    <x v="167"/>
    <s v="Southwest Securities Inc.Hilltop Holdingsinvestor protection violation40544FINRA650000"/>
  </r>
  <r>
    <s v="Hilltop Securities Inc. and Hilltop Securities Independent Network Inc."/>
    <x v="170"/>
    <x v="7"/>
    <x v="16"/>
    <s v="SEC"/>
    <x v="1408"/>
    <s v="Hilltop Securities Inc. and Hilltop Securities Independent Network Inc.Hilltop Holdingsinvestor protection violation43466SEC810785"/>
  </r>
  <r>
    <s v="PrimeLending A PlainsCapital Co."/>
    <x v="170"/>
    <x v="2"/>
    <x v="18"/>
    <s v="CA-DFPI"/>
    <x v="1409"/>
    <s v="PrimeLending A PlainsCapital Co.Hilltop Holdingsconsumer protection violation42370CA-DFPI1619523"/>
  </r>
  <r>
    <s v="PrimeLending"/>
    <x v="170"/>
    <x v="20"/>
    <x v="4"/>
    <s v="DOJ_RIGHTS"/>
    <x v="114"/>
    <s v="PrimeLendingHilltop Holdingsmortgage abuses40179DOJ_RIGHTS2000000"/>
  </r>
  <r>
    <s v="Southwest Securities Inc."/>
    <x v="170"/>
    <x v="7"/>
    <x v="15"/>
    <s v="SEC"/>
    <x v="217"/>
    <s v="Southwest Securities Inc.Hilltop Holdingsinvestor protection violation38353SEC10000000"/>
  </r>
  <r>
    <s v="Old Republic Insurance Co."/>
    <x v="96"/>
    <x v="0"/>
    <x v="12"/>
    <s v="TX-INS"/>
    <x v="929"/>
    <s v="Old Republic Insurance Co.Old Republic Internationalinsurance violation40909TX-INS5000"/>
  </r>
  <r>
    <s v="OLD REPUBLIC NATIONAL TITLE INSURANCE CO"/>
    <x v="96"/>
    <x v="0"/>
    <x v="1"/>
    <s v="VA-INS"/>
    <x v="929"/>
    <s v="OLD REPUBLIC NATIONAL TITLE INSURANCE COOld Republic Internationalinsurance violation42005VA-INS5000"/>
  </r>
  <r>
    <s v="Old Republic Title Ltd"/>
    <x v="96"/>
    <x v="0"/>
    <x v="8"/>
    <s v="WA-INS"/>
    <x v="929"/>
    <s v="Old Republic Title LtdOld Republic Internationalinsurance violation40544WA-INS5000"/>
  </r>
  <r>
    <s v="HealthNow"/>
    <x v="171"/>
    <x v="0"/>
    <x v="12"/>
    <s v="NY-DFS"/>
    <x v="1410"/>
    <s v="HealthNowHighmark Inc.insurance violation40909NY-DFS10164"/>
  </r>
  <r>
    <s v="HIGHMARK INC."/>
    <x v="171"/>
    <x v="15"/>
    <x v="0"/>
    <s v="OSHA"/>
    <x v="1411"/>
    <s v="HIGHMARK INC.Highmark Inc.workplace safety or health violation43101OSHA25868"/>
  </r>
  <r>
    <s v="Highmark Inc."/>
    <x v="171"/>
    <x v="33"/>
    <x v="15"/>
    <s v="FEC"/>
    <x v="1412"/>
    <s v="Highmark Inc.Highmark Inc.campaign finance violation38353FEC54078"/>
  </r>
  <r>
    <s v="Healthnow New York"/>
    <x v="171"/>
    <x v="2"/>
    <x v="18"/>
    <s v="NY-AG"/>
    <x v="427"/>
    <s v="Healthnow New YorkHighmark Inc.consumer protection violation42370NY-AG60000"/>
  </r>
  <r>
    <s v="HealthNow New York Inc."/>
    <x v="171"/>
    <x v="0"/>
    <x v="0"/>
    <s v="NY-DFS"/>
    <x v="1413"/>
    <s v="HealthNow New York Inc.Highmark Inc.insurance violation43101NY-DFS118583"/>
  </r>
  <r>
    <s v="Highmark BCBSD Inc"/>
    <x v="171"/>
    <x v="0"/>
    <x v="9"/>
    <s v="DE-INS"/>
    <x v="1414"/>
    <s v="Highmark BCBSD IncHighmark Inc.insurance violation43831DE-INS299000"/>
  </r>
  <r>
    <s v="Highmark BCBSD Inc."/>
    <x v="171"/>
    <x v="0"/>
    <x v="18"/>
    <s v="DE-INS"/>
    <x v="1415"/>
    <s v="Highmark BCBSD Inc.Highmark Inc.insurance violation42370DE-INS383000"/>
  </r>
  <r>
    <s v="HealthNow New York Inc."/>
    <x v="171"/>
    <x v="0"/>
    <x v="20"/>
    <s v="NY-DFS"/>
    <x v="338"/>
    <s v="HealthNow New York Inc.Highmark Inc.insurance violation41275NY-DFS700000"/>
  </r>
  <r>
    <s v="HealthNow New York Inc."/>
    <x v="171"/>
    <x v="0"/>
    <x v="18"/>
    <s v="NY-DFS"/>
    <x v="68"/>
    <s v="HealthNow New York Inc.Highmark Inc.insurance violation42370NY-DFS750000"/>
  </r>
  <r>
    <s v="HealthNow New York Inc."/>
    <x v="171"/>
    <x v="0"/>
    <x v="6"/>
    <s v="NY-DFS"/>
    <x v="176"/>
    <s v="HealthNow New York Inc.Highmark Inc.insurance violation39448NY-DFS1050000"/>
  </r>
  <r>
    <s v="Highmark Inc."/>
    <x v="171"/>
    <x v="9"/>
    <x v="10"/>
    <s v="DOJ_CIVIL"/>
    <x v="179"/>
    <s v="Highmark Inc.Highmark Inc.False Claims Act and related37987DOJ_CIVIL1500000"/>
  </r>
  <r>
    <s v="HealthNow"/>
    <x v="171"/>
    <x v="0"/>
    <x v="8"/>
    <s v="NY-DFS"/>
    <x v="1416"/>
    <s v="HealthNowHighmark Inc.insurance violation40544NY-DFS4492327"/>
  </r>
  <r>
    <s v="Heritage Bank of Commerce"/>
    <x v="172"/>
    <x v="10"/>
    <x v="6"/>
    <s v="FED"/>
    <x v="1417"/>
    <s v="Heritage Bank of CommerceHeritage Commerce Corp.banking violation39448FED684000"/>
  </r>
  <r>
    <s v="PHH Mortgage Corp."/>
    <x v="98"/>
    <x v="2"/>
    <x v="8"/>
    <s v="KY-FIN"/>
    <x v="929"/>
    <s v="PHH Mortgage Corp.Ocwen Financialconsumer protection violation40544KY-FIN5000"/>
  </r>
  <r>
    <s v="New York Life Insurance and Annuity Corp."/>
    <x v="104"/>
    <x v="0"/>
    <x v="0"/>
    <s v="DE-INS"/>
    <x v="929"/>
    <s v="New York Life Insurance and Annuity Corp.New York Life Insuranceinsurance violation43101DE-INS5000"/>
  </r>
  <r>
    <s v="Time Insurance Co. Ii"/>
    <x v="173"/>
    <x v="0"/>
    <x v="1"/>
    <s v="WA-INS"/>
    <x v="5"/>
    <s v="Time Insurance Co. IiHaven Holdingsinsurance violation42005WA-INS10000"/>
  </r>
  <r>
    <s v="Time Insurance Co."/>
    <x v="173"/>
    <x v="0"/>
    <x v="0"/>
    <s v="TX-INS"/>
    <x v="12"/>
    <s v="Time Insurance Co.Haven Holdingsinsurance violation43101TX-INS15000"/>
  </r>
  <r>
    <s v="Time Insurance Co."/>
    <x v="173"/>
    <x v="2"/>
    <x v="11"/>
    <s v="MA-AG"/>
    <x v="504"/>
    <s v="Time Insurance Co.Haven Holdingsconsumer protection violation39083MA-AG16000"/>
  </r>
  <r>
    <s v="TIME INSURANCE Co."/>
    <x v="173"/>
    <x v="0"/>
    <x v="7"/>
    <s v="VA-INS"/>
    <x v="335"/>
    <s v="TIME INSURANCE Co.Haven Holdingsinsurance violation41640VA-INS19000"/>
  </r>
  <r>
    <s v="Time Insurance Co."/>
    <x v="173"/>
    <x v="0"/>
    <x v="4"/>
    <s v="FL-OFR"/>
    <x v="292"/>
    <s v="Time Insurance Co.Haven Holdingsinsurance violation40179FL-OFR23000"/>
  </r>
  <r>
    <s v="Time Insurance Co."/>
    <x v="173"/>
    <x v="0"/>
    <x v="7"/>
    <s v="MD-INS"/>
    <x v="22"/>
    <s v="Time Insurance Co.Haven Holdingsinsurance violation41640MD-INS25000"/>
  </r>
  <r>
    <s v="Time Insurance Co."/>
    <x v="173"/>
    <x v="0"/>
    <x v="7"/>
    <s v="OR-FIN"/>
    <x v="29"/>
    <s v="Time Insurance Co.Haven Holdingsinsurance violation41640OR-FIN40000"/>
  </r>
  <r>
    <s v="Time Insurance Co."/>
    <x v="173"/>
    <x v="0"/>
    <x v="4"/>
    <s v="MT-INS"/>
    <x v="33"/>
    <s v="Time Insurance Co.Haven Holdingsinsurance violation40179MT-INS50000"/>
  </r>
  <r>
    <s v="Time Insurance Co."/>
    <x v="173"/>
    <x v="0"/>
    <x v="20"/>
    <s v="AZ-DIFI"/>
    <x v="427"/>
    <s v="Time Insurance Co.Haven Holdingsinsurance violation41275AZ-DIFI60000"/>
  </r>
  <r>
    <s v="Time Insurance Co."/>
    <x v="173"/>
    <x v="0"/>
    <x v="11"/>
    <s v="OR-FIN"/>
    <x v="427"/>
    <s v="Time Insurance Co.Haven Holdingsinsurance violation39083OR-FIN60000"/>
  </r>
  <r>
    <s v="Time Insurance Co."/>
    <x v="173"/>
    <x v="0"/>
    <x v="6"/>
    <s v="MN-FIN"/>
    <x v="40"/>
    <s v="Time Insurance Co.Haven Holdingsinsurance violation39448MN-FIN75000"/>
  </r>
  <r>
    <s v="Time Insurance Co."/>
    <x v="173"/>
    <x v="0"/>
    <x v="0"/>
    <s v="TX-INS"/>
    <x v="50"/>
    <s v="Time Insurance Co.Haven Holdingsinsurance violation43101TX-INS125000"/>
  </r>
  <r>
    <s v="Time Insurance Co."/>
    <x v="173"/>
    <x v="0"/>
    <x v="18"/>
    <s v="OR-FIN"/>
    <x v="1418"/>
    <s v="Time Insurance Co.Haven Holdingsinsurance violation42370OR-FIN178948"/>
  </r>
  <r>
    <s v="Time Insurance Co."/>
    <x v="173"/>
    <x v="0"/>
    <x v="4"/>
    <s v="WI-INS"/>
    <x v="152"/>
    <s v="Time Insurance Co.Haven Holdingsinsurance violation40179WI-INS280000"/>
  </r>
  <r>
    <s v="Time Insurance Co."/>
    <x v="173"/>
    <x v="0"/>
    <x v="18"/>
    <s v="SD-INS"/>
    <x v="59"/>
    <s v="Time Insurance Co.Haven Holdingsinsurance violation42370SD-INS300000"/>
  </r>
  <r>
    <s v="Time Insurance Co."/>
    <x v="173"/>
    <x v="0"/>
    <x v="6"/>
    <s v="NH-INS"/>
    <x v="165"/>
    <s v="Time Insurance Co.Haven Holdingsinsurance violation39448NH-INS450000"/>
  </r>
  <r>
    <s v="Time Insurance Co."/>
    <x v="173"/>
    <x v="0"/>
    <x v="20"/>
    <s v="NC-INS"/>
    <x v="1149"/>
    <s v="Time Insurance Co.Haven Holdingsinsurance violation41275NC-INS524000"/>
  </r>
  <r>
    <s v="Time Insurance Co. ."/>
    <x v="173"/>
    <x v="0"/>
    <x v="20"/>
    <s v="MO-INS"/>
    <x v="174"/>
    <s v="Time Insurance Co. .Haven Holdingsinsurance violation41275MO-INS1000000"/>
  </r>
  <r>
    <s v="Time Insurance Co. and John Alden Life Insurance Co. and Union Securitiy Insurance Co."/>
    <x v="173"/>
    <x v="0"/>
    <x v="12"/>
    <s v="IN-INS"/>
    <x v="1121"/>
    <s v="Time Insurance Co. and John Alden Life Insurance Co. and Union Securitiy Insurance Co.Haven Holdingsinsurance violation40909IN-INS2950000"/>
  </r>
  <r>
    <s v="Allied Property And Casualty Insurance Co. ."/>
    <x v="111"/>
    <x v="0"/>
    <x v="3"/>
    <s v="MD-INS"/>
    <x v="929"/>
    <s v="Allied Property And Casualty Insurance Co. .Nationwideinsurance violation42736MD-INS5000"/>
  </r>
  <r>
    <s v="Amco Insurance Co."/>
    <x v="111"/>
    <x v="0"/>
    <x v="3"/>
    <s v="WA-INS"/>
    <x v="929"/>
    <s v="Amco Insurance Co.Nationwideinsurance violation42736WA-INS5000"/>
  </r>
  <r>
    <s v="Crestbrook Insurance Co."/>
    <x v="111"/>
    <x v="0"/>
    <x v="9"/>
    <s v="WA-INS"/>
    <x v="929"/>
    <s v="Crestbrook Insurance Co.Nationwideinsurance violation43831WA-INS5000"/>
  </r>
  <r>
    <s v="Jefferson National Life Insurance Co."/>
    <x v="111"/>
    <x v="0"/>
    <x v="6"/>
    <s v="PA-INS"/>
    <x v="929"/>
    <s v="Jefferson National Life Insurance Co.Nationwideinsurance violation39448PA-INS5000"/>
  </r>
  <r>
    <s v="Nationwide Life And Annuity Insurance Co. ."/>
    <x v="111"/>
    <x v="0"/>
    <x v="17"/>
    <s v="WA-INS"/>
    <x v="929"/>
    <s v="Nationwide Life And Annuity Insurance Co. .Nationwideinsurance violation44197WA-INS5000"/>
  </r>
  <r>
    <s v="Nationwide Life Insurance Co."/>
    <x v="111"/>
    <x v="0"/>
    <x v="1"/>
    <s v="ID-INS"/>
    <x v="929"/>
    <s v="Nationwide Life Insurance Co.Nationwideinsurance violation42005ID-INS5000"/>
  </r>
  <r>
    <s v="Scottsdale Insurance Co."/>
    <x v="111"/>
    <x v="0"/>
    <x v="15"/>
    <s v="FL-OFR"/>
    <x v="929"/>
    <s v="Scottsdale Insurance Co.Nationwideinsurance violation38353FL-OFR5000"/>
  </r>
  <r>
    <s v="Victoria Fire &amp; Casualty Co."/>
    <x v="111"/>
    <x v="0"/>
    <x v="13"/>
    <s v="IN-INS"/>
    <x v="929"/>
    <s v="Victoria Fire &amp; Casualty Co.Nationwideinsurance violation37622IN-INS5000"/>
  </r>
  <r>
    <s v="Victoria Fire &amp; Casualty Co."/>
    <x v="111"/>
    <x v="0"/>
    <x v="8"/>
    <s v="WA-INS"/>
    <x v="929"/>
    <s v="Victoria Fire &amp; Casualty Co.Nationwideinsurance violation40544WA-INS5000"/>
  </r>
  <r>
    <s v="Life Insurance Co. of the Southwest"/>
    <x v="113"/>
    <x v="0"/>
    <x v="19"/>
    <s v="VA-INS"/>
    <x v="929"/>
    <s v="Life Insurance Co. of the SouthwestNational Life Groupinsurance violation38718VA-INS5000"/>
  </r>
  <r>
    <s v="United Of Omaha Life Insurance Co."/>
    <x v="116"/>
    <x v="0"/>
    <x v="1"/>
    <s v="WA-INS"/>
    <x v="929"/>
    <s v="United Of Omaha Life Insurance Co.Mutual of Omahainsurance violation42005WA-INS5000"/>
  </r>
  <r>
    <s v="United of Omaha Life Insurance Co."/>
    <x v="116"/>
    <x v="0"/>
    <x v="8"/>
    <s v="OR-FIN"/>
    <x v="929"/>
    <s v="United of Omaha Life Insurance Co.Mutual of Omahainsurance violation40544OR-FIN5000"/>
  </r>
  <r>
    <s v="American Modern Home Insurance Co."/>
    <x v="117"/>
    <x v="0"/>
    <x v="4"/>
    <s v="MD-INS"/>
    <x v="929"/>
    <s v="American Modern Home Insurance Co.Munich Reinsurance violation40179MD-INS5000"/>
  </r>
  <r>
    <s v="American Modern Home Insurance Co."/>
    <x v="117"/>
    <x v="0"/>
    <x v="3"/>
    <s v="WA-INS"/>
    <x v="929"/>
    <s v="American Modern Home Insurance Co.Munich Reinsurance violation42736WA-INS5000"/>
  </r>
  <r>
    <s v="American Modern Home Insurance Co."/>
    <x v="117"/>
    <x v="0"/>
    <x v="18"/>
    <s v="WA-INS"/>
    <x v="929"/>
    <s v="American Modern Home Insurance Co.Munich Reinsurance violation42370WA-INS5000"/>
  </r>
  <r>
    <s v="E*Trade Securities LLC"/>
    <x v="119"/>
    <x v="7"/>
    <x v="17"/>
    <s v="NH-BSR"/>
    <x v="929"/>
    <s v="E*Trade Securities LLCMorgan Stanleyinvestor protection violation44197NH-BSR5000"/>
  </r>
  <r>
    <s v="Solium Financial Services LLC"/>
    <x v="119"/>
    <x v="7"/>
    <x v="16"/>
    <s v="AR-SEC"/>
    <x v="929"/>
    <s v="Solium Financial Services LLCMorgan Stanleyinvestor protection violation43466AR-SEC5000"/>
  </r>
  <r>
    <s v="Solium Financial Services LLC"/>
    <x v="119"/>
    <x v="7"/>
    <x v="9"/>
    <s v="ME-SEC"/>
    <x v="929"/>
    <s v="Solium Financial Services LLCMorgan Stanleyinvestor protection violation43831ME-SEC5000"/>
  </r>
  <r>
    <s v="MLD Mortgage Inc. dba The Money Store"/>
    <x v="121"/>
    <x v="2"/>
    <x v="4"/>
    <s v="PA-BKG"/>
    <x v="929"/>
    <s v="MLD Mortgage Inc. dba The Money StoreMLD Mortgage Inc. dba The Money Storeconsumer protection violation40179PA-BKG5000"/>
  </r>
  <r>
    <s v="MLD Mortgage Inc. dba The Money Store"/>
    <x v="121"/>
    <x v="2"/>
    <x v="6"/>
    <s v="PA-BKG"/>
    <x v="929"/>
    <s v="MLD Mortgage Inc. dba The Money StoreMLD Mortgage Inc. dba The Money Storeconsumer protection violation39448PA-BKG5000"/>
  </r>
  <r>
    <s v="Metlife Investors USA Insurance Co"/>
    <x v="127"/>
    <x v="7"/>
    <x v="12"/>
    <s v="MT-SEC"/>
    <x v="929"/>
    <s v="Metlife Investors USA Insurance CoMetLifeinvestor protection violation40909MT-SEC5000"/>
  </r>
  <r>
    <s v="Metropolitan Life Insurance Co."/>
    <x v="127"/>
    <x v="0"/>
    <x v="12"/>
    <s v="MD-INS"/>
    <x v="929"/>
    <s v="Metropolitan Life Insurance Co.MetLifeinsurance violation40909MD-INS5000"/>
  </r>
  <r>
    <s v="Metropolitan Life Insurance Co."/>
    <x v="127"/>
    <x v="0"/>
    <x v="15"/>
    <s v="WI-INS"/>
    <x v="929"/>
    <s v="Metropolitan Life Insurance Co.MetLifeinsurance violation38353WI-INS5000"/>
  </r>
  <r>
    <s v="Metropolitan Life Insurance Co."/>
    <x v="127"/>
    <x v="0"/>
    <x v="8"/>
    <s v="OR-FIN"/>
    <x v="929"/>
    <s v="Metropolitan Life Insurance Co.MetLifeinsurance violation40544OR-FIN5000"/>
  </r>
  <r>
    <s v="John Hancock Life &amp; Health Insurance Co."/>
    <x v="134"/>
    <x v="0"/>
    <x v="18"/>
    <s v="MN-FIN"/>
    <x v="929"/>
    <s v="John Hancock Life &amp; Health Insurance Co.Manulife Financialinsurance violation42370MN-FIN5000"/>
  </r>
  <r>
    <s v="John Hancock Life Insurance Co."/>
    <x v="134"/>
    <x v="0"/>
    <x v="17"/>
    <s v="DE-INS"/>
    <x v="929"/>
    <s v="John Hancock Life Insurance Co.Manulife Financialinsurance violation44197DE-INS5000"/>
  </r>
  <r>
    <s v="John Hancock Life Insurance Co."/>
    <x v="134"/>
    <x v="0"/>
    <x v="20"/>
    <s v="MT-INS"/>
    <x v="929"/>
    <s v="John Hancock Life Insurance Co.Manulife Financialinsurance violation41275MT-INS5000"/>
  </r>
  <r>
    <s v="Twin City Fire Insurance Co."/>
    <x v="174"/>
    <x v="0"/>
    <x v="7"/>
    <s v="TX-INS"/>
    <x v="1419"/>
    <s v="Twin City Fire Insurance Co.Hartford Financial Servicesinsurance violation41640TX-INS5079"/>
  </r>
  <r>
    <s v="Hartford Accident and Indemnity Co."/>
    <x v="174"/>
    <x v="0"/>
    <x v="14"/>
    <s v="MN-FIN"/>
    <x v="1"/>
    <s v="Hartford Accident and Indemnity Co.Hartford Financial Servicesinsurance violation36892MN-FIN6000"/>
  </r>
  <r>
    <s v="Hartford Casualty Insurance Co."/>
    <x v="174"/>
    <x v="0"/>
    <x v="16"/>
    <s v="TX-INS"/>
    <x v="1"/>
    <s v="Hartford Casualty Insurance Co.Hartford Financial Servicesinsurance violation43466TX-INS6000"/>
  </r>
  <r>
    <s v="Hartford Fire Insurance Co."/>
    <x v="174"/>
    <x v="0"/>
    <x v="6"/>
    <s v="TX-INS"/>
    <x v="1"/>
    <s v="Hartford Fire Insurance Co.Hartford Financial Servicesinsurance violation39448TX-INS6000"/>
  </r>
  <r>
    <s v="Hartford Underwriters Insurance Co."/>
    <x v="174"/>
    <x v="0"/>
    <x v="2"/>
    <s v="TX-INS"/>
    <x v="1"/>
    <s v="Hartford Underwriters Insurance Co.Hartford Financial Servicesinsurance violation44562TX-INS6000"/>
  </r>
  <r>
    <s v="Twin City Fire Insurance Co."/>
    <x v="174"/>
    <x v="0"/>
    <x v="9"/>
    <s v="TX-INS"/>
    <x v="1"/>
    <s v="Twin City Fire Insurance Co.Hartford Financial Servicesinsurance violation43831TX-INS6000"/>
  </r>
  <r>
    <s v="Hartford Casualty Insurance Co."/>
    <x v="174"/>
    <x v="0"/>
    <x v="7"/>
    <s v="TX-INS"/>
    <x v="1420"/>
    <s v="Hartford Casualty Insurance Co.Hartford Financial Servicesinsurance violation41640TX-INS6662"/>
  </r>
  <r>
    <s v="Hartford Casualty Insurance Co."/>
    <x v="174"/>
    <x v="0"/>
    <x v="2"/>
    <s v="TX-INS"/>
    <x v="3"/>
    <s v="Hartford Casualty Insurance Co.Hartford Financial Servicesinsurance violation44562TX-INS8000"/>
  </r>
  <r>
    <s v="Hartford Fire Insurance Co."/>
    <x v="174"/>
    <x v="0"/>
    <x v="16"/>
    <s v="TX-INS"/>
    <x v="3"/>
    <s v="Hartford Fire Insurance Co.Hartford Financial Servicesinsurance violation43466TX-INS8000"/>
  </r>
  <r>
    <s v="Property and Casualty Insurance Co. of Hartford"/>
    <x v="174"/>
    <x v="0"/>
    <x v="7"/>
    <s v="TX-INS"/>
    <x v="3"/>
    <s v="Property and Casualty Insurance Co. of HartfordHartford Financial Servicesinsurance violation41640TX-INS8000"/>
  </r>
  <r>
    <s v="Hartford Accident and Indemnity Co."/>
    <x v="174"/>
    <x v="0"/>
    <x v="18"/>
    <s v="VA-INS"/>
    <x v="1421"/>
    <s v="Hartford Accident and Indemnity Co.Hartford Financial Servicesinsurance violation42370VA-INS8131"/>
  </r>
  <r>
    <s v="Hartford Underwriters Insurance Co."/>
    <x v="174"/>
    <x v="0"/>
    <x v="0"/>
    <s v="TX-INS"/>
    <x v="4"/>
    <s v="Hartford Underwriters Insurance Co.Hartford Financial Servicesinsurance violation43101TX-INS9000"/>
  </r>
  <r>
    <s v="Sentinel Insurance Co. Ltd."/>
    <x v="174"/>
    <x v="0"/>
    <x v="8"/>
    <s v="IL-INS"/>
    <x v="4"/>
    <s v="Sentinel Insurance Co. Ltd.Hartford Financial Servicesinsurance violation40544IL-INS9000"/>
  </r>
  <r>
    <s v="Trumbull Insurance Co."/>
    <x v="174"/>
    <x v="0"/>
    <x v="3"/>
    <s v="TX-INS"/>
    <x v="4"/>
    <s v="Trumbull Insurance Co.Hartford Financial Servicesinsurance violation42736TX-INS9000"/>
  </r>
  <r>
    <s v="Hartford Accident and Indemnity"/>
    <x v="174"/>
    <x v="0"/>
    <x v="18"/>
    <s v="SD-INS"/>
    <x v="5"/>
    <s v="Hartford Accident and IndemnityHartford Financial Servicesinsurance violation42370SD-INS10000"/>
  </r>
  <r>
    <s v="Hartford Accident and Indemnity"/>
    <x v="174"/>
    <x v="0"/>
    <x v="7"/>
    <s v="SD-INS"/>
    <x v="5"/>
    <s v="Hartford Accident and IndemnityHartford Financial Servicesinsurance violation41640SD-INS10000"/>
  </r>
  <r>
    <s v="Hartford Fire Insurance Co. And Twin City Fire Insurance Co."/>
    <x v="174"/>
    <x v="0"/>
    <x v="20"/>
    <s v="WA-INS"/>
    <x v="5"/>
    <s v="Hartford Fire Insurance Co. And Twin City Fire Insurance Co.Hartford Financial Servicesinsurance violation41275WA-INS10000"/>
  </r>
  <r>
    <s v="Hartford Insurance Co. of the Midwest"/>
    <x v="174"/>
    <x v="0"/>
    <x v="16"/>
    <s v="TX-INS"/>
    <x v="5"/>
    <s v="Hartford Insurance Co. of the MidwestHartford Financial Servicesinsurance violation43466TX-INS10000"/>
  </r>
  <r>
    <s v="Hartford Insurance Co. The Midwest"/>
    <x v="174"/>
    <x v="0"/>
    <x v="3"/>
    <s v="WA-INS"/>
    <x v="5"/>
    <s v="Hartford Insurance Co. The MidwestHartford Financial Servicesinsurance violation42736WA-INS10000"/>
  </r>
  <r>
    <s v="Hartford Life and Accident Insurance Co."/>
    <x v="174"/>
    <x v="0"/>
    <x v="0"/>
    <s v="SD-INS"/>
    <x v="5"/>
    <s v="Hartford Life and Accident Insurance Co.Hartford Financial Servicesinsurance violation43101SD-INS10000"/>
  </r>
  <r>
    <s v="Sentinel Insurance Co. Ltd."/>
    <x v="174"/>
    <x v="0"/>
    <x v="4"/>
    <s v="TX-INS"/>
    <x v="5"/>
    <s v="Sentinel Insurance Co. Ltd.Hartford Financial Servicesinsurance violation40179TX-INS10000"/>
  </r>
  <r>
    <s v="Sentinel Insurance Co. Ltd."/>
    <x v="174"/>
    <x v="0"/>
    <x v="9"/>
    <s v="TX-INS"/>
    <x v="5"/>
    <s v="Sentinel Insurance Co. Ltd.Hartford Financial Servicesinsurance violation43831TX-INS10000"/>
  </r>
  <r>
    <s v="Trumbull Insurance Co."/>
    <x v="174"/>
    <x v="0"/>
    <x v="4"/>
    <s v="TX-INS"/>
    <x v="5"/>
    <s v="Trumbull Insurance Co.Hartford Financial Servicesinsurance violation40179TX-INS10000"/>
  </r>
  <r>
    <s v="Twin City Fire Insurance Co. ."/>
    <x v="174"/>
    <x v="0"/>
    <x v="18"/>
    <s v="MD-INS"/>
    <x v="5"/>
    <s v="Twin City Fire Insurance Co. .Hartford Financial Servicesinsurance violation42370MD-INS10000"/>
  </r>
  <r>
    <s v="The Hartford Casualty Insurance Co. and Trumbull Insurance Co."/>
    <x v="174"/>
    <x v="0"/>
    <x v="2"/>
    <s v="MN-FIN"/>
    <x v="6"/>
    <s v="The Hartford Casualty Insurance Co. and Trumbull Insurance Co.Hartford Financial Servicesinsurance violation44562MN-FIN11000"/>
  </r>
  <r>
    <s v="Hartford Casualty Insurance Co."/>
    <x v="174"/>
    <x v="0"/>
    <x v="18"/>
    <s v="TX-INS"/>
    <x v="8"/>
    <s v="Hartford Casualty Insurance Co.Hartford Financial Servicesinsurance violation42370TX-INS13000"/>
  </r>
  <r>
    <s v="Hartford Insurance Co. of the Midwest"/>
    <x v="174"/>
    <x v="0"/>
    <x v="12"/>
    <s v="TX-INS"/>
    <x v="8"/>
    <s v="Hartford Insurance Co. of the MidwestHartford Financial Servicesinsurance violation40909TX-INS13000"/>
  </r>
  <r>
    <s v="Property and Casualty Insurance Co. of Hartford"/>
    <x v="174"/>
    <x v="0"/>
    <x v="6"/>
    <s v="FL-OFR"/>
    <x v="8"/>
    <s v="Property and Casualty Insurance Co. of HartfordHartford Financial Servicesinsurance violation39448FL-OFR13000"/>
  </r>
  <r>
    <s v="Hartford Underwriters Insurance Co."/>
    <x v="174"/>
    <x v="0"/>
    <x v="7"/>
    <s v="TX-INS"/>
    <x v="11"/>
    <s v="Hartford Underwriters Insurance Co.Hartford Financial Servicesinsurance violation41640TX-INS14000"/>
  </r>
  <r>
    <s v="Property Casualty Insurance Co. of Hartford"/>
    <x v="174"/>
    <x v="0"/>
    <x v="16"/>
    <s v="CT-INS"/>
    <x v="11"/>
    <s v="Property Casualty Insurance Co. of HartfordHartford Financial Servicesinsurance violation43466CT-INS14000"/>
  </r>
  <r>
    <s v="Hartford Accident &amp; Indemnity Co."/>
    <x v="174"/>
    <x v="0"/>
    <x v="1"/>
    <s v="WA-INS"/>
    <x v="12"/>
    <s v="Hartford Accident &amp; Indemnity Co.Hartford Financial Servicesinsurance violation42005WA-INS15000"/>
  </r>
  <r>
    <s v="Hartford Accident and Indemnity Co."/>
    <x v="174"/>
    <x v="0"/>
    <x v="14"/>
    <s v="WI-INS"/>
    <x v="12"/>
    <s v="Hartford Accident and Indemnity Co.Hartford Financial Servicesinsurance violation36892WI-INS15000"/>
  </r>
  <r>
    <s v="Hartford Accident and Indemnity Co. ."/>
    <x v="174"/>
    <x v="0"/>
    <x v="1"/>
    <s v="MD-INS"/>
    <x v="12"/>
    <s v="Hartford Accident and Indemnity Co. .Hartford Financial Servicesinsurance violation42005MD-INS15000"/>
  </r>
  <r>
    <s v="Hartford Casualty Insurance Co."/>
    <x v="174"/>
    <x v="0"/>
    <x v="18"/>
    <s v="NY-DFS"/>
    <x v="12"/>
    <s v="Hartford Casualty Insurance Co.Hartford Financial Servicesinsurance violation42370NY-DFS15000"/>
  </r>
  <r>
    <s v="HARTFORD CASUALTY INSURANCE ."/>
    <x v="174"/>
    <x v="0"/>
    <x v="4"/>
    <s v="VA-INS"/>
    <x v="12"/>
    <s v="HARTFORD CASUALTY INSURANCE .Hartford Financial Servicesinsurance violation40179VA-INS15000"/>
  </r>
  <r>
    <s v="Trumbull Insurance Co."/>
    <x v="174"/>
    <x v="0"/>
    <x v="9"/>
    <s v="TX-INS"/>
    <x v="12"/>
    <s v="Trumbull Insurance Co.Hartford Financial Servicesinsurance violation43831TX-INS15000"/>
  </r>
  <r>
    <s v="Navigators Insurance Co."/>
    <x v="174"/>
    <x v="0"/>
    <x v="12"/>
    <s v="OR-FIN"/>
    <x v="14"/>
    <s v="Navigators Insurance Co.Hartford Financial Servicesinsurance violation40909OR-FIN17000"/>
  </r>
  <r>
    <s v="Hartford Accident and Indemnity Co."/>
    <x v="174"/>
    <x v="0"/>
    <x v="4"/>
    <s v="TX-INS"/>
    <x v="15"/>
    <s v="Hartford Accident and Indemnity Co.Hartford Financial Servicesinsurance violation40179TX-INS18000"/>
  </r>
  <r>
    <s v="Hartford Casualty Insurance Co."/>
    <x v="174"/>
    <x v="0"/>
    <x v="4"/>
    <s v="TX-INS"/>
    <x v="15"/>
    <s v="Hartford Casualty Insurance Co.Hartford Financial Servicesinsurance violation40179TX-INS18000"/>
  </r>
  <r>
    <s v="Hartford Fire Insurance Co."/>
    <x v="174"/>
    <x v="0"/>
    <x v="4"/>
    <s v="TX-INS"/>
    <x v="15"/>
    <s v="Hartford Fire Insurance Co.Hartford Financial Servicesinsurance violation40179TX-INS18000"/>
  </r>
  <r>
    <s v="Hartford Insurance Co. of the Midwest"/>
    <x v="174"/>
    <x v="0"/>
    <x v="4"/>
    <s v="TX-INS"/>
    <x v="15"/>
    <s v="Hartford Insurance Co. of the MidwestHartford Financial Servicesinsurance violation40179TX-INS18000"/>
  </r>
  <r>
    <s v="Hartford Lloyd's Corp."/>
    <x v="174"/>
    <x v="0"/>
    <x v="4"/>
    <s v="TX-INS"/>
    <x v="15"/>
    <s v="Hartford Lloyd's Corp.Hartford Financial Servicesinsurance violation40179TX-INS18000"/>
  </r>
  <r>
    <s v="Hartford Underwriters Insurance Co."/>
    <x v="174"/>
    <x v="0"/>
    <x v="4"/>
    <s v="TX-INS"/>
    <x v="15"/>
    <s v="Hartford Underwriters Insurance Co.Hartford Financial Servicesinsurance violation40179TX-INS18000"/>
  </r>
  <r>
    <s v="Property and Casualty Insurance Co. of Hartford"/>
    <x v="174"/>
    <x v="0"/>
    <x v="4"/>
    <s v="TX-INS"/>
    <x v="15"/>
    <s v="Property and Casualty Insurance Co. of HartfordHartford Financial Servicesinsurance violation40179TX-INS18000"/>
  </r>
  <r>
    <s v="Hartford Casualty Insurance Co."/>
    <x v="174"/>
    <x v="0"/>
    <x v="18"/>
    <s v="TX-INS"/>
    <x v="335"/>
    <s v="Hartford Casualty Insurance Co.Hartford Financial Servicesinsurance violation42370TX-INS19000"/>
  </r>
  <r>
    <s v="Hartford Accident &amp; Indemnity Co. ."/>
    <x v="174"/>
    <x v="0"/>
    <x v="1"/>
    <s v="WA-INS"/>
    <x v="16"/>
    <s v="Hartford Accident &amp; Indemnity Co. .Hartford Financial Servicesinsurance violation42005WA-INS20000"/>
  </r>
  <r>
    <s v="Hartford Insurance Co. The Midwest"/>
    <x v="174"/>
    <x v="0"/>
    <x v="0"/>
    <s v="WA-INS"/>
    <x v="16"/>
    <s v="Hartford Insurance Co. The MidwestHartford Financial Servicesinsurance violation43101WA-INS20000"/>
  </r>
  <r>
    <s v="Property and Casualty Insurance Co. of Hartford"/>
    <x v="174"/>
    <x v="0"/>
    <x v="9"/>
    <s v="TX-INS"/>
    <x v="16"/>
    <s v="Property and Casualty Insurance Co. of HartfordHartford Financial Servicesinsurance violation43831TX-INS20000"/>
  </r>
  <r>
    <s v="Trumbull Insurance Co."/>
    <x v="174"/>
    <x v="0"/>
    <x v="0"/>
    <s v="TX-INS"/>
    <x v="16"/>
    <s v="Trumbull Insurance Co.Hartford Financial Servicesinsurance violation43101TX-INS20000"/>
  </r>
  <r>
    <s v="Hartford Casualty Insurance Co. ."/>
    <x v="174"/>
    <x v="0"/>
    <x v="6"/>
    <s v="TX-INS"/>
    <x v="19"/>
    <s v="Hartford Casualty Insurance Co. .Hartford Financial Servicesinsurance violation39448TX-INS21000"/>
  </r>
  <r>
    <s v="SENTINEL INSURANCE Co. LTD"/>
    <x v="174"/>
    <x v="0"/>
    <x v="7"/>
    <s v="VA-INS"/>
    <x v="1422"/>
    <s v="SENTINEL INSURANCE Co. LTDHartford Financial Servicesinsurance violation41640VA-INS22891"/>
  </r>
  <r>
    <s v="Hartford Underwriters Insurance Co. ."/>
    <x v="174"/>
    <x v="0"/>
    <x v="16"/>
    <s v="DE-INS"/>
    <x v="292"/>
    <s v="Hartford Underwriters Insurance Co. .Hartford Financial Servicesinsurance violation43466DE-INS23000"/>
  </r>
  <r>
    <s v="Hartford Fire Insurance Co."/>
    <x v="174"/>
    <x v="1"/>
    <x v="4"/>
    <s v="WHD"/>
    <x v="1423"/>
    <s v="Hartford Fire Insurance Co.Hartford Financial Serviceswage and hour violation40179WHD25448"/>
  </r>
  <r>
    <s v="Hartford Casualty Insurance"/>
    <x v="174"/>
    <x v="0"/>
    <x v="10"/>
    <s v="PA-INS"/>
    <x v="24"/>
    <s v="Hartford Casualty InsuranceHartford Financial Servicesinsurance violation37987PA-INS30000"/>
  </r>
  <r>
    <s v="HARTFORD FIRE INSURANCE CO. "/>
    <x v="174"/>
    <x v="0"/>
    <x v="14"/>
    <s v="VA-INS"/>
    <x v="24"/>
    <s v="HARTFORD FIRE INSURANCE CO. Hartford Financial Servicesinsurance violation36892VA-INS30000"/>
  </r>
  <r>
    <s v="Hartford Fire Insurance Co. ."/>
    <x v="174"/>
    <x v="0"/>
    <x v="13"/>
    <s v="MT-INS"/>
    <x v="24"/>
    <s v="Hartford Fire Insurance Co. .Hartford Financial Servicesinsurance violation37622MT-INS30000"/>
  </r>
  <r>
    <s v="Hartford Insurance Co. The Midwest"/>
    <x v="174"/>
    <x v="0"/>
    <x v="12"/>
    <s v="WA-INS"/>
    <x v="24"/>
    <s v="Hartford Insurance Co. The MidwestHartford Financial Servicesinsurance violation40909WA-INS30000"/>
  </r>
  <r>
    <s v="Sentinel Insurance Co. Ltd"/>
    <x v="174"/>
    <x v="0"/>
    <x v="12"/>
    <s v="WA-INS"/>
    <x v="24"/>
    <s v="Sentinel Insurance Co. LtdHartford Financial Servicesinsurance violation40909WA-INS30000"/>
  </r>
  <r>
    <s v="Twin City Fire Insurance Co."/>
    <x v="174"/>
    <x v="0"/>
    <x v="3"/>
    <s v="WA-INS"/>
    <x v="24"/>
    <s v="Twin City Fire Insurance Co.Hartford Financial Servicesinsurance violation42736WA-INS30000"/>
  </r>
  <r>
    <s v="Sentinel Insurance Co. Ltd"/>
    <x v="174"/>
    <x v="0"/>
    <x v="18"/>
    <s v="TX-INS"/>
    <x v="25"/>
    <s v="Sentinel Insurance Co. LtdHartford Financial Servicesinsurance violation42370TX-INS32000"/>
  </r>
  <r>
    <s v="Hartford Underwriters Insurance Co. ."/>
    <x v="174"/>
    <x v="0"/>
    <x v="9"/>
    <s v="DE-INS"/>
    <x v="287"/>
    <s v="Hartford Underwriters Insurance Co. .Hartford Financial Servicesinsurance violation43831DE-INS34000"/>
  </r>
  <r>
    <s v="Hartford Casualty Insurance Co. ."/>
    <x v="174"/>
    <x v="0"/>
    <x v="7"/>
    <s v="MD-INS"/>
    <x v="26"/>
    <s v="Hartford Casualty Insurance Co. .Hartford Financial Servicesinsurance violation41640MD-INS35000"/>
  </r>
  <r>
    <s v="HARTFORD ACCIDENT &amp; INDEMNITY"/>
    <x v="174"/>
    <x v="0"/>
    <x v="3"/>
    <s v="VA-INS"/>
    <x v="1424"/>
    <s v="HARTFORD ACCIDENT &amp; INDEMNITYHartford Financial Servicesinsurance violation42736VA-INS39488"/>
  </r>
  <r>
    <s v="Hartford Accident and Indemnity Co. ."/>
    <x v="174"/>
    <x v="0"/>
    <x v="4"/>
    <s v="CA-INS"/>
    <x v="29"/>
    <s v="Hartford Accident and Indemnity Co. .Hartford Financial Servicesinsurance violation40179CA-INS40000"/>
  </r>
  <r>
    <s v="Hartford Insurance Co. of the Midwest"/>
    <x v="174"/>
    <x v="0"/>
    <x v="7"/>
    <s v="TX-INS"/>
    <x v="29"/>
    <s v="Hartford Insurance Co. of the MidwestHartford Financial Servicesinsurance violation41640TX-INS40000"/>
  </r>
  <r>
    <s v="Hartford Accident and Indemnity Co."/>
    <x v="174"/>
    <x v="0"/>
    <x v="16"/>
    <s v="CT-INS"/>
    <x v="1425"/>
    <s v="Hartford Accident and Indemnity Co.Hartford Financial Servicesinsurance violation43466CT-INS43000"/>
  </r>
  <r>
    <s v="Hartford Underwriters Insurance Co."/>
    <x v="174"/>
    <x v="0"/>
    <x v="18"/>
    <s v="TX-INS"/>
    <x v="31"/>
    <s v="Hartford Underwriters Insurance Co.Hartford Financial Servicesinsurance violation42370TX-INS45000"/>
  </r>
  <r>
    <s v="Hartford Insurance Co. of the Midwest"/>
    <x v="174"/>
    <x v="0"/>
    <x v="16"/>
    <s v="OR-FIN"/>
    <x v="33"/>
    <s v="Hartford Insurance Co. of the MidwestHartford Financial Servicesinsurance violation43466OR-FIN50000"/>
  </r>
  <r>
    <s v="Hartford Life Insurance Co."/>
    <x v="174"/>
    <x v="0"/>
    <x v="18"/>
    <s v="NY-DFS"/>
    <x v="33"/>
    <s v="Hartford Life Insurance Co.Hartford Financial Servicesinsurance violation42370NY-DFS50000"/>
  </r>
  <r>
    <s v="Hartford Life Insurance Co. and Hartford Life and Accident Insurance Co."/>
    <x v="174"/>
    <x v="0"/>
    <x v="18"/>
    <s v="MT-INS"/>
    <x v="33"/>
    <s v="Hartford Life Insurance Co. and Hartford Life and Accident Insurance Co.Hartford Financial Servicesinsurance violation42370MT-INS50000"/>
  </r>
  <r>
    <s v="Hartford Casualty Insurance Corp."/>
    <x v="174"/>
    <x v="0"/>
    <x v="8"/>
    <s v="TX-INS"/>
    <x v="34"/>
    <s v="Hartford Casualty Insurance Corp.Hartford Financial Servicesinsurance violation40544TX-INS55000"/>
  </r>
  <r>
    <s v="Twin City Fire Insurance Co."/>
    <x v="174"/>
    <x v="0"/>
    <x v="1"/>
    <s v="TX-INS"/>
    <x v="34"/>
    <s v="Twin City Fire Insurance Co.Hartford Financial Servicesinsurance violation42005TX-INS55000"/>
  </r>
  <r>
    <s v="THE HARTFORD FINANCIAL SERVICES GROUP INC."/>
    <x v="174"/>
    <x v="15"/>
    <x v="8"/>
    <s v="OSHA"/>
    <x v="876"/>
    <s v="THE HARTFORD FINANCIAL SERVICES GROUP INC.Hartford Financial Servicesworkplace safety or health violation40544OSHA56000"/>
  </r>
  <r>
    <s v="Hartford Life and Accident Insurance Co."/>
    <x v="174"/>
    <x v="0"/>
    <x v="18"/>
    <s v="MD-INS"/>
    <x v="427"/>
    <s v="Hartford Life and Accident Insurance Co.Hartford Financial Servicesinsurance violation42370MD-INS60000"/>
  </r>
  <r>
    <s v="Hartford Accident and Indemnity Co."/>
    <x v="174"/>
    <x v="0"/>
    <x v="18"/>
    <s v="MO-INS"/>
    <x v="1426"/>
    <s v="Hartford Accident and Indemnity Co.Hartford Financial Servicesinsurance violation42370MO-INS62541"/>
  </r>
  <r>
    <s v="Hartford Casualty Insurance Co."/>
    <x v="174"/>
    <x v="0"/>
    <x v="18"/>
    <s v="MO-INS"/>
    <x v="1426"/>
    <s v="Hartford Casualty Insurance Co.Hartford Financial Servicesinsurance violation42370MO-INS62541"/>
  </r>
  <r>
    <s v="Hartford Fire Insurance Co."/>
    <x v="174"/>
    <x v="0"/>
    <x v="18"/>
    <s v="MO-INS"/>
    <x v="1426"/>
    <s v="Hartford Fire Insurance Co.Hartford Financial Servicesinsurance violation42370MO-INS62541"/>
  </r>
  <r>
    <s v="Hartford Insurance Co. of the Midwest"/>
    <x v="174"/>
    <x v="0"/>
    <x v="18"/>
    <s v="MO-INS"/>
    <x v="1426"/>
    <s v="Hartford Insurance Co. of the MidwestHartford Financial Servicesinsurance violation42370MO-INS62541"/>
  </r>
  <r>
    <s v="Hartford Underwriters Insurance Co."/>
    <x v="174"/>
    <x v="0"/>
    <x v="18"/>
    <s v="MO-INS"/>
    <x v="1426"/>
    <s v="Hartford Underwriters Insurance Co.Hartford Financial Servicesinsurance violation42370MO-INS62541"/>
  </r>
  <r>
    <s v="Twin City Fire Insurance Co."/>
    <x v="174"/>
    <x v="0"/>
    <x v="18"/>
    <s v="MO-INS"/>
    <x v="1426"/>
    <s v="Twin City Fire Insurance Co.Hartford Financial Servicesinsurance violation42370MO-INS62541"/>
  </r>
  <r>
    <s v="Hartford Insurance Co. of the Midwest"/>
    <x v="174"/>
    <x v="0"/>
    <x v="13"/>
    <s v="WI-INS"/>
    <x v="141"/>
    <s v="Hartford Insurance Co. of the MidwestHartford Financial Servicesinsurance violation37622WI-INS65000"/>
  </r>
  <r>
    <s v="Property and Casualty Insurance Co. of Hartford"/>
    <x v="174"/>
    <x v="0"/>
    <x v="0"/>
    <s v="TX-INS"/>
    <x v="141"/>
    <s v="Property and Casualty Insurance Co. of HartfordHartford Financial Servicesinsurance violation43101TX-INS65000"/>
  </r>
  <r>
    <s v="TRUMBULL INSURANCE Co."/>
    <x v="174"/>
    <x v="0"/>
    <x v="4"/>
    <s v="VA-INS"/>
    <x v="1427"/>
    <s v="TRUMBULL INSURANCE Co.Hartford Financial Servicesinsurance violation40179VA-INS66684"/>
  </r>
  <r>
    <s v="SENTINEL INSURANCE Co. LTD"/>
    <x v="174"/>
    <x v="0"/>
    <x v="12"/>
    <s v="VA-INS"/>
    <x v="1428"/>
    <s v="SENTINEL INSURANCE Co. LTDHartford Financial Servicesinsurance violation40909VA-INS66735"/>
  </r>
  <r>
    <s v="Hartford Casualty Insurance Co."/>
    <x v="174"/>
    <x v="0"/>
    <x v="7"/>
    <s v="NY-DFS"/>
    <x v="880"/>
    <s v="Hartford Casualty Insurance Co.Hartford Financial Servicesinsurance violation41640NY-DFS71000"/>
  </r>
  <r>
    <s v="Hartford Insurance Co. of Illinois"/>
    <x v="174"/>
    <x v="0"/>
    <x v="7"/>
    <s v="NY-DFS"/>
    <x v="880"/>
    <s v="Hartford Insurance Co. of IllinoisHartford Financial Servicesinsurance violation41640NY-DFS71000"/>
  </r>
  <r>
    <s v="Hartford Casualty Insurance Co."/>
    <x v="174"/>
    <x v="0"/>
    <x v="9"/>
    <s v="TX-INS"/>
    <x v="40"/>
    <s v="Hartford Casualty Insurance Co.Hartford Financial Servicesinsurance violation43831TX-INS75000"/>
  </r>
  <r>
    <s v="Trumbull Insurance Co."/>
    <x v="174"/>
    <x v="0"/>
    <x v="17"/>
    <s v="TX-INS"/>
    <x v="40"/>
    <s v="Trumbull Insurance Co.Hartford Financial Servicesinsurance violation44197TX-INS75000"/>
  </r>
  <r>
    <s v="Hartford Underwriters Insurance Co."/>
    <x v="174"/>
    <x v="0"/>
    <x v="4"/>
    <s v="TX-INS"/>
    <x v="1107"/>
    <s v="Hartford Underwriters Insurance Co.Hartford Financial Servicesinsurance violation40179TX-INS78000"/>
  </r>
  <r>
    <s v="Sentinel Insurance Co."/>
    <x v="174"/>
    <x v="0"/>
    <x v="16"/>
    <s v="CT-INS"/>
    <x v="881"/>
    <s v="Sentinel Insurance Co.Hartford Financial Servicesinsurance violation43466CT-INS84000"/>
  </r>
  <r>
    <s v="Hartford Fire Insurance Co."/>
    <x v="174"/>
    <x v="0"/>
    <x v="8"/>
    <s v="TX-INS"/>
    <x v="41"/>
    <s v="Hartford Fire Insurance Co.Hartford Financial Servicesinsurance violation40544TX-INS85000"/>
  </r>
  <r>
    <s v="Twin City Fire Insurance Co."/>
    <x v="174"/>
    <x v="0"/>
    <x v="3"/>
    <s v="TX-INS"/>
    <x v="41"/>
    <s v="Twin City Fire Insurance Co.Hartford Financial Servicesinsurance violation42736TX-INS85000"/>
  </r>
  <r>
    <s v="Hartford Underwriters Insurance Co."/>
    <x v="174"/>
    <x v="0"/>
    <x v="7"/>
    <s v="NY-DFS"/>
    <x v="509"/>
    <s v="Hartford Underwriters Insurance Co.Hartford Financial Servicesinsurance violation41640NY-DFS86000"/>
  </r>
  <r>
    <s v="HARTFORD CASUALTY INSURANCE Co."/>
    <x v="174"/>
    <x v="0"/>
    <x v="9"/>
    <s v="WA-INS"/>
    <x v="43"/>
    <s v="HARTFORD CASUALTY INSURANCE Co.Hartford Financial Servicesinsurance violation43831WA-INS90000"/>
  </r>
  <r>
    <s v="Hartford Insurance Co. of the Midwest"/>
    <x v="174"/>
    <x v="0"/>
    <x v="15"/>
    <s v="WI-INS"/>
    <x v="46"/>
    <s v="Hartford Insurance Co. of the MidwestHartford Financial Servicesinsurance violation38353WI-INS95000"/>
  </r>
  <r>
    <s v="Hartford Life and Accident Insurance Co."/>
    <x v="174"/>
    <x v="0"/>
    <x v="8"/>
    <s v="MD-INS"/>
    <x v="46"/>
    <s v="Hartford Life and Accident Insurance Co.Hartford Financial Servicesinsurance violation40544MD-INS95000"/>
  </r>
  <r>
    <s v="Twin City Fire Insurance Co."/>
    <x v="174"/>
    <x v="0"/>
    <x v="18"/>
    <s v="TX-INS"/>
    <x v="46"/>
    <s v="Twin City Fire Insurance Co.Hartford Financial Servicesinsurance violation42370TX-INS95000"/>
  </r>
  <r>
    <s v="Hartford Accident &amp; Indemnity Co. ."/>
    <x v="174"/>
    <x v="0"/>
    <x v="20"/>
    <s v="WA-INS"/>
    <x v="47"/>
    <s v="Hartford Accident &amp; Indemnity Co. .Hartford Financial Servicesinsurance violation41275WA-INS100000"/>
  </r>
  <r>
    <s v="Hartford Insurance Co. of the Midwest ."/>
    <x v="174"/>
    <x v="0"/>
    <x v="17"/>
    <s v="TX-INS"/>
    <x v="49"/>
    <s v="Hartford Insurance Co. of the Midwest .Hartford Financial Servicesinsurance violation44197TX-INS120000"/>
  </r>
  <r>
    <s v="Hartford Accident and Indemnity Co. ."/>
    <x v="174"/>
    <x v="0"/>
    <x v="8"/>
    <s v="MD-INS"/>
    <x v="50"/>
    <s v="Hartford Accident and Indemnity Co. .Hartford Financial Servicesinsurance violation40544MD-INS125000"/>
  </r>
  <r>
    <s v="Hartford Fire Insurance Co."/>
    <x v="174"/>
    <x v="0"/>
    <x v="16"/>
    <s v="TX-INS"/>
    <x v="50"/>
    <s v="Hartford Fire Insurance Co.Hartford Financial Servicesinsurance violation43466TX-INS125000"/>
  </r>
  <r>
    <s v="Hartford Fire Insurance Co. ."/>
    <x v="174"/>
    <x v="0"/>
    <x v="19"/>
    <s v="CA-INS"/>
    <x v="50"/>
    <s v="Hartford Fire Insurance Co. .Hartford Financial Servicesinsurance violation38718CA-INS125000"/>
  </r>
  <r>
    <s v="Hartford Life and Accident Insurance Co."/>
    <x v="174"/>
    <x v="0"/>
    <x v="8"/>
    <s v="MD-INS"/>
    <x v="50"/>
    <s v="Hartford Life and Accident Insurance Co.Hartford Financial Servicesinsurance violation40544MD-INS125000"/>
  </r>
  <r>
    <s v="Property &amp; Casualty Insurance Co. of Hartford and Trumbull Insurance Co."/>
    <x v="174"/>
    <x v="0"/>
    <x v="8"/>
    <s v="VA-INS"/>
    <x v="1429"/>
    <s v="Property &amp; Casualty Insurance Co. of Hartford and Trumbull Insurance Co.Hartford Financial Servicesinsurance violation40544VA-INS126386"/>
  </r>
  <r>
    <s v="Hartford Life and Accident Insurance Co."/>
    <x v="174"/>
    <x v="0"/>
    <x v="9"/>
    <s v="MA-AG"/>
    <x v="512"/>
    <s v="Hartford Life and Accident Insurance Co.Hartford Financial Servicesinsurance violation43831MA-AG145000"/>
  </r>
  <r>
    <s v="Sentinel Insurance Co. Ltd."/>
    <x v="174"/>
    <x v="0"/>
    <x v="7"/>
    <s v="NY-DFS"/>
    <x v="1430"/>
    <s v="Sentinel Insurance Co. Ltd.Hartford Financial Servicesinsurance violation41640NY-DFS167000"/>
  </r>
  <r>
    <s v="Hartford Life and Accident Insurance Co."/>
    <x v="174"/>
    <x v="0"/>
    <x v="19"/>
    <s v="OR-FIN"/>
    <x v="590"/>
    <s v="Hartford Life and Accident Insurance Co.Hartford Financial Servicesinsurance violation38718OR-FIN175000"/>
  </r>
  <r>
    <s v="Navigators Insurance Co."/>
    <x v="174"/>
    <x v="14"/>
    <x v="1"/>
    <s v="OFAC"/>
    <x v="1431"/>
    <s v="Navigators Insurance Co.Hartford Financial Serviceseconomic sanction violation42005OFAC271815"/>
  </r>
  <r>
    <s v="The Hartford ."/>
    <x v="174"/>
    <x v="0"/>
    <x v="2"/>
    <s v="ID-INS"/>
    <x v="1406"/>
    <s v="The Hartford .Hartford Financial Servicesinsurance violation44562ID-INS360000"/>
  </r>
  <r>
    <s v="HARTFORD INSURANCE Co. OF THE MIDWEST"/>
    <x v="174"/>
    <x v="0"/>
    <x v="19"/>
    <s v="VA-INS"/>
    <x v="1432"/>
    <s v="HARTFORD INSURANCE Co. OF THE MIDWESTHartford Financial Servicesinsurance violation38718VA-INS428000"/>
  </r>
  <r>
    <s v="Hartford Casualty Insurance Co."/>
    <x v="174"/>
    <x v="0"/>
    <x v="16"/>
    <s v="CT-INS"/>
    <x v="166"/>
    <s v="Hartford Casualty Insurance Co.Hartford Financial Servicesinsurance violation43466CT-INS575000"/>
  </r>
  <r>
    <s v="Trumbull Insurance Co."/>
    <x v="174"/>
    <x v="0"/>
    <x v="3"/>
    <s v="MD-INS"/>
    <x v="168"/>
    <s v="Trumbull Insurance Co.Hartford Financial Servicesinsurance violation42736MD-INS675000"/>
  </r>
  <r>
    <s v="Hartford Life and Annuity Insurance Co."/>
    <x v="174"/>
    <x v="0"/>
    <x v="12"/>
    <s v="NC-INS"/>
    <x v="1235"/>
    <s v="Hartford Life and Annuity Insurance Co.Hartford Financial Servicesinsurance violation40909NC-INS905000"/>
  </r>
  <r>
    <s v="Hartford Fire Insurance"/>
    <x v="174"/>
    <x v="1"/>
    <x v="8"/>
    <s v="private lawsuit-federal"/>
    <x v="300"/>
    <s v="Hartford Fire InsuranceHartford Financial Serviceswage and hour violation40544private lawsuit-federal1200000"/>
  </r>
  <r>
    <s v="Hartford Financial Services Group Inc."/>
    <x v="174"/>
    <x v="6"/>
    <x v="6"/>
    <s v="CT-AG"/>
    <x v="1239"/>
    <s v="Hartford Financial Services Group Inc.Hartford Financial Servicesprice-fixing or anti-competitive practices39448CT-AG1300000"/>
  </r>
  <r>
    <s v="Sentinel Insurance Co."/>
    <x v="174"/>
    <x v="0"/>
    <x v="0"/>
    <s v="NY-DFS"/>
    <x v="1433"/>
    <s v="Sentinel Insurance Co.Hartford Financial Servicesinsurance violation43101NY-DFS1816596"/>
  </r>
  <r>
    <s v="Hartford Financial Services Group Inc."/>
    <x v="174"/>
    <x v="5"/>
    <x v="12"/>
    <s v="private lawsuit-federal"/>
    <x v="1434"/>
    <s v="Hartford Financial Services Group Inc.Hartford Financial Servicesbenefit plan administrator violation40909private lawsuit-federal1935000"/>
  </r>
  <r>
    <s v="Hartford Fire and Casualty Group"/>
    <x v="174"/>
    <x v="0"/>
    <x v="18"/>
    <s v="MULTI-AG"/>
    <x v="958"/>
    <s v="Hartford Fire and Casualty GroupHartford Financial Servicesinsurance violation42370MULTI-AG2100000"/>
  </r>
  <r>
    <s v="Hartford Fire Insurance"/>
    <x v="174"/>
    <x v="1"/>
    <x v="18"/>
    <s v="private lawsuit-federal"/>
    <x v="1020"/>
    <s v="Hartford Fire InsuranceHartford Financial Serviceswage and hour violation42370private lawsuit-federal2650000"/>
  </r>
  <r>
    <s v="Hartford Life Insurance Co."/>
    <x v="174"/>
    <x v="5"/>
    <x v="4"/>
    <s v="private lawsuit-federal"/>
    <x v="1435"/>
    <s v="Hartford Life Insurance Co.Hartford Financial Servicesbenefit plan administrator violation40179private lawsuit-federal13775000"/>
  </r>
  <r>
    <s v="The Hartford Financial Services Group"/>
    <x v="174"/>
    <x v="7"/>
    <x v="19"/>
    <s v="MULTI-AG"/>
    <x v="230"/>
    <s v="The Hartford Financial Services GroupHartford Financial Servicesinvestor protection violation38718MULTI-AG20000000"/>
  </r>
  <r>
    <s v="Hartford Life Insurance Co."/>
    <x v="174"/>
    <x v="0"/>
    <x v="12"/>
    <s v="NY-DFS"/>
    <x v="469"/>
    <s v="Hartford Life Insurance Co.Hartford Financial Servicesinsurance violation40909NY-DFS24000000"/>
  </r>
  <r>
    <s v="Hartford Financial Services Group Inc."/>
    <x v="174"/>
    <x v="7"/>
    <x v="19"/>
    <s v="SEC"/>
    <x v="1436"/>
    <s v="Hartford Financial Services Group Inc.Hartford Financial Servicesinvestor protection violation38718SEC55000000"/>
  </r>
  <r>
    <s v="Hartford Financial Services Group Inc."/>
    <x v="174"/>
    <x v="6"/>
    <x v="11"/>
    <s v="MULTI-AG"/>
    <x v="263"/>
    <s v="Hartford Financial Services Group Inc.Hartford Financial Servicesprice-fixing or anti-competitive practices39083MULTI-AG115000000"/>
  </r>
  <r>
    <s v="CINCINNATI BELL TELEPHONE A DIVISION OF BROADWING"/>
    <x v="135"/>
    <x v="12"/>
    <x v="15"/>
    <s v="NLRB"/>
    <x v="929"/>
    <s v="CINCINNATI BELL TELEPHONE A DIVISION OF BROADWINGMacquarielabor relations violation38353NLRB5000"/>
  </r>
  <r>
    <s v="HANOVER INSURANCE GROUP"/>
    <x v="175"/>
    <x v="27"/>
    <x v="5"/>
    <s v="MA-ENV"/>
    <x v="5"/>
    <s v="HANOVER INSURANCE GROUPHanover Insuranceenvironmental violation37257MA-ENV10000"/>
  </r>
  <r>
    <s v="Hanover Insurance Co."/>
    <x v="175"/>
    <x v="0"/>
    <x v="8"/>
    <s v="TX-INS"/>
    <x v="12"/>
    <s v="Hanover Insurance Co.Hanover Insuranceinsurance violation40544TX-INS15000"/>
  </r>
  <r>
    <s v="The Hanover Insurance Co."/>
    <x v="175"/>
    <x v="0"/>
    <x v="16"/>
    <s v="TX-INS"/>
    <x v="16"/>
    <s v="The Hanover Insurance Co.Hanover Insuranceinsurance violation43466TX-INS20000"/>
  </r>
  <r>
    <s v="Hanover Insurance Co."/>
    <x v="175"/>
    <x v="0"/>
    <x v="10"/>
    <s v="NJ-DBI"/>
    <x v="29"/>
    <s v="Hanover Insurance Co.Hanover Insuranceinsurance violation37987NJ-DBI40000"/>
  </r>
  <r>
    <s v="The Hanover Insurance Co."/>
    <x v="175"/>
    <x v="0"/>
    <x v="1"/>
    <s v="MN-FIN"/>
    <x v="40"/>
    <s v="The Hanover Insurance Co.Hanover Insuranceinsurance violation42005MN-FIN75000"/>
  </r>
  <r>
    <s v="Hanover Insurance Co."/>
    <x v="175"/>
    <x v="2"/>
    <x v="6"/>
    <s v="MA-AG"/>
    <x v="1003"/>
    <s v="Hanover Insurance Co.Hanover Insuranceconsumer protection violation39448MA-AG415000"/>
  </r>
  <r>
    <s v="Hanover Insurance Co."/>
    <x v="175"/>
    <x v="0"/>
    <x v="14"/>
    <s v="MA-INS"/>
    <x v="497"/>
    <s v="Hanover Insurance Co.Hanover Insuranceinsurance violation36892MA-INS704000"/>
  </r>
  <r>
    <s v="Hanover Insurance Group"/>
    <x v="175"/>
    <x v="2"/>
    <x v="4"/>
    <s v="MA-AG"/>
    <x v="289"/>
    <s v="Hanover Insurance GroupHanover Insuranceconsumer protection violation40179MA-AG2500000"/>
  </r>
  <r>
    <s v="Hanmi Bank"/>
    <x v="176"/>
    <x v="14"/>
    <x v="10"/>
    <s v="OFAC"/>
    <x v="2"/>
    <s v="Hanmi BankHanmi Financial Corp.economic sanction violation37987OFAC7000"/>
  </r>
  <r>
    <s v="Hanmi Bank"/>
    <x v="176"/>
    <x v="10"/>
    <x v="11"/>
    <s v="FED"/>
    <x v="1437"/>
    <s v="Hanmi BankHanmi Financial Corp.banking violation39083FED8835"/>
  </r>
  <r>
    <s v="FIRST NBC BANK"/>
    <x v="177"/>
    <x v="5"/>
    <x v="8"/>
    <s v="EBSA"/>
    <x v="878"/>
    <s v="FIRST NBC BANKHancock Whitney Corp.benefit plan administrator violation40544EBSA10001"/>
  </r>
  <r>
    <s v="GOODRICH AVIATION TECHNICAL SERVICES INC"/>
    <x v="135"/>
    <x v="35"/>
    <x v="15"/>
    <s v="FAA"/>
    <x v="929"/>
    <s v="GOODRICH AVIATION TECHNICAL SERVICES INCMacquarieaviation safety violation38353FAA5000"/>
  </r>
  <r>
    <s v="H &amp; R Block"/>
    <x v="178"/>
    <x v="1"/>
    <x v="13"/>
    <s v="CA-LCO"/>
    <x v="7"/>
    <s v="H &amp; R BlockH&amp;R Blockwage and hour violation37622CA-LCO12000"/>
  </r>
  <r>
    <s v="H&amp;R Block Financial Advisors"/>
    <x v="178"/>
    <x v="22"/>
    <x v="14"/>
    <s v="MO-AG"/>
    <x v="12"/>
    <s v="H&amp;R Block Financial AdvisorsH&amp;R Blockprivacy violation36892MO-AG15000"/>
  </r>
  <r>
    <s v="H&amp;R Block Eastern Enterprises Inc"/>
    <x v="178"/>
    <x v="1"/>
    <x v="7"/>
    <s v="WHD"/>
    <x v="1438"/>
    <s v="H&amp;R Block Eastern Enterprises IncH&amp;R Blockwage and hour violation41640WHD24928"/>
  </r>
  <r>
    <s v="H &amp; R Block"/>
    <x v="178"/>
    <x v="1"/>
    <x v="7"/>
    <s v="WHD"/>
    <x v="1439"/>
    <s v="H &amp; R BlockH&amp;R Blockwage and hour violation41640WHD128872"/>
  </r>
  <r>
    <s v="H&amp;R Block Financial Advisors Inc."/>
    <x v="178"/>
    <x v="7"/>
    <x v="4"/>
    <s v="FINRA"/>
    <x v="54"/>
    <s v="H&amp;R Block Financial Advisors Inc.H&amp;R Blockinvestor protection violation40179FINRA200000"/>
  </r>
  <r>
    <s v="H&amp;R Block"/>
    <x v="178"/>
    <x v="2"/>
    <x v="6"/>
    <s v="NY-AG"/>
    <x v="767"/>
    <s v="H&amp;R BlockH&amp;R Blockconsumer protection violation39448NY-AG245000"/>
  </r>
  <r>
    <s v="H &amp; R Block"/>
    <x v="178"/>
    <x v="1"/>
    <x v="1"/>
    <s v="WHD"/>
    <x v="1440"/>
    <s v="H &amp; R BlockH&amp;R Blockwage and hour violation42005WHD257577"/>
  </r>
  <r>
    <s v="H&amp;R Block Financial Advisors Inc."/>
    <x v="178"/>
    <x v="7"/>
    <x v="10"/>
    <s v="FINRA"/>
    <x v="294"/>
    <s v="H&amp;R Block Financial Advisors Inc.H&amp;R Blockinvestor protection violation37987FINRA825000"/>
  </r>
  <r>
    <s v="H&amp;R Block"/>
    <x v="178"/>
    <x v="1"/>
    <x v="4"/>
    <s v="private lawsuit-federal"/>
    <x v="178"/>
    <s v="H&amp;R BlockH&amp;R Blockwage and hour violation40179private lawsuit-federal1400000"/>
  </r>
  <r>
    <s v="H&amp;R Block"/>
    <x v="178"/>
    <x v="2"/>
    <x v="13"/>
    <s v="MULTI-AG"/>
    <x v="1022"/>
    <s v="H&amp;R BlockH&amp;R Blockconsumer protection violation37622MULTI-AG3300000"/>
  </r>
  <r>
    <s v="H&amp;R Block"/>
    <x v="178"/>
    <x v="2"/>
    <x v="5"/>
    <s v="NY-NYCDCWP"/>
    <x v="195"/>
    <s v="H&amp;R BlockH&amp;R Blockconsumer protection violation37257NY-NYCDCWP4000000"/>
  </r>
  <r>
    <s v="H&amp;R Block"/>
    <x v="178"/>
    <x v="2"/>
    <x v="6"/>
    <s v="CA-AG"/>
    <x v="1441"/>
    <s v="H&amp;R BlockH&amp;R Blockconsumer protection violation39448CA-AG4850000"/>
  </r>
  <r>
    <s v="H&amp;R Block"/>
    <x v="178"/>
    <x v="1"/>
    <x v="12"/>
    <s v="private lawsuit-state"/>
    <x v="213"/>
    <s v="H&amp;R BlockH&amp;R Blockwage and hour violation40909private lawsuit-state7500000"/>
  </r>
  <r>
    <s v="H&amp;R Block"/>
    <x v="178"/>
    <x v="2"/>
    <x v="4"/>
    <s v="NY-AG"/>
    <x v="1442"/>
    <s v="H&amp;R BlockH&amp;R Blockconsumer protection violation40179NY-AG12150000"/>
  </r>
  <r>
    <s v="H&amp;R Block"/>
    <x v="178"/>
    <x v="1"/>
    <x v="12"/>
    <s v="private lawsuit-federal"/>
    <x v="244"/>
    <s v="H&amp;R BlockH&amp;R Blockwage and hour violation40909private lawsuit-federal35000000"/>
  </r>
  <r>
    <s v="H&amp;R Block Inc."/>
    <x v="178"/>
    <x v="3"/>
    <x v="8"/>
    <s v="MA-AG"/>
    <x v="409"/>
    <s v="H&amp;R Block Inc.H&amp;R Blockdiscriminatory practices (non-employment)40544MA-AG125000000"/>
  </r>
  <r>
    <s v="Guggenheim Partners Investment Management LLC"/>
    <x v="179"/>
    <x v="7"/>
    <x v="1"/>
    <s v="SEC"/>
    <x v="230"/>
    <s v="Guggenheim Partners Investment Management LLCGuggenheim Partnersinvestor protection violation42005SEC20000000"/>
  </r>
  <r>
    <s v="LPL Financial Corp."/>
    <x v="137"/>
    <x v="7"/>
    <x v="6"/>
    <s v="TX-SEC"/>
    <x v="929"/>
    <s v="LPL Financial Corp.LPL Financialinvestor protection violation39448TX-SEC5000"/>
  </r>
  <r>
    <s v="Guardian Life Insurance Co. of America"/>
    <x v="180"/>
    <x v="0"/>
    <x v="0"/>
    <s v="SC-INS"/>
    <x v="5"/>
    <s v="Guardian Life Insurance Co. of AmericaGuardian Life Insuranceinsurance violation43101SC-INS10000"/>
  </r>
  <r>
    <s v="The Guardian Life Insurance Co. of America"/>
    <x v="180"/>
    <x v="0"/>
    <x v="11"/>
    <s v="MA-AG"/>
    <x v="16"/>
    <s v="The Guardian Life Insurance Co. of AmericaGuardian Life Insuranceinsurance violation39083MA-AG20000"/>
  </r>
  <r>
    <s v="THE GUARDIAN LIFE INSURANCE CO"/>
    <x v="180"/>
    <x v="0"/>
    <x v="10"/>
    <s v="VA-INS"/>
    <x v="789"/>
    <s v="THE GUARDIAN LIFE INSURANCE COGuardian Life Insuranceinsurance violation37987VA-INS27000"/>
  </r>
  <r>
    <s v="Guardian Life Insurance Co. of America"/>
    <x v="180"/>
    <x v="0"/>
    <x v="18"/>
    <s v="NY-DFS"/>
    <x v="33"/>
    <s v="Guardian Life Insurance Co. of AmericaGuardian Life Insuranceinsurance violation42370NY-DFS50000"/>
  </r>
  <r>
    <s v="THE GUARDIAN LIFE INSURANCE CO"/>
    <x v="180"/>
    <x v="0"/>
    <x v="4"/>
    <s v="VA-INS"/>
    <x v="326"/>
    <s v="THE GUARDIAN LIFE INSURANCE COGuardian Life Insuranceinsurance violation40179VA-INS62000"/>
  </r>
  <r>
    <s v="Berkshire Life Insurance Co. of America"/>
    <x v="180"/>
    <x v="0"/>
    <x v="16"/>
    <s v="CT-INS"/>
    <x v="40"/>
    <s v="Berkshire Life Insurance Co. of AmericaGuardian Life Insuranceinsurance violation43466CT-INS75000"/>
  </r>
  <r>
    <s v="The Guardian Life Insurance Co. of America"/>
    <x v="180"/>
    <x v="0"/>
    <x v="6"/>
    <s v="FL-OFR"/>
    <x v="94"/>
    <s v="The Guardian Life Insurance Co. of AmericaGuardian Life Insuranceinsurance violation39448FL-OFR105000"/>
  </r>
  <r>
    <s v="Guardian Life Insurance Co. of America"/>
    <x v="180"/>
    <x v="0"/>
    <x v="21"/>
    <s v="NY-DFS"/>
    <x v="56"/>
    <s v="Guardian Life Insurance Co. of AmericaGuardian Life Insuranceinsurance violation36526NY-DFS250000"/>
  </r>
  <r>
    <s v="The Guardian Insurance &amp; Annuity Co. Inc."/>
    <x v="180"/>
    <x v="0"/>
    <x v="16"/>
    <s v="NY-DFS"/>
    <x v="1443"/>
    <s v="The Guardian Insurance &amp; Annuity Co. Inc.Guardian Life Insuranceinsurance violation43466NY-DFS442589"/>
  </r>
  <r>
    <s v="Guardian Life Insurance Co. of America"/>
    <x v="180"/>
    <x v="3"/>
    <x v="6"/>
    <s v="NY-AG"/>
    <x v="325"/>
    <s v="Guardian Life Insurance Co. of AmericaGuardian Life Insurancediscriminatory practices (non-employment)39448NY-AG500000"/>
  </r>
  <r>
    <s v="Guardian Life"/>
    <x v="180"/>
    <x v="0"/>
    <x v="1"/>
    <s v="MULTI-AG"/>
    <x v="114"/>
    <s v="Guardian LifeGuardian Life Insuranceinsurance violation42005MULTI-AG2000000"/>
  </r>
  <r>
    <s v="GUARANTEED RATE INC"/>
    <x v="181"/>
    <x v="1"/>
    <x v="1"/>
    <s v="IL-DOL"/>
    <x v="1444"/>
    <s v="GUARANTEED RATE INCGuaranteed Rate Inc.wage and hour violation42005IL-DOL7291"/>
  </r>
  <r>
    <s v="GUARANTEED RATE INC."/>
    <x v="181"/>
    <x v="1"/>
    <x v="1"/>
    <s v="WHD"/>
    <x v="1445"/>
    <s v="GUARANTEED RATE INC.Guaranteed Rate Inc.wage and hour violation42005WHD12548"/>
  </r>
  <r>
    <s v="Guaranteed Rate Inc."/>
    <x v="181"/>
    <x v="2"/>
    <x v="7"/>
    <s v="MA-BKG"/>
    <x v="22"/>
    <s v="Guaranteed Rate Inc.Guaranteed Rate Inc.consumer protection violation41640MA-BKG25000"/>
  </r>
  <r>
    <s v="Guaranteed Rate Inc."/>
    <x v="181"/>
    <x v="2"/>
    <x v="3"/>
    <s v="CA-DFPI"/>
    <x v="33"/>
    <s v="Guaranteed Rate Inc.Guaranteed Rate Inc.consumer protection violation42736CA-DFPI50000"/>
  </r>
  <r>
    <s v="Guaranteed Rate INC"/>
    <x v="181"/>
    <x v="1"/>
    <x v="1"/>
    <s v="WHD"/>
    <x v="1446"/>
    <s v="Guaranteed Rate INCGuaranteed Rate Inc.wage and hour violation42005WHD184423"/>
  </r>
  <r>
    <s v="Guaranteed Rate Inc."/>
    <x v="181"/>
    <x v="9"/>
    <x v="9"/>
    <s v="DOJ_CIVIL"/>
    <x v="1447"/>
    <s v="Guaranteed Rate Inc.Guaranteed Rate Inc.False Claims Act and related43831DOJ_CIVIL15060000"/>
  </r>
  <r>
    <s v="GREAT SOUTHERN BANK"/>
    <x v="182"/>
    <x v="10"/>
    <x v="8"/>
    <s v="FDIC"/>
    <x v="1448"/>
    <s v="GREAT SOUTHERN BANKGreat Southern Bancorpbanking violation40544FDIC21935"/>
  </r>
  <r>
    <s v="Lincoln Financial Advisors Corp."/>
    <x v="140"/>
    <x v="7"/>
    <x v="11"/>
    <s v="RI-FIN"/>
    <x v="929"/>
    <s v="Lincoln Financial Advisors Corp.Lincoln Nationalinvestor protection violation39083RI-FIN5000"/>
  </r>
  <r>
    <s v="American Economy Insurance Co."/>
    <x v="141"/>
    <x v="0"/>
    <x v="12"/>
    <s v="VA-INS"/>
    <x v="929"/>
    <s v="American Economy Insurance Co.Liberty Mutual Insuranceinsurance violation40909VA-INS5000"/>
  </r>
  <r>
    <s v="SYNAGRO TECHNOLOGIES INC."/>
    <x v="183"/>
    <x v="15"/>
    <x v="10"/>
    <s v="OSHA"/>
    <x v="1449"/>
    <s v="SYNAGRO TECHNOLOGIES INC.Goldman Sachsworkplace safety or health violation37987OSHA5725"/>
  </r>
  <r>
    <s v="SYNAGRO"/>
    <x v="183"/>
    <x v="15"/>
    <x v="12"/>
    <s v="OSHA"/>
    <x v="2"/>
    <s v="SYNAGROGoldman Sachsworkplace safety or health violation40909OSHA7000"/>
  </r>
  <r>
    <s v="NEOVIA LOGISTICS SERVICES LLC"/>
    <x v="183"/>
    <x v="15"/>
    <x v="3"/>
    <s v="OSHA"/>
    <x v="1450"/>
    <s v="NEOVIA LOGISTICS SERVICES LLCGoldman Sachsworkplace safety or health violation42736OSHA7605"/>
  </r>
  <r>
    <s v="Synagro of Texas-CDR Inc."/>
    <x v="183"/>
    <x v="27"/>
    <x v="1"/>
    <s v="TX-ENV"/>
    <x v="1451"/>
    <s v="Synagro of Texas-CDR Inc.Goldman Sachsenvironmental violation42005TX-ENV7927"/>
  </r>
  <r>
    <s v="SYNAGRO-WWT INC."/>
    <x v="183"/>
    <x v="15"/>
    <x v="16"/>
    <s v="OSHA"/>
    <x v="1452"/>
    <s v="SYNAGRO-WWT INC.Goldman Sachsworkplace safety or health violation43466OSHA8525"/>
  </r>
  <r>
    <s v="NEOVIA LOGISTICS DISTRIBUTION LLC"/>
    <x v="183"/>
    <x v="15"/>
    <x v="0"/>
    <s v="OSHA"/>
    <x v="5"/>
    <s v="NEOVIA LOGISTICS DISTRIBUTION LLCGoldman Sachsworkplace safety or health violation43101OSHA10000"/>
  </r>
  <r>
    <s v="Spear Leeds &amp; Kellogg"/>
    <x v="183"/>
    <x v="7"/>
    <x v="14"/>
    <s v="FINRA"/>
    <x v="5"/>
    <s v="Spear Leeds &amp; KelloggGoldman Sachsinvestor protection violation36892FINRA10000"/>
  </r>
  <r>
    <s v="Synagro - WWT Inc."/>
    <x v="183"/>
    <x v="27"/>
    <x v="15"/>
    <s v="OH-ENV"/>
    <x v="5"/>
    <s v="Synagro - WWT Inc.Goldman Sachsenvironmental violation38353OH-ENV10000"/>
  </r>
  <r>
    <s v="SYNAGRO TECHNOLOGIES INC."/>
    <x v="183"/>
    <x v="15"/>
    <x v="6"/>
    <s v="OSHA"/>
    <x v="5"/>
    <s v="SYNAGRO TECHNOLOGIES INC.Goldman Sachsworkplace safety or health violation39448OSHA10000"/>
  </r>
  <r>
    <s v="SYNAGRO WWT INC"/>
    <x v="183"/>
    <x v="15"/>
    <x v="2"/>
    <s v="OSHA"/>
    <x v="1453"/>
    <s v="SYNAGRO WWT INCGoldman Sachsworkplace safety or health violation44562OSHA11095"/>
  </r>
  <r>
    <s v="Neovia Logistics Services"/>
    <x v="183"/>
    <x v="35"/>
    <x v="1"/>
    <s v="FAA"/>
    <x v="1454"/>
    <s v="Neovia Logistics ServicesGoldman Sachsaviation safety violation42005FAA11625"/>
  </r>
  <r>
    <s v="SYNAGRO A RESIDUALS MANAGEMENT Co."/>
    <x v="183"/>
    <x v="15"/>
    <x v="6"/>
    <s v="OSHA"/>
    <x v="8"/>
    <s v="SYNAGRO A RESIDUALS MANAGEMENT Co.Goldman Sachsworkplace safety or health violation39448OSHA13000"/>
  </r>
  <r>
    <s v="BOYD Corp."/>
    <x v="183"/>
    <x v="15"/>
    <x v="2"/>
    <s v="OSHA"/>
    <x v="1455"/>
    <s v="BOYD Corp.Goldman Sachsworkplace safety or health violation44562OSHA14917"/>
  </r>
  <r>
    <s v="SYNAGRO CTL LLC"/>
    <x v="183"/>
    <x v="27"/>
    <x v="13"/>
    <s v="PA-ENV"/>
    <x v="12"/>
    <s v="SYNAGRO CTL LLCGoldman Sachsenvironmental violation37622PA-ENV15000"/>
  </r>
  <r>
    <s v="SYNAGRO CTL LLC"/>
    <x v="183"/>
    <x v="27"/>
    <x v="10"/>
    <s v="PA-ENV"/>
    <x v="16"/>
    <s v="SYNAGRO CTL LLCGoldman Sachsenvironmental violation37987PA-ENV20000"/>
  </r>
  <r>
    <s v="SYNAGRO-PATAPSCO PELLETIZER"/>
    <x v="183"/>
    <x v="27"/>
    <x v="6"/>
    <s v="MD-ENV"/>
    <x v="789"/>
    <s v="SYNAGRO-PATAPSCO PELLETIZERGoldman Sachsenvironmental violation39448MD-ENV27000"/>
  </r>
  <r>
    <s v="NEOVIA LOGISTICS"/>
    <x v="183"/>
    <x v="35"/>
    <x v="18"/>
    <s v="FAA"/>
    <x v="26"/>
    <s v="NEOVIA LOGISTICSGoldman Sachsaviation safety violation42370FAA35000"/>
  </r>
  <r>
    <s v="Synagro Northeast LLC"/>
    <x v="183"/>
    <x v="27"/>
    <x v="17"/>
    <s v="EPA"/>
    <x v="1456"/>
    <s v="Synagro Northeast LLCGoldman Sachsenvironmental violation44197EPA37366"/>
  </r>
  <r>
    <s v="BOYD Corp."/>
    <x v="183"/>
    <x v="15"/>
    <x v="16"/>
    <s v="OSHA"/>
    <x v="588"/>
    <s v="BOYD Corp.Goldman Sachsworkplace safety or health violation43466OSHA63000"/>
  </r>
  <r>
    <s v="Synagro Central LLC"/>
    <x v="183"/>
    <x v="27"/>
    <x v="12"/>
    <s v="VA-ENV"/>
    <x v="141"/>
    <s v="Synagro Central LLCGoldman Sachsenvironmental violation40909VA-ENV65000"/>
  </r>
  <r>
    <s v="Spear Leeds &amp; Kellogg L.P."/>
    <x v="183"/>
    <x v="7"/>
    <x v="10"/>
    <s v="FINRA"/>
    <x v="40"/>
    <s v="Spear Leeds &amp; Kellogg L.P.Goldman Sachsinvestor protection violation37987FINRA75000"/>
  </r>
  <r>
    <s v="Goldman Sachs Bank USA"/>
    <x v="183"/>
    <x v="10"/>
    <x v="0"/>
    <s v="FED"/>
    <x v="43"/>
    <s v="Goldman Sachs Bank USAGoldman Sachsbanking violation43101FED90000"/>
  </r>
  <r>
    <s v="Synagro West LLC"/>
    <x v="183"/>
    <x v="1"/>
    <x v="15"/>
    <s v="WHD"/>
    <x v="1457"/>
    <s v="Synagro West LLCGoldman Sachswage and hour violation38353WHD97862"/>
  </r>
  <r>
    <s v="Synagro Northeast"/>
    <x v="183"/>
    <x v="27"/>
    <x v="3"/>
    <s v="EPA"/>
    <x v="839"/>
    <s v="Synagro NortheastGoldman Sachsenvironmental violation42736EPA104000"/>
  </r>
  <r>
    <s v="SYNAGRO WOONSOCKET LLC"/>
    <x v="183"/>
    <x v="27"/>
    <x v="2"/>
    <s v="RI-ENV"/>
    <x v="49"/>
    <s v="SYNAGRO WOONSOCKET LLCGoldman Sachsenvironmental violation44562RI-ENV120000"/>
  </r>
  <r>
    <s v="Goldman Sachs &amp; Co."/>
    <x v="183"/>
    <x v="7"/>
    <x v="15"/>
    <s v="FINRA"/>
    <x v="50"/>
    <s v="Goldman Sachs &amp; Co.Goldman Sachsinvestor protection violation38353FINRA125000"/>
  </r>
  <r>
    <s v="Goldman Sachs &amp; Co."/>
    <x v="183"/>
    <x v="7"/>
    <x v="15"/>
    <s v="FINRA"/>
    <x v="620"/>
    <s v="Goldman Sachs &amp; Co.Goldman Sachsinvestor protection violation38353FINRA140000"/>
  </r>
  <r>
    <s v="Synagro Technologies Inc"/>
    <x v="183"/>
    <x v="1"/>
    <x v="15"/>
    <s v="WHD"/>
    <x v="1458"/>
    <s v="Synagro Technologies IncGoldman Sachswage and hour violation38353WHD149141"/>
  </r>
  <r>
    <s v="GreenSky Servicing LLC"/>
    <x v="183"/>
    <x v="2"/>
    <x v="3"/>
    <s v="NJ-AG"/>
    <x v="968"/>
    <s v="GreenSky Servicing LLCGoldman Sachsconsumer protection violation42736NJ-AG160000"/>
  </r>
  <r>
    <s v="Synagro Woonsocket LLC"/>
    <x v="183"/>
    <x v="27"/>
    <x v="0"/>
    <s v="RI-ENV"/>
    <x v="590"/>
    <s v="Synagro Woonsocket LLCGoldman Sachsenvironmental violation43101RI-ENV175000"/>
  </r>
  <r>
    <s v="Goldman Sachs Execution &amp; Clearing L.P."/>
    <x v="183"/>
    <x v="7"/>
    <x v="4"/>
    <s v="SEC"/>
    <x v="90"/>
    <s v="Goldman Sachs Execution &amp; Clearing L.P.Goldman Sachsinvestor protection violation40179SEC225000"/>
  </r>
  <r>
    <s v="Spear Leeds &amp; Kellogg L.P."/>
    <x v="183"/>
    <x v="7"/>
    <x v="13"/>
    <s v="SEC"/>
    <x v="165"/>
    <s v="Spear Leeds &amp; Kellogg L.P.Goldman Sachsinvestor protection violation37622SEC450000"/>
  </r>
  <r>
    <s v="Goldman Sachs &amp; Co."/>
    <x v="183"/>
    <x v="7"/>
    <x v="1"/>
    <s v="SEC"/>
    <x v="325"/>
    <s v="Goldman Sachs &amp; Co.Goldman Sachsinvestor protection violation42005SEC500000"/>
  </r>
  <r>
    <s v="Goldman Sachs &amp; Co."/>
    <x v="183"/>
    <x v="7"/>
    <x v="4"/>
    <s v="FINRA"/>
    <x v="167"/>
    <s v="Goldman Sachs &amp; Co.Goldman Sachsinvestor protection violation40179FINRA650000"/>
  </r>
  <r>
    <s v="Goldman Sachs"/>
    <x v="183"/>
    <x v="7"/>
    <x v="12"/>
    <s v="FINRA"/>
    <x v="1459"/>
    <s v="Goldman SachsGoldman Sachsinvestor protection violation40909FINRA683997"/>
  </r>
  <r>
    <s v="Goldman Sachs Execution &amp; Clearing L.P."/>
    <x v="183"/>
    <x v="7"/>
    <x v="7"/>
    <s v="FINRA"/>
    <x v="172"/>
    <s v="Goldman Sachs Execution &amp; Clearing L.P.Goldman Sachsinvestor protection violation41640FINRA800000"/>
  </r>
  <r>
    <s v="Goldman Sachs &amp; Co."/>
    <x v="183"/>
    <x v="7"/>
    <x v="8"/>
    <s v="NJ-AG"/>
    <x v="1460"/>
    <s v="Goldman Sachs &amp; Co.Goldman Sachsinvestor protection violation40544NJ-AG959794"/>
  </r>
  <r>
    <s v="Goldman Sachs &amp; Co. LLC"/>
    <x v="183"/>
    <x v="7"/>
    <x v="16"/>
    <s v="CFTC"/>
    <x v="174"/>
    <s v="Goldman Sachs &amp; Co. LLCGoldman Sachsinvestor protection violation43466CFTC1000000"/>
  </r>
  <r>
    <s v="Goldman Sachs &amp; Co."/>
    <x v="183"/>
    <x v="7"/>
    <x v="7"/>
    <s v="FINRA"/>
    <x v="174"/>
    <s v="Goldman Sachs &amp; Co.Goldman Sachsinvestor protection violation41640FINRA1000000"/>
  </r>
  <r>
    <s v="Spear Leeds &amp; Kellogg L.P"/>
    <x v="183"/>
    <x v="7"/>
    <x v="15"/>
    <s v="FINRA"/>
    <x v="174"/>
    <s v="Spear Leeds &amp; Kellogg L.PGoldman Sachsinvestor protection violation38353FINRA1000000"/>
  </r>
  <r>
    <s v="Goldman Sachs"/>
    <x v="183"/>
    <x v="7"/>
    <x v="12"/>
    <s v="CFTC"/>
    <x v="179"/>
    <s v="Goldman SachsGoldman Sachsinvestor protection violation40909CFTC1500000"/>
  </r>
  <r>
    <s v="Goldman Sachs &amp; Co."/>
    <x v="183"/>
    <x v="7"/>
    <x v="19"/>
    <s v="SEC"/>
    <x v="179"/>
    <s v="Goldman Sachs &amp; Co.Goldman Sachsinvestor protection violation38718SEC1500000"/>
  </r>
  <r>
    <s v="Goldman Sachs &amp; Co."/>
    <x v="183"/>
    <x v="19"/>
    <x v="5"/>
    <s v="SEC"/>
    <x v="465"/>
    <s v="Goldman Sachs &amp; Co.Goldman Sachsdata submission deficiencies37257SEC1650000"/>
  </r>
  <r>
    <s v="Goldman Sachs &amp; Co."/>
    <x v="183"/>
    <x v="7"/>
    <x v="5"/>
    <s v="FINRA"/>
    <x v="465"/>
    <s v="Goldman Sachs &amp; Co.Goldman Sachsinvestor protection violation37257FINRA1650000"/>
  </r>
  <r>
    <s v="Goldman Sachs Execution &amp; Clearing L.P."/>
    <x v="183"/>
    <x v="7"/>
    <x v="1"/>
    <s v="FINRA"/>
    <x v="339"/>
    <s v="Goldman Sachs Execution &amp; Clearing L.P.Goldman Sachsinvestor protection violation42005FINRA1800000"/>
  </r>
  <r>
    <s v="Goldman Sachs &amp; Co."/>
    <x v="183"/>
    <x v="7"/>
    <x v="10"/>
    <s v="SEC"/>
    <x v="114"/>
    <s v="Goldman Sachs &amp; Co.Goldman Sachsinvestor protection violation37987SEC2000000"/>
  </r>
  <r>
    <s v="Goldman Sachs Execution and Clearing L.P."/>
    <x v="183"/>
    <x v="7"/>
    <x v="11"/>
    <s v="SEC"/>
    <x v="114"/>
    <s v="Goldman Sachs Execution and Clearing L.P.Goldman Sachsinvestor protection violation39083SEC2000000"/>
  </r>
  <r>
    <s v="Goldman Sachs &amp; Co."/>
    <x v="183"/>
    <x v="21"/>
    <x v="18"/>
    <s v="VA-AG"/>
    <x v="186"/>
    <s v="Goldman Sachs &amp; Co.Goldman Sachstoxic securities abuses42370VA-AG2900000"/>
  </r>
  <r>
    <s v="Goldman Sachs Asset Management L.P."/>
    <x v="183"/>
    <x v="7"/>
    <x v="2"/>
    <s v="SEC"/>
    <x v="195"/>
    <s v="Goldman Sachs Asset Management L.P.Goldman Sachsinvestor protection violation44562SEC4000000"/>
  </r>
  <r>
    <s v="Goldman Sachs &amp; Co. LLC"/>
    <x v="183"/>
    <x v="21"/>
    <x v="17"/>
    <s v="NM-AG"/>
    <x v="916"/>
    <s v="Goldman Sachs &amp; Co. LLCGoldman Sachstoxic securities abuses44197NM-AG4642857"/>
  </r>
  <r>
    <s v="Goldman Sachs &amp; Co."/>
    <x v="183"/>
    <x v="7"/>
    <x v="7"/>
    <s v="FINRA"/>
    <x v="115"/>
    <s v="Goldman Sachs &amp; Co.Goldman Sachsinvestor protection violation41640FINRA5000000"/>
  </r>
  <r>
    <s v="Goldman Sachs &amp; Co."/>
    <x v="183"/>
    <x v="7"/>
    <x v="10"/>
    <s v="FINRA"/>
    <x v="115"/>
    <s v="Goldman Sachs &amp; Co.Goldman Sachsinvestor protection violation37987FINRA5000000"/>
  </r>
  <r>
    <s v="Goldman Sachs &amp; Co."/>
    <x v="183"/>
    <x v="7"/>
    <x v="21"/>
    <s v="SEC"/>
    <x v="304"/>
    <s v="Goldman Sachs &amp; Co.Goldman Sachsinvestor protection violation36526SEC5200000"/>
  </r>
  <r>
    <s v="Goldman Sachs &amp; Co."/>
    <x v="183"/>
    <x v="7"/>
    <x v="1"/>
    <s v="SEC"/>
    <x v="81"/>
    <s v="Goldman Sachs &amp; Co.Goldman Sachsinvestor protection violation42005SEC7000000"/>
  </r>
  <r>
    <s v="Goldman Sachs Execution &amp; Clearing LP"/>
    <x v="183"/>
    <x v="7"/>
    <x v="12"/>
    <s v="CFTC"/>
    <x v="81"/>
    <s v="Goldman Sachs Execution &amp; Clearing LPGoldman Sachsinvestor protection violation40909CFTC7000000"/>
  </r>
  <r>
    <s v="Goldman Sachs Execution &amp; Clearing L.P. and SLK-Hull Derivatives LLC"/>
    <x v="183"/>
    <x v="7"/>
    <x v="6"/>
    <s v="SEC"/>
    <x v="830"/>
    <s v="Goldman Sachs Execution &amp; Clearing L.P. and SLK-Hull Derivatives LLCGoldman Sachsinvestor protection violation39448SEC7200000"/>
  </r>
  <r>
    <s v="Goldman Sachs"/>
    <x v="183"/>
    <x v="7"/>
    <x v="13"/>
    <s v="SEC"/>
    <x v="1461"/>
    <s v="Goldman SachsGoldman Sachsinvestor protection violation37622SEC9305382"/>
  </r>
  <r>
    <s v="Goldman Sachs"/>
    <x v="183"/>
    <x v="13"/>
    <x v="16"/>
    <s v="OFCCP"/>
    <x v="1462"/>
    <s v="Goldman SachsGoldman Sachsemployment discrimination43466OFCCP9995000"/>
  </r>
  <r>
    <s v="Goldman Sachs &amp; Co."/>
    <x v="183"/>
    <x v="7"/>
    <x v="12"/>
    <s v="FINRA"/>
    <x v="82"/>
    <s v="Goldman Sachs &amp; Co.Goldman Sachsinvestor protection violation40909FINRA11000000"/>
  </r>
  <r>
    <s v="GreenSky LLC"/>
    <x v="183"/>
    <x v="2"/>
    <x v="17"/>
    <s v="CFPB"/>
    <x v="775"/>
    <s v="GreenSky LLCGoldman Sachsconsumer protection violation44197CFPB11500000"/>
  </r>
  <r>
    <s v="Goldman Sachs &amp; Co."/>
    <x v="183"/>
    <x v="36"/>
    <x v="12"/>
    <s v="SEC"/>
    <x v="219"/>
    <s v="Goldman Sachs &amp; Co.Goldman Sachsillicit political contributions40909SEC12000000"/>
  </r>
  <r>
    <s v="Goldman Sachs"/>
    <x v="183"/>
    <x v="20"/>
    <x v="0"/>
    <s v="FED"/>
    <x v="348"/>
    <s v="Goldman SachsGoldman Sachsmortgage abuses43101FED14000000"/>
  </r>
  <r>
    <s v="Goldman Sachs &amp; Co."/>
    <x v="183"/>
    <x v="7"/>
    <x v="18"/>
    <s v="SEC"/>
    <x v="83"/>
    <s v="Goldman Sachs &amp; Co.Goldman Sachsinvestor protection violation42370SEC15000000"/>
  </r>
  <r>
    <s v="Goldman Sachs &amp; Co."/>
    <x v="183"/>
    <x v="7"/>
    <x v="12"/>
    <s v="SEC"/>
    <x v="231"/>
    <s v="Goldman Sachs &amp; Co.Goldman Sachsinvestor protection violation40909SEC22000000"/>
  </r>
  <r>
    <s v="Goldman Sachs"/>
    <x v="183"/>
    <x v="7"/>
    <x v="6"/>
    <s v="MULTI-FIN"/>
    <x v="736"/>
    <s v="Goldman SachsGoldman Sachsinvestor protection violation39448MULTI-FIN22500000"/>
  </r>
  <r>
    <s v="Goldman Sachs &amp; Co."/>
    <x v="183"/>
    <x v="7"/>
    <x v="13"/>
    <s v="MULTI-FIN"/>
    <x v="86"/>
    <s v="Goldman Sachs &amp; Co.Goldman Sachsinvestor protection violation37622MULTI-FIN25000000"/>
  </r>
  <r>
    <s v="Goldman Sachs Group"/>
    <x v="183"/>
    <x v="10"/>
    <x v="18"/>
    <s v="FED"/>
    <x v="1463"/>
    <s v="Goldman Sachs GroupGoldman Sachsbanking violation42370FED36300000"/>
  </r>
  <r>
    <s v="Goldman Sachs &amp; Co."/>
    <x v="183"/>
    <x v="7"/>
    <x v="15"/>
    <s v="SEC"/>
    <x v="248"/>
    <s v="Goldman Sachs &amp; Co.Goldman Sachsinvestor protection violation38353SEC40000000"/>
  </r>
  <r>
    <s v="Spear Leeds &amp; Kellogg Specialists LLC"/>
    <x v="183"/>
    <x v="7"/>
    <x v="10"/>
    <s v="SEC"/>
    <x v="1464"/>
    <s v="Spear Leeds &amp; Kellogg Specialists LLCGoldman Sachsinvestor protection violation37987SEC45272478"/>
  </r>
  <r>
    <s v="Goldman Sachs"/>
    <x v="183"/>
    <x v="7"/>
    <x v="1"/>
    <s v="NY-DFS"/>
    <x v="109"/>
    <s v="Goldman SachsGoldman Sachsinvestor protection violation42005NY-DFS50000000"/>
  </r>
  <r>
    <s v="Goldman Sachs Group Inc."/>
    <x v="183"/>
    <x v="37"/>
    <x v="0"/>
    <s v="NY-DFS"/>
    <x v="1465"/>
    <s v="Goldman Sachs Group Inc.Goldman Sachsforeign exchange market manipulation43101NY-DFS54750000"/>
  </r>
  <r>
    <s v="Goldman Sachs Group Inc."/>
    <x v="183"/>
    <x v="7"/>
    <x v="0"/>
    <s v="FED"/>
    <x v="1465"/>
    <s v="Goldman Sachs Group Inc.Goldman Sachsinvestor protection violation43101FED54750000"/>
  </r>
  <r>
    <s v="Goldman Sachs &amp; Co."/>
    <x v="183"/>
    <x v="20"/>
    <x v="6"/>
    <s v="MA-AG"/>
    <x v="117"/>
    <s v="Goldman Sachs &amp; Co.Goldman Sachsmortgage abuses39448MA-AG60000000"/>
  </r>
  <r>
    <s v="Goldman Sachs"/>
    <x v="183"/>
    <x v="7"/>
    <x v="2"/>
    <s v="CFTC"/>
    <x v="406"/>
    <s v="Goldman SachsGoldman Sachsinvestor protection violation44562CFTC75000000"/>
  </r>
  <r>
    <s v="Goldman Sachs"/>
    <x v="183"/>
    <x v="7"/>
    <x v="5"/>
    <s v="MULTI-AG"/>
    <x v="262"/>
    <s v="Goldman SachsGoldman Sachsinvestor protection violation37257MULTI-AG110000000"/>
  </r>
  <r>
    <s v="Goldman Sachs &amp; Co."/>
    <x v="183"/>
    <x v="7"/>
    <x v="13"/>
    <s v="SEC"/>
    <x v="262"/>
    <s v="Goldman Sachs &amp; Co.Goldman Sachsinvestor protection violation37622SEC110000000"/>
  </r>
  <r>
    <s v="Goldman Sachs"/>
    <x v="183"/>
    <x v="37"/>
    <x v="18"/>
    <s v="CFTC"/>
    <x v="922"/>
    <s v="Goldman SachsGoldman Sachsforeign exchange market manipulation42370CFTC120000000"/>
  </r>
  <r>
    <s v="Goldman Sachs &amp; Co. LLC"/>
    <x v="183"/>
    <x v="7"/>
    <x v="2"/>
    <s v="SEC"/>
    <x v="409"/>
    <s v="Goldman Sachs &amp; Co. LLCGoldman Sachsinvestor protection violation44562SEC125000000"/>
  </r>
  <r>
    <s v="Goldman Sachs Group"/>
    <x v="183"/>
    <x v="7"/>
    <x v="9"/>
    <s v="NY-DFS"/>
    <x v="410"/>
    <s v="Goldman Sachs GroupGoldman Sachsinvestor protection violation43831NY-DFS150000000"/>
  </r>
  <r>
    <s v="Goldman Sachs Group Inc."/>
    <x v="183"/>
    <x v="10"/>
    <x v="9"/>
    <s v="FED"/>
    <x v="1466"/>
    <s v="Goldman Sachs Group Inc.Goldman Sachsbanking violation43831FED154000000"/>
  </r>
  <r>
    <s v="Goldman Sachs"/>
    <x v="183"/>
    <x v="21"/>
    <x v="18"/>
    <s v="MULTI-AG"/>
    <x v="613"/>
    <s v="Goldman SachsGoldman Sachstoxic securities abuses42370MULTI-AG225000000"/>
  </r>
  <r>
    <s v="Goldman Sachs"/>
    <x v="183"/>
    <x v="20"/>
    <x v="20"/>
    <s v="FED"/>
    <x v="1467"/>
    <s v="Goldman SachsGoldman Sachsmortgage abuses41275FED330000000"/>
  </r>
  <r>
    <s v="Goldman Sachs &amp; Co."/>
    <x v="183"/>
    <x v="21"/>
    <x v="4"/>
    <s v="SEC"/>
    <x v="474"/>
    <s v="Goldman Sachs &amp; Co.Goldman Sachstoxic securities abuses40179SEC550000000"/>
  </r>
  <r>
    <s v="Goldman Sachs Group Inc."/>
    <x v="183"/>
    <x v="11"/>
    <x v="9"/>
    <s v="SEC"/>
    <x v="1468"/>
    <s v="Goldman Sachs Group Inc.Goldman SachsForeign Corrupt Practices Act43831SEC1006000000"/>
  </r>
  <r>
    <s v="Goldman Sachs Group Inc."/>
    <x v="183"/>
    <x v="11"/>
    <x v="9"/>
    <s v="DOJ_CRIMINAL"/>
    <x v="1469"/>
    <s v="Goldman Sachs Group Inc.Goldman SachsForeign Corrupt Practices Act43831DOJ_CRIMINAL2921088000"/>
  </r>
  <r>
    <s v="Goldman Sachs &amp; Co."/>
    <x v="183"/>
    <x v="21"/>
    <x v="7"/>
    <s v="FHFA"/>
    <x v="1470"/>
    <s v="Goldman Sachs &amp; Co.Goldman Sachstoxic securities abuses41640FHFA3150000000"/>
  </r>
  <r>
    <s v="Goldman Sachs Group Inc."/>
    <x v="183"/>
    <x v="7"/>
    <x v="6"/>
    <s v="MULTI-AG"/>
    <x v="1471"/>
    <s v="Goldman Sachs Group Inc.Goldman Sachsinvestor protection violation39448MULTI-AG3355833333"/>
  </r>
  <r>
    <s v="Goldman Sachs"/>
    <x v="183"/>
    <x v="21"/>
    <x v="18"/>
    <s v="DOJ"/>
    <x v="1472"/>
    <s v="Goldman SachsGoldman Sachstoxic securities abuses42370DOJ5060000000"/>
  </r>
  <r>
    <s v="Liberty Insurance Corp."/>
    <x v="141"/>
    <x v="0"/>
    <x v="0"/>
    <s v="TX-INS"/>
    <x v="929"/>
    <s v="Liberty Insurance Corp.Liberty Mutual Insuranceinsurance violation43101TX-INS5000"/>
  </r>
  <r>
    <s v="Liberty Insurance Corp."/>
    <x v="141"/>
    <x v="0"/>
    <x v="12"/>
    <s v="TX-INS"/>
    <x v="929"/>
    <s v="Liberty Insurance Corp.Liberty Mutual Insuranceinsurance violation40909TX-INS5000"/>
  </r>
  <r>
    <s v="Liberty Mutual General Insurance Co."/>
    <x v="141"/>
    <x v="0"/>
    <x v="18"/>
    <s v="UT-INS"/>
    <x v="929"/>
    <s v="Liberty Mutual General Insurance Co.Liberty Mutual Insuranceinsurance violation42370UT-INS5000"/>
  </r>
  <r>
    <s v="Globe Life and Accident Insurance Co."/>
    <x v="184"/>
    <x v="0"/>
    <x v="14"/>
    <s v="FL-OFR"/>
    <x v="1"/>
    <s v="Globe Life and Accident Insurance Co.Globe Life Inc.insurance violation36892FL-OFR6000"/>
  </r>
  <r>
    <s v="Globe Life and Accident Insurance Co."/>
    <x v="184"/>
    <x v="0"/>
    <x v="20"/>
    <s v="UT-INS"/>
    <x v="5"/>
    <s v="Globe Life and Accident Insurance Co.Globe Life Inc.insurance violation41275UT-INS10000"/>
  </r>
  <r>
    <s v="UNITED AMERICAN INSURANCE CO."/>
    <x v="184"/>
    <x v="0"/>
    <x v="5"/>
    <s v="VA-INS"/>
    <x v="5"/>
    <s v="UNITED AMERICAN INSURANCE CO.Globe Life Inc.insurance violation37257VA-INS10000"/>
  </r>
  <r>
    <s v="American Income Life Insurance Co."/>
    <x v="184"/>
    <x v="0"/>
    <x v="16"/>
    <s v="MT-INS"/>
    <x v="12"/>
    <s v="American Income Life Insurance Co.Globe Life Inc.insurance violation43466MT-INS15000"/>
  </r>
  <r>
    <s v="Globe Life and Accident Insurance Co."/>
    <x v="184"/>
    <x v="0"/>
    <x v="16"/>
    <s v="VA-INS"/>
    <x v="12"/>
    <s v="Globe Life and Accident Insurance Co.Globe Life Inc.insurance violation43466VA-INS15000"/>
  </r>
  <r>
    <s v="UNITED AMERICAN INSURANCE CO."/>
    <x v="184"/>
    <x v="0"/>
    <x v="11"/>
    <s v="VA-INS"/>
    <x v="12"/>
    <s v="UNITED AMERICAN INSURANCE CO.Globe Life Inc.insurance violation39083VA-INS15000"/>
  </r>
  <r>
    <s v="UNITED AMERICAN INSURANCE CO."/>
    <x v="184"/>
    <x v="0"/>
    <x v="13"/>
    <s v="VA-INS"/>
    <x v="12"/>
    <s v="UNITED AMERICAN INSURANCE CO.Globe Life Inc.insurance violation37622VA-INS15000"/>
  </r>
  <r>
    <s v="American Income Life Insurance Co."/>
    <x v="184"/>
    <x v="0"/>
    <x v="9"/>
    <s v="VA-INS"/>
    <x v="15"/>
    <s v="American Income Life Insurance Co.Globe Life Inc.insurance violation43831VA-INS18000"/>
  </r>
  <r>
    <s v="United American Insurance Co."/>
    <x v="184"/>
    <x v="1"/>
    <x v="12"/>
    <s v="WHD"/>
    <x v="1473"/>
    <s v="United American Insurance Co.Globe Life Inc.wage and hour violation40909WHD19791"/>
  </r>
  <r>
    <s v="Globe Life and Accident Insurance Co."/>
    <x v="184"/>
    <x v="0"/>
    <x v="6"/>
    <s v="ID-INS"/>
    <x v="1474"/>
    <s v="Globe Life and Accident Insurance Co.Globe Life Inc.insurance violation39448ID-INS26000"/>
  </r>
  <r>
    <s v="Torchmark Corp."/>
    <x v="184"/>
    <x v="45"/>
    <x v="7"/>
    <s v="CMS"/>
    <x v="29"/>
    <s v="Torchmark Corp.Globe Life Inc.Medicare Parts C and D Enforcement Action41640CMS40000"/>
  </r>
  <r>
    <s v="United American Insurance Co."/>
    <x v="184"/>
    <x v="2"/>
    <x v="13"/>
    <s v="CT-AG"/>
    <x v="31"/>
    <s v="United American Insurance Co.Globe Life Inc.consumer protection violation37622CT-AG45000"/>
  </r>
  <r>
    <s v="American Income Life Insurance Co."/>
    <x v="184"/>
    <x v="0"/>
    <x v="5"/>
    <s v="MS-INS"/>
    <x v="33"/>
    <s v="American Income Life Insurance Co.Globe Life Inc.insurance violation37257MS-INS50000"/>
  </r>
  <r>
    <s v="United American Insurance Co."/>
    <x v="184"/>
    <x v="0"/>
    <x v="20"/>
    <s v="MD-INS"/>
    <x v="698"/>
    <s v="United American Insurance Co.Globe Life Inc.insurance violation41275MD-INS52000"/>
  </r>
  <r>
    <s v="Liberty National Life Insurance Co."/>
    <x v="184"/>
    <x v="0"/>
    <x v="8"/>
    <s v="FL-OFR"/>
    <x v="427"/>
    <s v="Liberty National Life Insurance Co.Globe Life Inc.insurance violation40544FL-OFR60000"/>
  </r>
  <r>
    <s v="American Income Life Insurance Co."/>
    <x v="184"/>
    <x v="0"/>
    <x v="20"/>
    <s v="WA-INS"/>
    <x v="40"/>
    <s v="American Income Life Insurance Co.Globe Life Inc.insurance violation41275WA-INS75000"/>
  </r>
  <r>
    <s v="Globe Life and Accident Insurance Co."/>
    <x v="184"/>
    <x v="0"/>
    <x v="7"/>
    <s v="CO-INS"/>
    <x v="1475"/>
    <s v="Globe Life and Accident Insurance Co.Globe Life Inc.insurance violation41640CO-INS121000"/>
  </r>
  <r>
    <s v="Torchmark Corp."/>
    <x v="184"/>
    <x v="45"/>
    <x v="20"/>
    <s v="CMS"/>
    <x v="51"/>
    <s v="Torchmark Corp.Globe Life Inc.Medicare Parts C and D Enforcement Action41275CMS150000"/>
  </r>
  <r>
    <s v="Globe Life and Accident Insurance Co."/>
    <x v="184"/>
    <x v="0"/>
    <x v="3"/>
    <s v="ME-INS"/>
    <x v="56"/>
    <s v="Globe Life and Accident Insurance Co.Globe Life Inc.insurance violation42736ME-INS250000"/>
  </r>
  <r>
    <s v="Globe Life Insurance Co. of New York"/>
    <x v="184"/>
    <x v="0"/>
    <x v="3"/>
    <s v="NY-DFS"/>
    <x v="1476"/>
    <s v="Globe Life Insurance Co. of New YorkGlobe Life Inc.insurance violation42736NY-DFS538375"/>
  </r>
  <r>
    <s v="United American Insurance Co."/>
    <x v="184"/>
    <x v="0"/>
    <x v="12"/>
    <s v="CO-INS"/>
    <x v="1477"/>
    <s v="United American Insurance Co.Globe Life Inc.insurance violation40909CO-INS865000"/>
  </r>
  <r>
    <s v="Globe Life and Accident Insurance Co. of Omaha Nebraska"/>
    <x v="184"/>
    <x v="0"/>
    <x v="16"/>
    <s v="MULTI-FIN"/>
    <x v="1022"/>
    <s v="Globe Life and Accident Insurance Co. of Omaha NebraskaGlobe Life Inc.insurance violation43466MULTI-FIN3300000"/>
  </r>
  <r>
    <s v="Globe Life Insurance Co. of New York"/>
    <x v="184"/>
    <x v="0"/>
    <x v="16"/>
    <s v="NY-DFS"/>
    <x v="1478"/>
    <s v="Globe Life Insurance Co. of New YorkGlobe Life Inc.insurance violation43466NY-DFS7769000"/>
  </r>
  <r>
    <s v="Liberty National Life Insurance Co."/>
    <x v="184"/>
    <x v="3"/>
    <x v="19"/>
    <s v="private lawsuit-federal"/>
    <x v="1374"/>
    <s v="Liberty National Life Insurance Co.Globe Life Inc.discriminatory practices (non-employment)38718private lawsuit-federal9350000"/>
  </r>
  <r>
    <s v="Liberty Mutual Insurance"/>
    <x v="141"/>
    <x v="0"/>
    <x v="16"/>
    <s v="IN-INS"/>
    <x v="929"/>
    <s v="Liberty Mutual InsuranceLiberty Mutual Insuranceinsurance violation43466IN-INS5000"/>
  </r>
  <r>
    <s v="Liberty Mutual Insurance"/>
    <x v="141"/>
    <x v="0"/>
    <x v="3"/>
    <s v="UT-INS"/>
    <x v="929"/>
    <s v="Liberty Mutual InsuranceLiberty Mutual Insuranceinsurance violation42736UT-INS5000"/>
  </r>
  <r>
    <s v="Central Payment Co. LLC"/>
    <x v="185"/>
    <x v="1"/>
    <x v="7"/>
    <s v="WHD"/>
    <x v="1479"/>
    <s v="Central Payment Co. LLCGlobal Payments Inc.wage and hour violation41640WHD29634"/>
  </r>
  <r>
    <s v="Total System Services Inc"/>
    <x v="185"/>
    <x v="1"/>
    <x v="7"/>
    <s v="WHD"/>
    <x v="1480"/>
    <s v="Total System Services IncGlobal Payments Inc.wage and hour violation41640WHD32095"/>
  </r>
  <r>
    <s v="Heartland Payment Systems LLC"/>
    <x v="185"/>
    <x v="7"/>
    <x v="0"/>
    <s v="SEC"/>
    <x v="1481"/>
    <s v="Heartland Payment Systems LLCGlobal Payments Inc.investor protection violation43101SEC2160000"/>
  </r>
  <r>
    <s v="Glencore"/>
    <x v="186"/>
    <x v="27"/>
    <x v="19"/>
    <s v="CA-ARB"/>
    <x v="5"/>
    <s v="GlencoreGlencoreenvironmental violation38718CA-ARB10000"/>
  </r>
  <r>
    <s v="Xstrata Copper"/>
    <x v="186"/>
    <x v="28"/>
    <x v="12"/>
    <s v="FRA"/>
    <x v="7"/>
    <s v="Xstrata CopperGlencorerailroad safety violation40909FRA12000"/>
  </r>
  <r>
    <s v="Chemoil Corp."/>
    <x v="186"/>
    <x v="1"/>
    <x v="20"/>
    <s v="WHD"/>
    <x v="1482"/>
    <s v="Chemoil Corp.Glencorewage and hour violation41275WHD16594"/>
  </r>
  <r>
    <s v="Xstrata Copper"/>
    <x v="186"/>
    <x v="28"/>
    <x v="8"/>
    <s v="FRA"/>
    <x v="40"/>
    <s v="Xstrata CopperGlencorerailroad safety violation40544FRA75000"/>
  </r>
  <r>
    <s v="Glencore Ltd."/>
    <x v="186"/>
    <x v="27"/>
    <x v="20"/>
    <s v="EPA"/>
    <x v="1483"/>
    <s v="Glencore Ltd.Glencoreenvironmental violation41275EPA98954"/>
  </r>
  <r>
    <s v="Chemoil Corp."/>
    <x v="186"/>
    <x v="27"/>
    <x v="18"/>
    <s v="EPA"/>
    <x v="470"/>
    <s v="Chemoil Corp.Glencoreenvironmental violation42370EPA27000000"/>
  </r>
  <r>
    <s v="Glencore International A.G. and Glencore Ltd."/>
    <x v="186"/>
    <x v="11"/>
    <x v="2"/>
    <s v="DOJ_CRIMINAL"/>
    <x v="1484"/>
    <s v="Glencore International A.G. and Glencore Ltd.GlencoreForeign Corrupt Practices Act44562DOJ_CRIMINAL1185000000"/>
  </r>
  <r>
    <s v="Glencore International A.G."/>
    <x v="186"/>
    <x v="44"/>
    <x v="2"/>
    <s v="CFTC"/>
    <x v="1485"/>
    <s v="Glencore International A.G.Glencoreenergy market manipulation44562CFTC1186000000"/>
  </r>
  <r>
    <s v="Liberty Mutual Insurance Co."/>
    <x v="141"/>
    <x v="0"/>
    <x v="18"/>
    <s v="MT-INS"/>
    <x v="929"/>
    <s v="Liberty Mutual Insurance Co.Liberty Mutual Insuranceinsurance violation42370MT-INS5000"/>
  </r>
  <r>
    <s v="German American Bancorp"/>
    <x v="187"/>
    <x v="10"/>
    <x v="12"/>
    <s v="FDIC"/>
    <x v="12"/>
    <s v="German American BancorpGerman American Bancorpbanking violation40909FDIC15000"/>
  </r>
  <r>
    <s v="German American Bancorp"/>
    <x v="187"/>
    <x v="10"/>
    <x v="20"/>
    <s v="FDIC"/>
    <x v="38"/>
    <s v="German American BancorpGerman American Bancorpbanking violation41275FDIC70000"/>
  </r>
  <r>
    <s v="Liberty Mutual Insurance Co."/>
    <x v="141"/>
    <x v="0"/>
    <x v="6"/>
    <s v="IN-INS"/>
    <x v="929"/>
    <s v="Liberty Mutual Insurance Co.Liberty Mutual Insuranceinsurance violation39448IN-INS5000"/>
  </r>
  <r>
    <s v="Liberty Northwest Insurance Corp."/>
    <x v="141"/>
    <x v="0"/>
    <x v="17"/>
    <s v="OR-FIN"/>
    <x v="929"/>
    <s v="Liberty Northwest Insurance Corp.Liberty Mutual Insuranceinsurance violation44197OR-FIN5000"/>
  </r>
  <r>
    <s v="Genworth Life and Annuity Insurance Co."/>
    <x v="188"/>
    <x v="0"/>
    <x v="8"/>
    <s v="UT-INS"/>
    <x v="1"/>
    <s v="Genworth Life and Annuity Insurance Co.Genworth Financialinsurance violation40544UT-INS6000"/>
  </r>
  <r>
    <s v="Genworth Life Insurance Co."/>
    <x v="188"/>
    <x v="0"/>
    <x v="16"/>
    <s v="NJ-DBI"/>
    <x v="5"/>
    <s v="Genworth Life Insurance Co.Genworth Financialinsurance violation43466NJ-DBI10000"/>
  </r>
  <r>
    <s v="GENWORTH LIFE AND ANNUITY INSURANCE CO"/>
    <x v="188"/>
    <x v="0"/>
    <x v="19"/>
    <s v="VA-INS"/>
    <x v="7"/>
    <s v="GENWORTH LIFE AND ANNUITY INSURANCE COGenworth Financialinsurance violation38718VA-INS12000"/>
  </r>
  <r>
    <s v="GENWORTH LIFE AND ANNUITY INS"/>
    <x v="188"/>
    <x v="0"/>
    <x v="7"/>
    <s v="VA-INS"/>
    <x v="8"/>
    <s v="GENWORTH LIFE AND ANNUITY INSGenworth Financialinsurance violation41640VA-INS13000"/>
  </r>
  <r>
    <s v="Genworth Life and Annuity Insurance Co."/>
    <x v="188"/>
    <x v="0"/>
    <x v="4"/>
    <s v="FL-OFR"/>
    <x v="15"/>
    <s v="Genworth Life and Annuity Insurance Co.Genworth Financialinsurance violation40179FL-OFR18000"/>
  </r>
  <r>
    <s v="Genworth Life Insurance Co."/>
    <x v="188"/>
    <x v="0"/>
    <x v="12"/>
    <s v="WI-INS"/>
    <x v="141"/>
    <s v="Genworth Life Insurance Co.Genworth Financialinsurance violation40909WI-INS65000"/>
  </r>
  <r>
    <s v="Genworth Life Insurance Co."/>
    <x v="188"/>
    <x v="0"/>
    <x v="18"/>
    <s v="MN-FIN"/>
    <x v="40"/>
    <s v="Genworth Life Insurance Co.Genworth Financialinsurance violation42370MN-FIN75000"/>
  </r>
  <r>
    <s v="Genworth Mortgage Insurance Corp."/>
    <x v="188"/>
    <x v="0"/>
    <x v="1"/>
    <s v="MN-FIN"/>
    <x v="43"/>
    <s v="Genworth Mortgage Insurance Corp.Genworth Financialinsurance violation42005MN-FIN90000"/>
  </r>
  <r>
    <s v="Genworth Life and Annuity Insurance Co."/>
    <x v="188"/>
    <x v="0"/>
    <x v="7"/>
    <s v="FL-OFR"/>
    <x v="94"/>
    <s v="Genworth Life and Annuity Insurance Co.Genworth Financialinsurance violation41640FL-OFR105000"/>
  </r>
  <r>
    <s v="Genworth Life Insurance Co."/>
    <x v="188"/>
    <x v="0"/>
    <x v="18"/>
    <s v="MD-INS"/>
    <x v="1486"/>
    <s v="Genworth Life Insurance Co.Genworth Financialinsurance violation42370MD-INS378000"/>
  </r>
  <r>
    <s v="Genworth Life Insurance Co."/>
    <x v="188"/>
    <x v="0"/>
    <x v="7"/>
    <s v="MULTI-AG"/>
    <x v="182"/>
    <s v="Genworth Life Insurance Co.Genworth Financialinsurance violation41640MULTI-AG1900000"/>
  </r>
  <r>
    <s v="Gabelli Funds LLC"/>
    <x v="189"/>
    <x v="7"/>
    <x v="6"/>
    <s v="SEC"/>
    <x v="165"/>
    <s v="Gabelli Funds LLCGamco Investors Inc.investor protection violation39448SEC450000"/>
  </r>
  <r>
    <s v="Gabelli Funds LLC"/>
    <x v="189"/>
    <x v="7"/>
    <x v="6"/>
    <s v="SEC"/>
    <x v="832"/>
    <s v="Gabelli Funds LLCGamco Investors Inc.investor protection violation39448SEC16000000"/>
  </r>
  <r>
    <s v="Liberty Northwest Insurance Corp."/>
    <x v="141"/>
    <x v="0"/>
    <x v="6"/>
    <s v="OR-FIN"/>
    <x v="929"/>
    <s v="Liberty Northwest Insurance Corp.Liberty Mutual Insuranceinsurance violation39448OR-FIN5000"/>
  </r>
  <r>
    <s v="THE COLUMBIA BANK"/>
    <x v="190"/>
    <x v="10"/>
    <x v="5"/>
    <s v="FDIC"/>
    <x v="2"/>
    <s v="THE COLUMBIA BANKFulton Financialbanking violation37257FDIC7000"/>
  </r>
  <r>
    <s v="Fulton Financial Corp."/>
    <x v="190"/>
    <x v="7"/>
    <x v="9"/>
    <s v="SEC"/>
    <x v="179"/>
    <s v="Fulton Financial Corp.Fulton Financialinvestor protection violation43831SEC1500000"/>
  </r>
  <r>
    <s v="Freedom Mortgage Corp. dba Jefferson Home Mortgage and Loan"/>
    <x v="191"/>
    <x v="2"/>
    <x v="4"/>
    <s v="PA-BKG"/>
    <x v="5"/>
    <s v="Freedom Mortgage Corp. dba Jefferson Home Mortgage and LoanFreedom Mortgageconsumer protection violation40179PA-BKG10000"/>
  </r>
  <r>
    <s v="FREEDOM MORTGAGE Corp."/>
    <x v="191"/>
    <x v="2"/>
    <x v="18"/>
    <s v="VA-FIN"/>
    <x v="14"/>
    <s v="FREEDOM MORTGAGE Corp.Freedom Mortgageconsumer protection violation42370VA-FIN17000"/>
  </r>
  <r>
    <s v="Freedom Mortgage Corp."/>
    <x v="191"/>
    <x v="2"/>
    <x v="9"/>
    <s v="MA-BKG"/>
    <x v="22"/>
    <s v="Freedom Mortgage Corp.Freedom Mortgageconsumer protection violation43831MA-BKG25000"/>
  </r>
  <r>
    <s v="Freedom Mortgage Corp."/>
    <x v="191"/>
    <x v="2"/>
    <x v="6"/>
    <s v="CT-BKG"/>
    <x v="1425"/>
    <s v="Freedom Mortgage Corp.Freedom Mortgageconsumer protection violation39448CT-BKG43000"/>
  </r>
  <r>
    <s v="Freedom Mortgage Corp."/>
    <x v="191"/>
    <x v="2"/>
    <x v="6"/>
    <s v="WA-FIN"/>
    <x v="1487"/>
    <s v="Freedom Mortgage Corp.Freedom Mortgageconsumer protection violation39448WA-FIN52791"/>
  </r>
  <r>
    <s v="Freedom Mortgage Corp."/>
    <x v="191"/>
    <x v="2"/>
    <x v="9"/>
    <s v="CA-DFPI"/>
    <x v="40"/>
    <s v="Freedom Mortgage Corp.Freedom Mortgageconsumer protection violation43831CA-DFPI75000"/>
  </r>
  <r>
    <s v="Freedom Mortgage Corp."/>
    <x v="191"/>
    <x v="3"/>
    <x v="7"/>
    <s v="HUD"/>
    <x v="839"/>
    <s v="Freedom Mortgage Corp.Freedom Mortgagediscriminatory practices (non-employment)41640HUD104000"/>
  </r>
  <r>
    <s v="Freedom Mortgage"/>
    <x v="191"/>
    <x v="1"/>
    <x v="1"/>
    <s v="private lawsuit-federal"/>
    <x v="731"/>
    <s v="Freedom MortgageFreedom Mortgagewage and hour violation42005private lawsuit-federal900000"/>
  </r>
  <r>
    <s v="Freedom Mortgage"/>
    <x v="191"/>
    <x v="1"/>
    <x v="12"/>
    <s v="private lawsuit-federal"/>
    <x v="1240"/>
    <s v="Freedom MortgageFreedom Mortgagewage and hour violation40909private lawsuit-federal1600000"/>
  </r>
  <r>
    <s v="Freedom Mortgage Corp."/>
    <x v="191"/>
    <x v="20"/>
    <x v="16"/>
    <s v="CFPB"/>
    <x v="628"/>
    <s v="Freedom Mortgage Corp.Freedom Mortgagemortgage abuses43466CFPB1750000"/>
  </r>
  <r>
    <s v="Freedom Mortgage Corp."/>
    <x v="191"/>
    <x v="20"/>
    <x v="18"/>
    <s v="MA-BKG"/>
    <x v="114"/>
    <s v="Freedom Mortgage Corp.Freedom Mortgagemortgage abuses42370MA-BKG2000000"/>
  </r>
  <r>
    <s v="Freedom Mortgage Corp."/>
    <x v="191"/>
    <x v="1"/>
    <x v="16"/>
    <s v="private lawsuit-federal"/>
    <x v="1488"/>
    <s v="Freedom Mortgage Corp.Freedom Mortgagewage and hour violation43466private lawsuit-federal4480000"/>
  </r>
  <r>
    <s v="Freedom Mortgage Corp."/>
    <x v="191"/>
    <x v="9"/>
    <x v="18"/>
    <s v="DOJ_CIVIL"/>
    <x v="1489"/>
    <s v="Freedom Mortgage Corp.Freedom MortgageFalse Claims Act and related42370DOJ_CIVIL113000000"/>
  </r>
  <r>
    <s v="The Federal Home Loan Mortgage Corp."/>
    <x v="192"/>
    <x v="1"/>
    <x v="8"/>
    <s v="WHD"/>
    <x v="1490"/>
    <s v="The Federal Home Loan Mortgage Corp.Freddie Mac (Federal Home Loan Mortgage Corporation)wage and hour violation40544WHD24153"/>
  </r>
  <r>
    <s v="Federal Home Loan Mortgage Corp."/>
    <x v="192"/>
    <x v="27"/>
    <x v="12"/>
    <s v="VA-ENV"/>
    <x v="1491"/>
    <s v="Federal Home Loan Mortgage Corp.Freddie Mac (Federal Home Loan Mortgage Corporation)environmental violation40909VA-ENV55802"/>
  </r>
  <r>
    <s v="Freddie Mac"/>
    <x v="192"/>
    <x v="2"/>
    <x v="6"/>
    <s v="NY-AG"/>
    <x v="219"/>
    <s v="Freddie MacFreddie Mac (Federal Home Loan Mortgage Corporation)consumer protection violation39448NY-AG12000000"/>
  </r>
  <r>
    <s v="Federal Home Loan Mortgage Corp. (Freddie Mac)"/>
    <x v="192"/>
    <x v="7"/>
    <x v="11"/>
    <s v="SEC"/>
    <x v="109"/>
    <s v="Federal Home Loan Mortgage Corp. (Freddie Mac)Freddie Mac (Federal Home Loan Mortgage Corporation)investor protection violation39083SEC50000000"/>
  </r>
  <r>
    <s v="Franklin Templeton Distributors Inc."/>
    <x v="193"/>
    <x v="17"/>
    <x v="18"/>
    <s v="WHD"/>
    <x v="1492"/>
    <s v="Franklin Templeton Distributors Inc.Franklin ResourcesFamily and Medical Leave Act42370WHD23252"/>
  </r>
  <r>
    <s v="Legg Mason Fund Adviser Inc."/>
    <x v="193"/>
    <x v="7"/>
    <x v="14"/>
    <s v="SEC"/>
    <x v="33"/>
    <s v="Legg Mason Fund Adviser Inc.Franklin Resourcesinvestor protection violation36892SEC50000"/>
  </r>
  <r>
    <s v="Legg Mason Wood Walker Incorporated"/>
    <x v="193"/>
    <x v="7"/>
    <x v="14"/>
    <s v="SEC"/>
    <x v="33"/>
    <s v="Legg Mason Wood Walker IncorporatedFranklin Resourcesinvestor protection violation36892SEC50000"/>
  </r>
  <r>
    <s v="Western Asset Management Co."/>
    <x v="193"/>
    <x v="7"/>
    <x v="14"/>
    <s v="SEC"/>
    <x v="33"/>
    <s v="Western Asset Management Co.Franklin Resourcesinvestor protection violation36892SEC50000"/>
  </r>
  <r>
    <s v="Franklin Templeton Investments Corp."/>
    <x v="193"/>
    <x v="7"/>
    <x v="9"/>
    <s v="SEC"/>
    <x v="40"/>
    <s v="Franklin Templeton Investments Corp.Franklin Resourcesinvestor protection violation43831SEC75000"/>
  </r>
  <r>
    <s v="Franklin Advisers and Inc."/>
    <x v="193"/>
    <x v="7"/>
    <x v="9"/>
    <s v="SEC"/>
    <x v="56"/>
    <s v="Franklin Advisers and Inc.Franklin Resourcesinvestor protection violation43831SEC250000"/>
  </r>
  <r>
    <s v="Legg Mason Wood Walker Incorporated"/>
    <x v="193"/>
    <x v="7"/>
    <x v="15"/>
    <s v="SEC"/>
    <x v="174"/>
    <s v="Legg Mason Wood Walker IncorporatedFranklin Resourcesinvestor protection violation38353SEC1000000"/>
  </r>
  <r>
    <s v="Legg Mason Wood Walker Inc."/>
    <x v="193"/>
    <x v="7"/>
    <x v="10"/>
    <s v="SEC"/>
    <x v="1493"/>
    <s v="Legg Mason Wood Walker Inc.Franklin Resourcesinvestor protection violation37987SEC2315467"/>
  </r>
  <r>
    <s v="Franklin Resources Inc."/>
    <x v="193"/>
    <x v="5"/>
    <x v="16"/>
    <s v="private lawsuit-federal"/>
    <x v="1494"/>
    <s v="Franklin Resources Inc.Franklin Resourcesbenefit plan administrator violation43466private lawsuit-federal13850000"/>
  </r>
  <r>
    <s v="Franklin/Templeton Distributors Inc."/>
    <x v="193"/>
    <x v="7"/>
    <x v="10"/>
    <s v="CA-AG"/>
    <x v="85"/>
    <s v="Franklin/Templeton Distributors Inc.Franklin Resourcesinvestor protection violation37987CA-AG18000000"/>
  </r>
  <r>
    <s v="Western Asset Management Co."/>
    <x v="193"/>
    <x v="7"/>
    <x v="7"/>
    <s v="SEC"/>
    <x v="1495"/>
    <s v="Western Asset Management Co.Franklin Resourcesinvestor protection violation41640SEC19400000"/>
  </r>
  <r>
    <s v="Franklin Advisers Inc. and Franklin Templeton Distributors Inc."/>
    <x v="193"/>
    <x v="7"/>
    <x v="10"/>
    <s v="SEC"/>
    <x v="230"/>
    <s v="Franklin Advisers Inc. and Franklin Templeton Distributors Inc.Franklin Resourcesinvestor protection violation37987SEC20000000"/>
  </r>
  <r>
    <s v="Western Asset Management Co."/>
    <x v="193"/>
    <x v="5"/>
    <x v="7"/>
    <s v="EBSA"/>
    <x v="468"/>
    <s v="Western Asset Management Co.Franklin Resourcesbenefit plan administrator violation41640EBSA21000000"/>
  </r>
  <r>
    <s v="Legg Mason Inc."/>
    <x v="193"/>
    <x v="11"/>
    <x v="0"/>
    <s v="SEC"/>
    <x v="242"/>
    <s v="Legg Mason Inc.Franklin ResourcesForeign Corrupt Practices Act43101SEC34500000"/>
  </r>
  <r>
    <s v="Franklin Advisers Inc."/>
    <x v="193"/>
    <x v="7"/>
    <x v="10"/>
    <s v="SEC"/>
    <x v="109"/>
    <s v="Franklin Advisers Inc.Franklin Resourcesinvestor protection violation37987SEC50000000"/>
  </r>
  <r>
    <s v="Legg Mason Inc."/>
    <x v="193"/>
    <x v="11"/>
    <x v="0"/>
    <s v="DOJ_CRIMINAL"/>
    <x v="1496"/>
    <s v="Legg Mason Inc.Franklin ResourcesForeign Corrupt Practices Act43101DOJ_CRIMINAL64200000"/>
  </r>
  <r>
    <s v="Peerless Indemnity Insurance Co. ."/>
    <x v="141"/>
    <x v="0"/>
    <x v="20"/>
    <s v="MD-INS"/>
    <x v="929"/>
    <s v="Peerless Indemnity Insurance Co. .Liberty Mutual Insuranceinsurance violation41275MD-INS5000"/>
  </r>
  <r>
    <s v="Cash America Advance Inc."/>
    <x v="194"/>
    <x v="46"/>
    <x v="16"/>
    <s v="CA-DFPI"/>
    <x v="5"/>
    <s v="Cash America Advance Inc.FirstCashpayday lending violation43466CA-DFPI10000"/>
  </r>
  <r>
    <s v="CASH AMERICA"/>
    <x v="194"/>
    <x v="15"/>
    <x v="18"/>
    <s v="OSHA"/>
    <x v="41"/>
    <s v="CASH AMERICAFirstCashworkplace safety or health violation42370OSHA85000"/>
  </r>
  <r>
    <s v="Cash America International Inc."/>
    <x v="194"/>
    <x v="2"/>
    <x v="1"/>
    <s v="KY-FIN"/>
    <x v="1497"/>
    <s v="Cash America International Inc.FirstCashconsumer protection violation42005KY-FIN116998"/>
  </r>
  <r>
    <s v="Cash America West Inc. and First Cash Inc."/>
    <x v="194"/>
    <x v="1"/>
    <x v="2"/>
    <s v="WA-SOLS"/>
    <x v="1498"/>
    <s v="Cash America West Inc. and First Cash Inc.FirstCashwage and hour violation44562WA-SOLS383873"/>
  </r>
  <r>
    <s v="Cash America International Inc."/>
    <x v="194"/>
    <x v="46"/>
    <x v="20"/>
    <s v="CFPB"/>
    <x v="1061"/>
    <s v="Cash America International Inc.FirstCashpayday lending violation41275CFPB19000000"/>
  </r>
  <r>
    <s v="First Republic Investment Management Inc."/>
    <x v="195"/>
    <x v="7"/>
    <x v="16"/>
    <s v="SEC"/>
    <x v="1499"/>
    <s v="First Republic Investment Management Inc.First Republic Bankinvestor protection violation43466SEC1005194"/>
  </r>
  <r>
    <s v="First Republic Bank"/>
    <x v="195"/>
    <x v="1"/>
    <x v="12"/>
    <s v="WHD"/>
    <x v="1500"/>
    <s v="First Republic BankFirst Republic Bankwage and hour violation40909WHD1009644"/>
  </r>
  <r>
    <s v="First Republic Investment Management Inc."/>
    <x v="195"/>
    <x v="7"/>
    <x v="2"/>
    <s v="SEC"/>
    <x v="1501"/>
    <s v="First Republic Investment Management Inc.First Republic Bankinvestor protection violation44562SEC1825953"/>
  </r>
  <r>
    <s v="First National Bank of Omaha"/>
    <x v="196"/>
    <x v="10"/>
    <x v="15"/>
    <s v="OCC"/>
    <x v="16"/>
    <s v="First National Bank of OmahaFirst National of Nebraskabanking violation38353OCC20000"/>
  </r>
  <r>
    <s v="First National Bank of Omaha"/>
    <x v="196"/>
    <x v="10"/>
    <x v="19"/>
    <s v="OCC"/>
    <x v="22"/>
    <s v="First National Bank of OmahaFirst National of Nebraskabanking violation38718OCC25000"/>
  </r>
  <r>
    <s v="First National Bank of Omaha"/>
    <x v="196"/>
    <x v="10"/>
    <x v="6"/>
    <s v="OCC"/>
    <x v="47"/>
    <s v="First National Bank of OmahaFirst National of Nebraskabanking violation39448OCC100000"/>
  </r>
  <r>
    <s v="First National Bank of Omaha"/>
    <x v="196"/>
    <x v="10"/>
    <x v="18"/>
    <s v="OCC"/>
    <x v="188"/>
    <s v="First National Bank of OmahaFirst National of Nebraskabanking violation42370OCC3000000"/>
  </r>
  <r>
    <s v="First National Bank of Omaha"/>
    <x v="196"/>
    <x v="2"/>
    <x v="18"/>
    <s v="CFPB"/>
    <x v="1502"/>
    <s v="First National Bank of OmahaFirst National of Nebraskaconsumer protection violation42370CFPB32250000"/>
  </r>
  <r>
    <s v="Safeco Insurance Co. of America"/>
    <x v="141"/>
    <x v="0"/>
    <x v="15"/>
    <s v="IN-INS"/>
    <x v="929"/>
    <s v="Safeco Insurance Co. of AmericaLiberty Mutual Insuranceinsurance violation38353IN-INS5000"/>
  </r>
  <r>
    <s v="Safeco Insurance Co. of America"/>
    <x v="141"/>
    <x v="0"/>
    <x v="12"/>
    <s v="KS-INS"/>
    <x v="929"/>
    <s v="Safeco Insurance Co. of AmericaLiberty Mutual Insuranceinsurance violation40909KS-INS5000"/>
  </r>
  <r>
    <s v="Safeco Insurance Co. of America"/>
    <x v="141"/>
    <x v="0"/>
    <x v="4"/>
    <s v="IN-INS"/>
    <x v="929"/>
    <s v="Safeco Insurance Co. of AmericaLiberty Mutual Insuranceinsurance violation40179IN-INS5000"/>
  </r>
  <r>
    <s v="First Horizon National Corp."/>
    <x v="197"/>
    <x v="1"/>
    <x v="10"/>
    <s v="WHD"/>
    <x v="1503"/>
    <s v="First Horizon National Corp.First Horizon Nationalwage and hour violation37987WHD9344"/>
  </r>
  <r>
    <s v="Iberiabank Corp"/>
    <x v="197"/>
    <x v="27"/>
    <x v="3"/>
    <s v="LA-ENV"/>
    <x v="1504"/>
    <s v="Iberiabank CorpFirst Horizon Nationalenvironmental violation42736LA-ENV14213"/>
  </r>
  <r>
    <s v="First Tennessee Bank National Association"/>
    <x v="197"/>
    <x v="10"/>
    <x v="6"/>
    <s v="OCC"/>
    <x v="47"/>
    <s v="First Tennessee Bank National AssociationFirst Horizon Nationalbanking violation39448OCC100000"/>
  </r>
  <r>
    <s v="First Tennessee Bank National Association"/>
    <x v="197"/>
    <x v="10"/>
    <x v="11"/>
    <s v="OCC"/>
    <x v="50"/>
    <s v="First Tennessee Bank National AssociationFirst Horizon Nationalbanking violation39083OCC125000"/>
  </r>
  <r>
    <s v="First Tennessee Bank National Association"/>
    <x v="197"/>
    <x v="10"/>
    <x v="15"/>
    <s v="OCC"/>
    <x v="1505"/>
    <s v="First Tennessee Bank National AssociationFirst Horizon Nationalbanking violation38353OCC180000"/>
  </r>
  <r>
    <s v="First Tennessee Bank National Association"/>
    <x v="197"/>
    <x v="10"/>
    <x v="3"/>
    <s v="OCC"/>
    <x v="174"/>
    <s v="First Tennessee Bank National AssociationFirst Horizon Nationalbanking violation42736OCC1000000"/>
  </r>
  <r>
    <s v="First Tennessee Bank"/>
    <x v="197"/>
    <x v="3"/>
    <x v="18"/>
    <s v="HUD"/>
    <x v="182"/>
    <s v="First Tennessee BankFirst Horizon Nationaldiscriminatory practices (non-employment)42370HUD1900000"/>
  </r>
  <r>
    <s v="First Horizon National Corp."/>
    <x v="197"/>
    <x v="5"/>
    <x v="12"/>
    <s v="private lawsuit-federal"/>
    <x v="316"/>
    <s v="First Horizon National Corp.First Horizon Nationalbenefit plan administrator violation40909private lawsuit-federal6000000"/>
  </r>
  <r>
    <s v="IBERIABANK"/>
    <x v="197"/>
    <x v="9"/>
    <x v="3"/>
    <s v="DOJ_CIVIL"/>
    <x v="1506"/>
    <s v="IBERIABANKFirst Horizon NationalFalse Claims Act and related42736DOJ_CIVIL11692149"/>
  </r>
  <r>
    <s v="First Horizon National Corp."/>
    <x v="197"/>
    <x v="21"/>
    <x v="7"/>
    <s v="FHFA"/>
    <x v="262"/>
    <s v="First Horizon National Corp.First Horizon Nationaltoxic securities abuses41640FHFA110000000"/>
  </r>
  <r>
    <s v="First Tennessee Bank N.A."/>
    <x v="197"/>
    <x v="9"/>
    <x v="1"/>
    <s v="DOJ_CIVIL"/>
    <x v="1507"/>
    <s v="First Tennessee Bank N.A.First Horizon NationalFalse Claims Act and related42005DOJ_CIVIL212500000"/>
  </r>
  <r>
    <s v="MAINSOURCE BANK"/>
    <x v="198"/>
    <x v="10"/>
    <x v="4"/>
    <s v="FDIC"/>
    <x v="20"/>
    <s v="MAINSOURCE BANKFirst Financial Bancorp.banking violation40179FDIC22000"/>
  </r>
  <r>
    <s v="Bannockburn Global Forex LLC"/>
    <x v="198"/>
    <x v="2"/>
    <x v="18"/>
    <s v="TX-FIN"/>
    <x v="1508"/>
    <s v="Bannockburn Global Forex LLCFirst Financial Bancorp.consumer protection violation42370TX-FIN23608"/>
  </r>
  <r>
    <s v="Bannockburn Global Forex LLC"/>
    <x v="198"/>
    <x v="2"/>
    <x v="1"/>
    <s v="KY-FIN"/>
    <x v="22"/>
    <s v="Bannockburn Global Forex LLCFirst Financial Bancorp.consumer protection violation42005KY-FIN25000"/>
  </r>
  <r>
    <s v="FIRST FINANCIAL BANCORP"/>
    <x v="198"/>
    <x v="5"/>
    <x v="11"/>
    <s v="EBSA"/>
    <x v="879"/>
    <s v="FIRST FINANCIAL BANCORPFirst Financial Bancorp.benefit plan administrator violation39083EBSA50001"/>
  </r>
  <r>
    <s v="First Financial Bank National Association"/>
    <x v="198"/>
    <x v="10"/>
    <x v="1"/>
    <s v="OCC"/>
    <x v="1509"/>
    <s v="First Financial Bank National AssociationFirst Financial Bancorp.banking violation42005OCC117000"/>
  </r>
  <r>
    <s v="Bannockburn Global Forex LLC"/>
    <x v="198"/>
    <x v="2"/>
    <x v="18"/>
    <s v="MI-FIN"/>
    <x v="1146"/>
    <s v="Bannockburn Global Forex LLCFirst Financial Bancorp.consumer protection violation42370MI-FIN146000"/>
  </r>
  <r>
    <s v="Bannockburn Global Forex LLC"/>
    <x v="198"/>
    <x v="2"/>
    <x v="3"/>
    <s v="CA-DFPI"/>
    <x v="325"/>
    <s v="Bannockburn Global Forex LLCFirst Financial Bancorp.consumer protection violation42736CA-DFPI500000"/>
  </r>
  <r>
    <s v="CIT Group"/>
    <x v="199"/>
    <x v="2"/>
    <x v="6"/>
    <s v="NE-DBF"/>
    <x v="698"/>
    <s v="CIT GroupFirst Citizens BancSharesconsumer protection violation39448NE-DBF52000"/>
  </r>
  <r>
    <s v="CIT Group Inc."/>
    <x v="199"/>
    <x v="43"/>
    <x v="15"/>
    <s v="BIS"/>
    <x v="1510"/>
    <s v="CIT Group Inc.First Citizens BancSharesexport control violation38353BIS748000"/>
  </r>
  <r>
    <s v="CIT Bank National Association"/>
    <x v="199"/>
    <x v="10"/>
    <x v="9"/>
    <s v="OCC"/>
    <x v="294"/>
    <s v="CIT Bank National AssociationFirst Citizens BancSharesbanking violation43831OCC825000"/>
  </r>
  <r>
    <s v="Student Loan Xpress Inc."/>
    <x v="199"/>
    <x v="2"/>
    <x v="11"/>
    <s v="NY-AG"/>
    <x v="188"/>
    <s v="Student Loan Xpress Inc.First Citizens BancSharesconsumer protection violation39083NY-AG3000000"/>
  </r>
  <r>
    <s v="Student Loan Xpress Inc."/>
    <x v="199"/>
    <x v="2"/>
    <x v="4"/>
    <s v="KY-AG"/>
    <x v="91"/>
    <s v="Student Loan Xpress Inc.First Citizens BancSharesconsumer protection violation40179KY-AG3600000"/>
  </r>
  <r>
    <s v="CIT Technology Financing Services Inc."/>
    <x v="199"/>
    <x v="2"/>
    <x v="10"/>
    <s v="NY-AG"/>
    <x v="750"/>
    <s v="CIT Technology Financing Services Inc.First Citizens BancSharesconsumer protection violation37987NY-AG4200000"/>
  </r>
  <r>
    <s v="CIT Technology Financing Services Inc."/>
    <x v="199"/>
    <x v="2"/>
    <x v="15"/>
    <s v="NJ-AG"/>
    <x v="1511"/>
    <s v="CIT Technology Financing Services Inc.First Citizens BancSharesconsumer protection violation38353NJ-AG4360000"/>
  </r>
  <r>
    <s v="CIT Group Inc."/>
    <x v="199"/>
    <x v="20"/>
    <x v="0"/>
    <s v="FED"/>
    <x v="304"/>
    <s v="CIT Group Inc.First Citizens BancSharesmortgage abuses43101FED5200000"/>
  </r>
  <r>
    <s v="CIT Group Inc. and CIT Bank N.A. dba OneWest Bank"/>
    <x v="199"/>
    <x v="3"/>
    <x v="16"/>
    <s v="HUD"/>
    <x v="1512"/>
    <s v="CIT Group Inc. and CIT Bank N.A. dba OneWest BankFirst Citizens BancSharesdiscriminatory practices (non-employment)43466HUD7300000"/>
  </r>
  <r>
    <s v="CIT Group/Equipment Financing Inc."/>
    <x v="199"/>
    <x v="2"/>
    <x v="15"/>
    <s v="MULTI-AG"/>
    <x v="217"/>
    <s v="CIT Group/Equipment Financing Inc.First Citizens BancSharesconsumer protection violation38353MULTI-AG10000000"/>
  </r>
  <r>
    <s v="Student Loan Xpress Inc."/>
    <x v="199"/>
    <x v="2"/>
    <x v="6"/>
    <s v="MULTI-AG"/>
    <x v="1513"/>
    <s v="Student Loan Xpress Inc.First Citizens BancSharesconsumer protection violation39448MULTI-AG112825000"/>
  </r>
  <r>
    <s v="BUSEY BANK"/>
    <x v="200"/>
    <x v="10"/>
    <x v="4"/>
    <s v="FDIC"/>
    <x v="1514"/>
    <s v="BUSEY BANKFirst Busey Corp.banking violation40179FDIC7445"/>
  </r>
  <r>
    <s v="BUSEY BANK"/>
    <x v="200"/>
    <x v="10"/>
    <x v="19"/>
    <s v="FDIC"/>
    <x v="698"/>
    <s v="BUSEY BANKFirst Busey Corp.banking violation38718FDIC52000"/>
  </r>
  <r>
    <s v="FirstBank Puerto Rico"/>
    <x v="201"/>
    <x v="10"/>
    <x v="16"/>
    <s v="FDIC"/>
    <x v="761"/>
    <s v="FirstBank Puerto RicoFirst Bancorp (Puerto Rico)banking violation43466FDIC177000"/>
  </r>
  <r>
    <s v="First BanCorp"/>
    <x v="201"/>
    <x v="8"/>
    <x v="11"/>
    <s v="SEC"/>
    <x v="215"/>
    <s v="First BanCorpFirst Bancorp (Puerto Rico)accounting fraud or deficiencies39083SEC8500000"/>
  </r>
  <r>
    <s v="FIRST BANK"/>
    <x v="202"/>
    <x v="10"/>
    <x v="10"/>
    <s v="FDIC"/>
    <x v="7"/>
    <s v="FIRST BANKFirst Bancorp (North Carolina)banking violation37987FDIC12000"/>
  </r>
  <r>
    <s v="First Bancorp"/>
    <x v="202"/>
    <x v="8"/>
    <x v="1"/>
    <s v="SEC"/>
    <x v="58"/>
    <s v="First BancorpFirst Bancorp (North Carolina)accounting fraud or deficiencies42005SEC275000"/>
  </r>
  <r>
    <s v="Safeco Insurance Co. of America"/>
    <x v="141"/>
    <x v="0"/>
    <x v="15"/>
    <s v="PA-INS"/>
    <x v="929"/>
    <s v="Safeco Insurance Co. of AmericaLiberty Mutual Insuranceinsurance violation38353PA-INS5000"/>
  </r>
  <r>
    <s v="SAFECO Insurance Co. of America ."/>
    <x v="141"/>
    <x v="0"/>
    <x v="7"/>
    <s v="MD-INS"/>
    <x v="929"/>
    <s v="SAFECO Insurance Co. of America .Liberty Mutual Insuranceinsurance violation41640MD-INS5000"/>
  </r>
  <r>
    <s v="Safeco Insurance Co. of Illinois"/>
    <x v="141"/>
    <x v="0"/>
    <x v="10"/>
    <s v="MN-FIN"/>
    <x v="929"/>
    <s v="Safeco Insurance Co. of IllinoisLiberty Mutual Insuranceinsurance violation37987MN-FIN5000"/>
  </r>
  <r>
    <s v="First American Title Insurance Co. of Oregon"/>
    <x v="203"/>
    <x v="0"/>
    <x v="6"/>
    <s v="OR-FIN"/>
    <x v="1"/>
    <s v="First American Title Insurance Co. of OregonFirst American Financialinsurance violation39448OR-FIN6000"/>
  </r>
  <r>
    <s v="First American Title Insurance Co."/>
    <x v="203"/>
    <x v="0"/>
    <x v="8"/>
    <s v="MD-INS"/>
    <x v="12"/>
    <s v="First American Title Insurance Co.First American Financialinsurance violation40544MD-INS15000"/>
  </r>
  <r>
    <s v="First American Title Insurance Co. of Oregon"/>
    <x v="203"/>
    <x v="0"/>
    <x v="6"/>
    <s v="OR-FIN"/>
    <x v="15"/>
    <s v="First American Title Insurance Co. of OregonFirst American Financialinsurance violation39448OR-FIN18000"/>
  </r>
  <r>
    <s v="The First American Title Insurance Co."/>
    <x v="203"/>
    <x v="1"/>
    <x v="15"/>
    <s v="WHD"/>
    <x v="1515"/>
    <s v="The First American Title Insurance Co.First American Financialwage and hour violation38353WHD24067"/>
  </r>
  <r>
    <s v="First American Title Insurance Co."/>
    <x v="203"/>
    <x v="0"/>
    <x v="16"/>
    <s v="DE-INS"/>
    <x v="451"/>
    <s v="First American Title Insurance Co.First American Financialinsurance violation43466DE-INS36000"/>
  </r>
  <r>
    <s v="First American Title"/>
    <x v="203"/>
    <x v="27"/>
    <x v="19"/>
    <s v="CA-SCAQMD"/>
    <x v="1516"/>
    <s v="First American TitleFirst American Financialenvironmental violation38718CA-SCAQMD38211"/>
  </r>
  <r>
    <s v="First American Title insurance Co."/>
    <x v="203"/>
    <x v="0"/>
    <x v="9"/>
    <s v="CT-INS"/>
    <x v="29"/>
    <s v="First American Title insurance Co.First American Financialinsurance violation43831CT-INS40000"/>
  </r>
  <r>
    <s v="First American Title Co."/>
    <x v="203"/>
    <x v="0"/>
    <x v="17"/>
    <s v="CA-INS"/>
    <x v="33"/>
    <s v="First American Title Co.First American Financialinsurance violation44197CA-INS50000"/>
  </r>
  <r>
    <s v="First American Title Insurance Co."/>
    <x v="203"/>
    <x v="0"/>
    <x v="9"/>
    <s v="MD-INS"/>
    <x v="698"/>
    <s v="First American Title Insurance Co.First American Financialinsurance violation43831MD-INS52000"/>
  </r>
  <r>
    <s v="First American Title Co."/>
    <x v="203"/>
    <x v="0"/>
    <x v="17"/>
    <s v="CA-INS"/>
    <x v="34"/>
    <s v="First American Title Co.First American Financialinsurance violation44197CA-INS55000"/>
  </r>
  <r>
    <s v="First American Title Insurance Co."/>
    <x v="203"/>
    <x v="0"/>
    <x v="6"/>
    <s v="OR-FIN"/>
    <x v="623"/>
    <s v="First American Title Insurance Co.First American Financialinsurance violation39448OR-FIN61000"/>
  </r>
  <r>
    <s v="First American Financial Corp."/>
    <x v="203"/>
    <x v="27"/>
    <x v="5"/>
    <s v="CA-SCAQMD"/>
    <x v="141"/>
    <s v="First American Financial Corp.First American Financialenvironmental violation37257CA-SCAQMD65000"/>
  </r>
  <r>
    <s v="First American Title Insurance Co."/>
    <x v="203"/>
    <x v="0"/>
    <x v="18"/>
    <s v="UT-INS"/>
    <x v="141"/>
    <s v="First American Title Insurance Co.First American Financialinsurance violation42370UT-INS65000"/>
  </r>
  <r>
    <s v="The First American Title Co."/>
    <x v="203"/>
    <x v="1"/>
    <x v="19"/>
    <s v="WHD"/>
    <x v="1517"/>
    <s v="The First American Title Co.First American Financialwage and hour violation38718WHD72363"/>
  </r>
  <r>
    <s v="First American Title Insurance Co.:"/>
    <x v="203"/>
    <x v="0"/>
    <x v="7"/>
    <s v="UT-INS"/>
    <x v="1091"/>
    <s v="First American Title Insurance Co.:First American Financialinsurance violation41640UT-INS73000"/>
  </r>
  <r>
    <s v="First American Title"/>
    <x v="203"/>
    <x v="0"/>
    <x v="7"/>
    <s v="IN-INS"/>
    <x v="50"/>
    <s v="First American TitleFirst American Financialinsurance violation41640IN-INS125000"/>
  </r>
  <r>
    <s v="First American Title Insurance Co."/>
    <x v="203"/>
    <x v="0"/>
    <x v="11"/>
    <s v="MO-INS"/>
    <x v="1518"/>
    <s v="First American Title Insurance Co.First American Financialinsurance violation39083MO-INS150344"/>
  </r>
  <r>
    <s v="First American Title Insurance Co."/>
    <x v="203"/>
    <x v="0"/>
    <x v="12"/>
    <s v="MO-INS"/>
    <x v="638"/>
    <s v="First American Title Insurance Co.First American Financialinsurance violation40909MO-INS165000"/>
  </r>
  <r>
    <s v="First American Title Insurance Co."/>
    <x v="203"/>
    <x v="0"/>
    <x v="12"/>
    <s v="MO-INS"/>
    <x v="579"/>
    <s v="First American Title Insurance Co.First American Financialinsurance violation40909MO-INS345000"/>
  </r>
  <r>
    <s v="First American Financial Corp."/>
    <x v="203"/>
    <x v="22"/>
    <x v="17"/>
    <s v="SEC"/>
    <x v="1519"/>
    <s v="First American Financial Corp.First American Financialprivacy violation44197SEC487616"/>
  </r>
  <r>
    <s v="First American Title Insurance Co."/>
    <x v="203"/>
    <x v="0"/>
    <x v="11"/>
    <s v="MN-FIN"/>
    <x v="325"/>
    <s v="First American Title Insurance Co.First American Financialinsurance violation39083MN-FIN500000"/>
  </r>
  <r>
    <s v="First American Title Insurance Co."/>
    <x v="203"/>
    <x v="30"/>
    <x v="15"/>
    <s v="HUD"/>
    <x v="1520"/>
    <s v="First American Title Insurance Co.First American Financialkickbacks and bribery38353HUD680000"/>
  </r>
  <r>
    <s v="First American Title Co."/>
    <x v="203"/>
    <x v="0"/>
    <x v="17"/>
    <s v="CA-INS"/>
    <x v="1521"/>
    <s v="First American Title Co.First American Financialinsurance violation44197CA-INS1185000"/>
  </r>
  <r>
    <s v="First American Title Insurance Co."/>
    <x v="203"/>
    <x v="30"/>
    <x v="11"/>
    <s v="HUD"/>
    <x v="115"/>
    <s v="First American Title Insurance Co.First American Financialkickbacks and bribery39083HUD5000000"/>
  </r>
  <r>
    <s v="First American Title Insurance Co."/>
    <x v="203"/>
    <x v="2"/>
    <x v="5"/>
    <s v="CA-AG"/>
    <x v="81"/>
    <s v="First American Title Insurance Co.First American Financialconsumer protection violation37257CA-AG7000000"/>
  </r>
  <r>
    <s v="Scott Danahy Naylon Co. Inc."/>
    <x v="204"/>
    <x v="1"/>
    <x v="15"/>
    <s v="WHD"/>
    <x v="1522"/>
    <s v="Scott Danahy Naylon Co. Inc.Financial Institutions Inc.wage and hour violation38353WHD5495"/>
  </r>
  <r>
    <s v="Five Star Bank"/>
    <x v="204"/>
    <x v="3"/>
    <x v="1"/>
    <s v="NY-AG"/>
    <x v="51"/>
    <s v="Five Star BankFinancial Institutions Inc.discriminatory practices (non-employment)42005NY-AG150000"/>
  </r>
  <r>
    <s v="Fifth Third Bancorp"/>
    <x v="205"/>
    <x v="1"/>
    <x v="11"/>
    <s v="WHD"/>
    <x v="1523"/>
    <s v="Fifth Third BancorpFifth Third Bancorpwage and hour violation39083WHD9038"/>
  </r>
  <r>
    <s v="THE FIFTH THIRD BANK"/>
    <x v="205"/>
    <x v="27"/>
    <x v="19"/>
    <s v="FL-DEP"/>
    <x v="504"/>
    <s v="THE FIFTH THIRD BANKFifth Third Bancorpenvironmental violation38718FL-DEP16000"/>
  </r>
  <r>
    <s v="Fifth Third Securities Inc."/>
    <x v="205"/>
    <x v="7"/>
    <x v="1"/>
    <s v="SEC"/>
    <x v="16"/>
    <s v="Fifth Third Securities Inc.Fifth Third Bancorpinvestor protection violation42005SEC20000"/>
  </r>
  <r>
    <s v="Fifth Third Securities Inc."/>
    <x v="205"/>
    <x v="7"/>
    <x v="20"/>
    <s v="IN-SEC"/>
    <x v="41"/>
    <s v="Fifth Third Securities Inc.Fifth Third Bancorpinvestor protection violation41275IN-SEC85000"/>
  </r>
  <r>
    <s v="Fifth Third Bank"/>
    <x v="205"/>
    <x v="3"/>
    <x v="19"/>
    <s v="HUD"/>
    <x v="50"/>
    <s v="Fifth Third BankFifth Third Bancorpdiscriminatory practices (non-employment)38718HUD125000"/>
  </r>
  <r>
    <s v="Fifth Third Securities Inc."/>
    <x v="205"/>
    <x v="7"/>
    <x v="6"/>
    <s v="FINRA"/>
    <x v="51"/>
    <s v="Fifth Third Securities Inc.Fifth Third Bancorpinvestor protection violation39448FINRA150000"/>
  </r>
  <r>
    <s v="Fifth Third Bank"/>
    <x v="205"/>
    <x v="13"/>
    <x v="10"/>
    <s v="EEOC"/>
    <x v="90"/>
    <s v="Fifth Third BankFifth Third Bancorpemployment discrimination37987EEOC225000"/>
  </r>
  <r>
    <s v="Fifth Third Mortgage Co."/>
    <x v="205"/>
    <x v="2"/>
    <x v="7"/>
    <s v="WA-FIN"/>
    <x v="1524"/>
    <s v="Fifth Third Mortgage Co.Fifth Third Bancorpconsumer protection violation41640WA-FIN228626"/>
  </r>
  <r>
    <s v="Fifth Third Bank"/>
    <x v="205"/>
    <x v="13"/>
    <x v="21"/>
    <s v="OFCCP"/>
    <x v="164"/>
    <s v="Fifth Third BankFifth Third Bancorpemployment discrimination36526OFCCP440000"/>
  </r>
  <r>
    <s v="MB Financial"/>
    <x v="205"/>
    <x v="1"/>
    <x v="1"/>
    <s v="private lawsuit-federal"/>
    <x v="172"/>
    <s v="MB FinancialFifth Third Bancorpwage and hour violation42005private lawsuit-federal800000"/>
  </r>
  <r>
    <s v="Fifth Third Securities Inc."/>
    <x v="205"/>
    <x v="7"/>
    <x v="1"/>
    <s v="FINRA"/>
    <x v="1525"/>
    <s v="Fifth Third Securities Inc.Fifth Third Bancorpinvestor protection violation42005FINRA963534"/>
  </r>
  <r>
    <s v="Fifth Third Bank"/>
    <x v="205"/>
    <x v="1"/>
    <x v="3"/>
    <s v="private lawsuit-federal"/>
    <x v="1526"/>
    <s v="Fifth Third BankFifth Third Bancorpwage and hour violation42736private lawsuit-federal1111388"/>
  </r>
  <r>
    <s v="Fifth Third Securities Inc."/>
    <x v="205"/>
    <x v="7"/>
    <x v="6"/>
    <s v="FINRA"/>
    <x v="628"/>
    <s v="Fifth Third Securities Inc.Fifth Third Bancorpinvestor protection violation39448FINRA1750000"/>
  </r>
  <r>
    <s v="Fifth Third Bank"/>
    <x v="205"/>
    <x v="1"/>
    <x v="1"/>
    <s v="private lawsuit-federal"/>
    <x v="190"/>
    <s v="Fifth Third BankFifth Third Bancorpwage and hour violation42005private lawsuit-federal3250000"/>
  </r>
  <r>
    <s v="Cole Taylor Bank"/>
    <x v="205"/>
    <x v="10"/>
    <x v="7"/>
    <s v="FED"/>
    <x v="1527"/>
    <s v="Cole Taylor BankFifth Third Bancorpbanking violation41640FED3510000"/>
  </r>
  <r>
    <s v="Fifth Third Bank"/>
    <x v="205"/>
    <x v="1"/>
    <x v="7"/>
    <s v="private lawsuit-federal"/>
    <x v="195"/>
    <s v="Fifth Third BankFifth Third Bancorpwage and hour violation41640private lawsuit-federal4000000"/>
  </r>
  <r>
    <s v="Fifth Third Bancorp"/>
    <x v="205"/>
    <x v="5"/>
    <x v="18"/>
    <s v="private lawsuit-federal"/>
    <x v="316"/>
    <s v="Fifth Third BancorpFifth Third Bancorpbenefit plan administrator violation42370private lawsuit-federal6000000"/>
  </r>
  <r>
    <s v="Fifth Third Securities Inc."/>
    <x v="205"/>
    <x v="7"/>
    <x v="0"/>
    <s v="FINRA"/>
    <x v="316"/>
    <s v="Fifth Third Securities Inc.Fifth Third Bancorpinvestor protection violation43101FINRA6000000"/>
  </r>
  <r>
    <s v="Fifth Third Bancorp"/>
    <x v="205"/>
    <x v="8"/>
    <x v="20"/>
    <s v="SEC"/>
    <x v="208"/>
    <s v="Fifth Third BancorpFifth Third Bancorpaccounting fraud or deficiencies41275SEC6500000"/>
  </r>
  <r>
    <s v="Fifth Third Bank"/>
    <x v="205"/>
    <x v="2"/>
    <x v="1"/>
    <s v="CFPB"/>
    <x v="1528"/>
    <s v="Fifth Third BankFifth Third Bancorpconsumer protection violation42005CFPB21500000"/>
  </r>
  <r>
    <s v="Fifth Third Bank"/>
    <x v="205"/>
    <x v="22"/>
    <x v="2"/>
    <s v="private lawsuit-federal"/>
    <x v="109"/>
    <s v="Fifth Third BankFifth Third Bancorpprivacy violation44562private lawsuit-federal50000000"/>
  </r>
  <r>
    <s v="Fifth Third Bancorp"/>
    <x v="205"/>
    <x v="21"/>
    <x v="1"/>
    <s v="USAO"/>
    <x v="258"/>
    <s v="Fifth Third BancorpFifth Third Bancorptoxic securities abuses42005USAO85000000"/>
  </r>
  <r>
    <s v="Safeco Insurance Co. of Oregon"/>
    <x v="141"/>
    <x v="0"/>
    <x v="17"/>
    <s v="OR-FIN"/>
    <x v="929"/>
    <s v="Safeco Insurance Co. of OregonLiberty Mutual Insuranceinsurance violation44197OR-FIN5000"/>
  </r>
  <r>
    <s v="Safeco Lloyds Insurance Co."/>
    <x v="141"/>
    <x v="0"/>
    <x v="4"/>
    <s v="TX-INS"/>
    <x v="929"/>
    <s v="Safeco Lloyds Insurance Co.Liberty Mutual Insuranceinsurance violation40179TX-INS5000"/>
  </r>
  <r>
    <s v="Wausau Business Insurance Co."/>
    <x v="141"/>
    <x v="0"/>
    <x v="4"/>
    <s v="TX-INS"/>
    <x v="929"/>
    <s v="Wausau Business Insurance Co.Liberty Mutual Insuranceinsurance violation40179TX-INS5000"/>
  </r>
  <r>
    <s v="Wausau Underwriters Insurance Co."/>
    <x v="141"/>
    <x v="0"/>
    <x v="12"/>
    <s v="TX-INS"/>
    <x v="929"/>
    <s v="Wausau Underwriters Insurance Co.Liberty Mutual Insuranceinsurance violation40909TX-INS5000"/>
  </r>
  <r>
    <s v="BANNER LIFE INSURANCE Co."/>
    <x v="144"/>
    <x v="0"/>
    <x v="11"/>
    <s v="VA-INS"/>
    <x v="929"/>
    <s v="BANNER LIFE INSURANCE Co.Legal &amp; General Group PLCinsurance violation39083VA-INS5000"/>
  </r>
  <r>
    <s v="Infinity Insurance Co."/>
    <x v="146"/>
    <x v="0"/>
    <x v="8"/>
    <s v="WI-INS"/>
    <x v="929"/>
    <s v="Infinity Insurance Co.Kemperinsurance violation40544WI-INS5000"/>
  </r>
  <r>
    <s v="Unitrin Direct Property &amp; Casualty Co. ."/>
    <x v="146"/>
    <x v="0"/>
    <x v="1"/>
    <s v="MD-INS"/>
    <x v="929"/>
    <s v="Unitrin Direct Property &amp; Casualty Co. .Kemperinsurance violation42005MD-INS5000"/>
  </r>
  <r>
    <s v="El Paso Electric Co."/>
    <x v="148"/>
    <x v="41"/>
    <x v="4"/>
    <s v="NM-PRC"/>
    <x v="929"/>
    <s v="El Paso Electric Co.JPMorgan Chaseutility administrative violation40179NM-PRC5000"/>
  </r>
  <r>
    <s v="J.P. Morgan Securities LLC"/>
    <x v="148"/>
    <x v="7"/>
    <x v="0"/>
    <s v="DC-DISB"/>
    <x v="929"/>
    <s v="J.P. Morgan Securities LLCJPMorgan Chaseinvestor protection violation43101DC-DISB5000"/>
  </r>
  <r>
    <s v="WASHINGTON MUTUAL"/>
    <x v="148"/>
    <x v="15"/>
    <x v="11"/>
    <s v="OSHA"/>
    <x v="929"/>
    <s v="WASHINGTON MUTUALJPMorgan Chaseworkplace safety or health violation39083OSHA5000"/>
  </r>
  <r>
    <s v="IAC MADISONVILLE LLC"/>
    <x v="155"/>
    <x v="15"/>
    <x v="7"/>
    <s v="OSHA"/>
    <x v="929"/>
    <s v="IAC MADISONVILLE LLCInvescoworkplace safety or health violation41640OSHA5000"/>
  </r>
  <r>
    <s v="INTERNATIONAL AUTOMOTIVE COMPONENTS"/>
    <x v="155"/>
    <x v="15"/>
    <x v="7"/>
    <s v="OSHA"/>
    <x v="929"/>
    <s v="INTERNATIONAL AUTOMOTIVE COMPONENTSInvescoworkplace safety or health violation41640OSHA5000"/>
  </r>
  <r>
    <s v="Buckeye Partners"/>
    <x v="163"/>
    <x v="28"/>
    <x v="0"/>
    <s v="FRA"/>
    <x v="929"/>
    <s v="Buckeye PartnersIFM Investorsrailroad safety violation43101FRA5000"/>
  </r>
  <r>
    <s v="FIDELITY NATIONAL FINANCIAL INC."/>
    <x v="206"/>
    <x v="15"/>
    <x v="1"/>
    <s v="OSHA"/>
    <x v="1529"/>
    <s v="FIDELITY NATIONAL FINANCIAL INC.Fidelity National Financialworkplace safety or health violation42005OSHA5605"/>
  </r>
  <r>
    <s v="Ticor Title Co."/>
    <x v="206"/>
    <x v="0"/>
    <x v="3"/>
    <s v="WA-INS"/>
    <x v="1"/>
    <s v="Ticor Title Co.Fidelity National Financialinsurance violation42736WA-INS6000"/>
  </r>
  <r>
    <s v="Ticor Title Co. of California"/>
    <x v="206"/>
    <x v="0"/>
    <x v="0"/>
    <s v="CA-INS"/>
    <x v="1"/>
    <s v="Ticor Title Co. of CaliforniaFidelity National Financialinsurance violation43101CA-INS6000"/>
  </r>
  <r>
    <s v="Ticor Title Insurance Co."/>
    <x v="206"/>
    <x v="0"/>
    <x v="11"/>
    <s v="OR-FIN"/>
    <x v="1"/>
    <s v="Ticor Title Insurance Co.Fidelity National Financialinsurance violation39083OR-FIN6000"/>
  </r>
  <r>
    <s v="Fidelity National Financial Inc"/>
    <x v="206"/>
    <x v="1"/>
    <x v="10"/>
    <s v="WHD"/>
    <x v="1530"/>
    <s v="Fidelity National Financial IncFidelity National Financialwage and hour violation37987WHD7945"/>
  </r>
  <r>
    <s v="Chicago Title Insurance Co."/>
    <x v="206"/>
    <x v="0"/>
    <x v="16"/>
    <s v="DE-INS"/>
    <x v="3"/>
    <s v="Chicago Title Insurance Co.Fidelity National Financialinsurance violation43466DE-INS8000"/>
  </r>
  <r>
    <s v="Fidelity &amp; Guaranty Life Insurance Co."/>
    <x v="206"/>
    <x v="0"/>
    <x v="7"/>
    <s v="MD-INS"/>
    <x v="3"/>
    <s v="Fidelity &amp; Guaranty Life Insurance Co.Fidelity National Financialinsurance violation41640MD-INS8000"/>
  </r>
  <r>
    <s v="Fidelity and Guaranty Insurance Co."/>
    <x v="206"/>
    <x v="0"/>
    <x v="6"/>
    <s v="TX-INS"/>
    <x v="4"/>
    <s v="Fidelity and Guaranty Insurance Co.Fidelity National Financialinsurance violation39448TX-INS9000"/>
  </r>
  <r>
    <s v="Lawyers Title Insurance Corp."/>
    <x v="206"/>
    <x v="0"/>
    <x v="11"/>
    <s v="IN-INS"/>
    <x v="4"/>
    <s v="Lawyers Title Insurance Corp.Fidelity National Financialinsurance violation39083IN-INS9000"/>
  </r>
  <r>
    <s v="Chicago Title Insurance Co."/>
    <x v="206"/>
    <x v="0"/>
    <x v="1"/>
    <s v="MN-FIN"/>
    <x v="5"/>
    <s v="Chicago Title Insurance Co.Fidelity National Financialinsurance violation42005MN-FIN10000"/>
  </r>
  <r>
    <s v="Chicago Title Insurance Co."/>
    <x v="206"/>
    <x v="0"/>
    <x v="4"/>
    <s v="AZ-DIFI"/>
    <x v="5"/>
    <s v="Chicago Title Insurance Co.Fidelity National Financialinsurance violation40179AZ-DIFI10000"/>
  </r>
  <r>
    <s v="Chicago Title Insurance Co."/>
    <x v="206"/>
    <x v="0"/>
    <x v="8"/>
    <s v="WA-INS"/>
    <x v="5"/>
    <s v="Chicago Title Insurance Co.Fidelity National Financialinsurance violation40544WA-INS10000"/>
  </r>
  <r>
    <s v="Commonwealth Land Title Insurance Co."/>
    <x v="206"/>
    <x v="0"/>
    <x v="1"/>
    <s v="MD-INS"/>
    <x v="5"/>
    <s v="Commonwealth Land Title Insurance Co.Fidelity National Financialinsurance violation42005MD-INS10000"/>
  </r>
  <r>
    <s v="Fidelity &amp; Guaranty Life Insurance Co."/>
    <x v="206"/>
    <x v="0"/>
    <x v="7"/>
    <s v="WA-INS"/>
    <x v="5"/>
    <s v="Fidelity &amp; Guaranty Life Insurance Co.Fidelity National Financialinsurance violation41640WA-INS10000"/>
  </r>
  <r>
    <s v="Fidelity National Title Insurance Co."/>
    <x v="206"/>
    <x v="0"/>
    <x v="0"/>
    <s v="MD-INS"/>
    <x v="5"/>
    <s v="Fidelity National Title Insurance Co.Fidelity National Financialinsurance violation43101MD-INS10000"/>
  </r>
  <r>
    <s v="Fidelity National Title Insurance Co."/>
    <x v="206"/>
    <x v="0"/>
    <x v="11"/>
    <s v="OR-FIN"/>
    <x v="5"/>
    <s v="Fidelity National Title Insurance Co.Fidelity National Financialinsurance violation39083OR-FIN10000"/>
  </r>
  <r>
    <s v="Ticor Title Co."/>
    <x v="206"/>
    <x v="0"/>
    <x v="0"/>
    <s v="WA-INS"/>
    <x v="5"/>
    <s v="Ticor Title Co.Fidelity National Financialinsurance violation43101WA-INS10000"/>
  </r>
  <r>
    <s v="Fidelity and Guaranty Insurance Co."/>
    <x v="206"/>
    <x v="0"/>
    <x v="18"/>
    <s v="MO-INS"/>
    <x v="1531"/>
    <s v="Fidelity and Guaranty Insurance Co.Fidelity National Financialinsurance violation42370MO-INS11525"/>
  </r>
  <r>
    <s v="Fidelity and Guaranty Insurance Co."/>
    <x v="206"/>
    <x v="0"/>
    <x v="7"/>
    <s v="TX-INS"/>
    <x v="1532"/>
    <s v="Fidelity and Guaranty Insurance Co.Fidelity National Financialinsurance violation41640TX-INS11744"/>
  </r>
  <r>
    <s v="Fidelity and Guaranty Insurance Co."/>
    <x v="206"/>
    <x v="0"/>
    <x v="18"/>
    <s v="TX-INS"/>
    <x v="7"/>
    <s v="Fidelity and Guaranty Insurance Co.Fidelity National Financialinsurance violation42370TX-INS12000"/>
  </r>
  <r>
    <s v="FIDELITY &amp; GUARANTY LIFE INSURANCE"/>
    <x v="206"/>
    <x v="0"/>
    <x v="5"/>
    <s v="VA-INS"/>
    <x v="12"/>
    <s v="FIDELITY &amp; GUARANTY LIFE INSURANCEFidelity National Financialinsurance violation37257VA-INS15000"/>
  </r>
  <r>
    <s v="Fidelity National Financial Inc"/>
    <x v="206"/>
    <x v="1"/>
    <x v="6"/>
    <s v="WHD"/>
    <x v="1533"/>
    <s v="Fidelity National Financial IncFidelity National Financialwage and hour violation39448WHD17845"/>
  </r>
  <r>
    <s v="Chicago Title Insurance Co."/>
    <x v="206"/>
    <x v="0"/>
    <x v="6"/>
    <s v="NJ-DBI"/>
    <x v="16"/>
    <s v="Chicago Title Insurance Co.Fidelity National Financialinsurance violation39448NJ-DBI20000"/>
  </r>
  <r>
    <s v="FIDELITY &amp; GUARANTY LIFE INSURANCE"/>
    <x v="206"/>
    <x v="0"/>
    <x v="13"/>
    <s v="VA-INS"/>
    <x v="16"/>
    <s v="FIDELITY &amp; GUARANTY LIFE INSURANCEFidelity National Financialinsurance violation37622VA-INS20000"/>
  </r>
  <r>
    <s v="Fidelity National Title Insurance Co."/>
    <x v="206"/>
    <x v="0"/>
    <x v="16"/>
    <s v="DE-INS"/>
    <x v="16"/>
    <s v="Fidelity National Title Insurance Co.Fidelity National Financialinsurance violation43466DE-INS20000"/>
  </r>
  <r>
    <s v="ServiceLink LLC"/>
    <x v="206"/>
    <x v="0"/>
    <x v="7"/>
    <s v="MN-FIN"/>
    <x v="16"/>
    <s v="ServiceLink LLCFidelity National Financialinsurance violation41640MN-FIN20000"/>
  </r>
  <r>
    <s v="Ticor Title Insurance Co."/>
    <x v="206"/>
    <x v="0"/>
    <x v="6"/>
    <s v="MO-INS"/>
    <x v="1534"/>
    <s v="Ticor Title Insurance Co.Fidelity National Financialinsurance violation39448MO-INS20725"/>
  </r>
  <r>
    <s v="Fidelity &amp; Guaranty Insurance Co."/>
    <x v="206"/>
    <x v="0"/>
    <x v="14"/>
    <s v="MA-INS"/>
    <x v="1535"/>
    <s v="Fidelity &amp; Guaranty Insurance Co.Fidelity National Financialinsurance violation36892MA-INS21037"/>
  </r>
  <r>
    <s v="Fidelity National Title Insurance Co. ."/>
    <x v="206"/>
    <x v="0"/>
    <x v="4"/>
    <s v="TX-INS"/>
    <x v="22"/>
    <s v="Fidelity National Title Insurance Co. .Fidelity National Financialinsurance violation40179TX-INS25000"/>
  </r>
  <r>
    <s v="Fidelity National Financial Inc"/>
    <x v="206"/>
    <x v="1"/>
    <x v="6"/>
    <s v="WHD"/>
    <x v="1536"/>
    <s v="Fidelity National Financial IncFidelity National Financialwage and hour violation39448WHD27858"/>
  </r>
  <r>
    <s v="Chicago Title Insurance Co."/>
    <x v="206"/>
    <x v="0"/>
    <x v="9"/>
    <s v="CT-INS"/>
    <x v="657"/>
    <s v="Chicago Title Insurance Co.Fidelity National Financialinsurance violation43831CT-INS28000"/>
  </r>
  <r>
    <s v="Commonwealth Land Title Insurance Co."/>
    <x v="206"/>
    <x v="0"/>
    <x v="8"/>
    <s v="MD-INS"/>
    <x v="24"/>
    <s v="Commonwealth Land Title Insurance Co.Fidelity National Financialinsurance violation40544MD-INS30000"/>
  </r>
  <r>
    <s v="Commonwealth Land Title Insurance Co. ."/>
    <x v="206"/>
    <x v="0"/>
    <x v="8"/>
    <s v="MD-INS"/>
    <x v="24"/>
    <s v="Commonwealth Land Title Insurance Co. .Fidelity National Financialinsurance violation40544MD-INS30000"/>
  </r>
  <r>
    <s v="Ticor Title Co. of California"/>
    <x v="206"/>
    <x v="1"/>
    <x v="2"/>
    <s v="CA-LCO"/>
    <x v="1537"/>
    <s v="Ticor Title Co. of CaliforniaFidelity National Financialwage and hour violation44562CA-LCO32017"/>
  </r>
  <r>
    <s v="Chicago Title Insurance Co."/>
    <x v="206"/>
    <x v="0"/>
    <x v="3"/>
    <s v="AR-INS"/>
    <x v="33"/>
    <s v="Chicago Title Insurance Co.Fidelity National Financialinsurance violation42736AR-INS50000"/>
  </r>
  <r>
    <s v="Chicago Title Insurance Co."/>
    <x v="206"/>
    <x v="0"/>
    <x v="15"/>
    <s v="FL-OFR"/>
    <x v="33"/>
    <s v="Chicago Title Insurance Co.Fidelity National Financialinsurance violation38353FL-OFR50000"/>
  </r>
  <r>
    <s v="Fidelity &amp; Guaranty Insurance Co."/>
    <x v="206"/>
    <x v="0"/>
    <x v="4"/>
    <s v="TX-INS"/>
    <x v="33"/>
    <s v="Fidelity &amp; Guaranty Insurance Co.Fidelity National Financialinsurance violation40179TX-INS50000"/>
  </r>
  <r>
    <s v="Fidelity National Title Insurance Co."/>
    <x v="206"/>
    <x v="0"/>
    <x v="15"/>
    <s v="FL-OFR"/>
    <x v="33"/>
    <s v="Fidelity National Title Insurance Co.Fidelity National Financialinsurance violation38353FL-OFR50000"/>
  </r>
  <r>
    <s v="LAWYERS TITLE Co."/>
    <x v="206"/>
    <x v="0"/>
    <x v="2"/>
    <s v="CA-INS"/>
    <x v="33"/>
    <s v="LAWYERS TITLE Co.Fidelity National Financialinsurance violation44562CA-INS50000"/>
  </r>
  <r>
    <s v="Ticor Title Insurance Co."/>
    <x v="206"/>
    <x v="0"/>
    <x v="15"/>
    <s v="FL-OFR"/>
    <x v="33"/>
    <s v="Ticor Title Insurance Co.Fidelity National Financialinsurance violation38353FL-OFR50000"/>
  </r>
  <r>
    <s v="Chicago Title Insurance Co."/>
    <x v="206"/>
    <x v="0"/>
    <x v="6"/>
    <s v="MO-INS"/>
    <x v="1538"/>
    <s v="Chicago Title Insurance Co.Fidelity National Financialinsurance violation39448MO-INS55496"/>
  </r>
  <r>
    <s v="Chicago Title Insurance Co."/>
    <x v="206"/>
    <x v="0"/>
    <x v="4"/>
    <s v="CT-INS"/>
    <x v="326"/>
    <s v="Chicago Title Insurance Co.Fidelity National Financialinsurance violation40179CT-INS62000"/>
  </r>
  <r>
    <s v="Chicago Title Insurance Co."/>
    <x v="206"/>
    <x v="0"/>
    <x v="1"/>
    <s v="CO-INS"/>
    <x v="37"/>
    <s v="Chicago Title Insurance Co.Fidelity National Financialinsurance violation42005CO-INS66000"/>
  </r>
  <r>
    <s v="Fidelity National Title Insurance Co."/>
    <x v="206"/>
    <x v="30"/>
    <x v="11"/>
    <s v="HUD"/>
    <x v="1539"/>
    <s v="Fidelity National Title Insurance Co.Fidelity National Financialkickbacks and bribery39083HUD68635"/>
  </r>
  <r>
    <s v="Fidelity National Title Insurance Co."/>
    <x v="206"/>
    <x v="0"/>
    <x v="4"/>
    <s v="MO-INS"/>
    <x v="1540"/>
    <s v="Fidelity National Title Insurance Co.Fidelity National Financialinsurance violation40179MO-INS73113"/>
  </r>
  <r>
    <s v="Chicago Title Insurance Co."/>
    <x v="206"/>
    <x v="0"/>
    <x v="11"/>
    <s v="MT-INS"/>
    <x v="40"/>
    <s v="Chicago Title Insurance Co.Fidelity National Financialinsurance violation39083MT-INS75000"/>
  </r>
  <r>
    <s v="Fidelity &amp; Guaranty Life Insurance Co."/>
    <x v="206"/>
    <x v="0"/>
    <x v="12"/>
    <s v="WA-INS"/>
    <x v="40"/>
    <s v="Fidelity &amp; Guaranty Life Insurance Co.Fidelity National Financialinsurance violation40909WA-INS75000"/>
  </r>
  <r>
    <s v="ServiceLink LLC"/>
    <x v="206"/>
    <x v="0"/>
    <x v="16"/>
    <s v="IN-INS"/>
    <x v="40"/>
    <s v="ServiceLink LLCFidelity National Financialinsurance violation43466IN-INS75000"/>
  </r>
  <r>
    <s v="Fidelity National Title Insurance Co."/>
    <x v="206"/>
    <x v="0"/>
    <x v="16"/>
    <s v="TX-INS"/>
    <x v="43"/>
    <s v="Fidelity National Title Insurance Co.Fidelity National Financialinsurance violation43466TX-INS90000"/>
  </r>
  <r>
    <s v="Fidelity National Title Insurance Co."/>
    <x v="206"/>
    <x v="0"/>
    <x v="12"/>
    <s v="WA-INS"/>
    <x v="47"/>
    <s v="Fidelity National Title Insurance Co.Fidelity National Financialinsurance violation40909WA-INS100000"/>
  </r>
  <r>
    <s v="Chicago Title Insurance Co."/>
    <x v="206"/>
    <x v="0"/>
    <x v="8"/>
    <s v="CA-INS"/>
    <x v="491"/>
    <s v="Chicago Title Insurance Co.Fidelity National Financialinsurance violation40544CA-INS185000"/>
  </r>
  <r>
    <s v="Fidelity National Title Insurance Co."/>
    <x v="206"/>
    <x v="0"/>
    <x v="8"/>
    <s v="CA-INS"/>
    <x v="491"/>
    <s v="Fidelity National Title Insurance Co.Fidelity National Financialinsurance violation40544CA-INS185000"/>
  </r>
  <r>
    <s v="Commonwealth Land Title Insurance Co."/>
    <x v="206"/>
    <x v="0"/>
    <x v="4"/>
    <s v="MO-INS"/>
    <x v="1541"/>
    <s v="Commonwealth Land Title Insurance Co.Fidelity National Financialinsurance violation40179MO-INS188976"/>
  </r>
  <r>
    <s v="Lawyers Title Insurance Corp."/>
    <x v="206"/>
    <x v="0"/>
    <x v="4"/>
    <s v="MO-INS"/>
    <x v="1542"/>
    <s v="Lawyers Title Insurance Corp.Fidelity National Financialinsurance violation40179MO-INS190000"/>
  </r>
  <r>
    <s v="Commonwealth Land Title Insurance Co."/>
    <x v="206"/>
    <x v="0"/>
    <x v="0"/>
    <s v="MO-INS"/>
    <x v="90"/>
    <s v="Commonwealth Land Title Insurance Co.Fidelity National Financialinsurance violation43101MO-INS225000"/>
  </r>
  <r>
    <s v="COMMONWEALTH LAND TITLE INSURANCE CO. ."/>
    <x v="206"/>
    <x v="0"/>
    <x v="19"/>
    <s v="VA-INS"/>
    <x v="59"/>
    <s v="COMMONWEALTH LAND TITLE INSURANCE CO. .Fidelity National Financialinsurance violation38718VA-INS300000"/>
  </r>
  <r>
    <s v="Fidelity National Title Insurance Co."/>
    <x v="206"/>
    <x v="0"/>
    <x v="9"/>
    <s v="MO-INS"/>
    <x v="1543"/>
    <s v="Fidelity National Title Insurance Co.Fidelity National Financialinsurance violation43831MO-INS459000"/>
  </r>
  <r>
    <s v="FIDELITY NATIONAL TITLE INSURANCE Co."/>
    <x v="206"/>
    <x v="0"/>
    <x v="17"/>
    <s v="MO-INS"/>
    <x v="1543"/>
    <s v="FIDELITY NATIONAL TITLE INSURANCE Co.Fidelity National Financialinsurance violation44197MO-INS459000"/>
  </r>
  <r>
    <s v="Fidelity National Title Insurance Co."/>
    <x v="206"/>
    <x v="0"/>
    <x v="7"/>
    <s v="CO-INS"/>
    <x v="1292"/>
    <s v="Fidelity National Title Insurance Co.Fidelity National Financialinsurance violation41640CO-INS484000"/>
  </r>
  <r>
    <s v="Chicago Title Insurance Co."/>
    <x v="206"/>
    <x v="0"/>
    <x v="9"/>
    <s v="MO-INS"/>
    <x v="1544"/>
    <s v="Chicago Title Insurance Co.Fidelity National Financialinsurance violation43831MO-INS485000"/>
  </r>
  <r>
    <s v="Fidelity National Title Insurance Co."/>
    <x v="206"/>
    <x v="0"/>
    <x v="9"/>
    <s v="MD-INS"/>
    <x v="1545"/>
    <s v="Fidelity National Title Insurance Co.Fidelity National Financialinsurance violation43831MD-INS646000"/>
  </r>
  <r>
    <s v="Fidelity National Financial Inc."/>
    <x v="206"/>
    <x v="1"/>
    <x v="15"/>
    <s v="WHD"/>
    <x v="1546"/>
    <s v="Fidelity National Financial Inc.Fidelity National Financialwage and hour violation38353WHD778391"/>
  </r>
  <r>
    <s v="Fidelity National Financial Inc."/>
    <x v="206"/>
    <x v="2"/>
    <x v="20"/>
    <s v="CA-MULTI"/>
    <x v="1547"/>
    <s v="Fidelity National Financial Inc.Fidelity National Financialconsumer protection violation41275CA-MULTI873588"/>
  </r>
  <r>
    <s v="Lawyers Title Co."/>
    <x v="206"/>
    <x v="0"/>
    <x v="0"/>
    <s v="UT-INS"/>
    <x v="1119"/>
    <s v="Lawyers Title Co.Fidelity National Financialinsurance violation43101UT-INS935000"/>
  </r>
  <r>
    <s v="American Title Co. dba Ticor Title Co. of America"/>
    <x v="206"/>
    <x v="0"/>
    <x v="15"/>
    <s v="CA-INS"/>
    <x v="300"/>
    <s v="American Title Co. dba Ticor Title Co. of AmericaFidelity National Financialinsurance violation38353CA-INS1200000"/>
  </r>
  <r>
    <s v="Fidelity National Title Insurance Co. ."/>
    <x v="206"/>
    <x v="0"/>
    <x v="20"/>
    <s v="CA-INS"/>
    <x v="855"/>
    <s v="Fidelity National Title Insurance Co. .Fidelity National Financialinsurance violation41275CA-INS1425000"/>
  </r>
  <r>
    <s v="Commonwealth Land Title Insurance Co. ."/>
    <x v="206"/>
    <x v="0"/>
    <x v="19"/>
    <s v="CA-INS"/>
    <x v="1548"/>
    <s v="Commonwealth Land Title Insurance Co. .Fidelity National Financialinsurance violation38718CA-INS4499997"/>
  </r>
  <r>
    <s v="Fidelity National Financial Inc."/>
    <x v="206"/>
    <x v="30"/>
    <x v="8"/>
    <s v="HUD"/>
    <x v="199"/>
    <s v="Fidelity National Financial Inc.Fidelity National Financialkickbacks and bribery40544HUD4500000"/>
  </r>
  <r>
    <s v="Chicago Title Insurance Co."/>
    <x v="206"/>
    <x v="20"/>
    <x v="15"/>
    <s v="HUD"/>
    <x v="115"/>
    <s v="Chicago Title Insurance Co.Fidelity National Financialmortgage abuses38353HUD5000000"/>
  </r>
  <r>
    <s v="Fidelity National Title Insurance Co. ."/>
    <x v="206"/>
    <x v="0"/>
    <x v="15"/>
    <s v="CA-INS"/>
    <x v="1093"/>
    <s v="Fidelity National Title Insurance Co. .Fidelity National Financialinsurance violation38353CA-INS13300000"/>
  </r>
  <r>
    <s v="Fidelity National Title Insurance Co."/>
    <x v="206"/>
    <x v="2"/>
    <x v="5"/>
    <s v="CA-AG"/>
    <x v="1549"/>
    <s v="Fidelity National Title Insurance Co.Fidelity National Financialconsumer protection violation37257CA-AG31148320"/>
  </r>
  <r>
    <s v="ServiceLink Holdings LLC"/>
    <x v="206"/>
    <x v="10"/>
    <x v="3"/>
    <s v="FED"/>
    <x v="252"/>
    <s v="ServiceLink Holdings LLCFidelity National Financialbanking violation42736FED65000000"/>
  </r>
  <r>
    <s v="FIDELITY INVESTMENTS INSTITUTIONAL OPERATIONS INC"/>
    <x v="207"/>
    <x v="15"/>
    <x v="8"/>
    <s v="OSHA"/>
    <x v="2"/>
    <s v="FIDELITY INVESTMENTS INSTITUTIONAL OPERATIONS INCFidelity Investmentsworkplace safety or health violation40544OSHA7000"/>
  </r>
  <r>
    <s v="FMR LLC"/>
    <x v="207"/>
    <x v="5"/>
    <x v="17"/>
    <s v="EBSA"/>
    <x v="878"/>
    <s v="FMR LLCFidelity Investmentsbenefit plan administrator violation44197EBSA10001"/>
  </r>
  <r>
    <s v="Fidelity Brokerage Services Inc. dba Fidelity Investments"/>
    <x v="207"/>
    <x v="14"/>
    <x v="15"/>
    <s v="OFAC"/>
    <x v="1550"/>
    <s v="Fidelity Brokerage Services Inc. dba Fidelity InvestmentsFidelity Investmentseconomic sanction violation38353OFAC63853"/>
  </r>
  <r>
    <s v="Fidelity Brokerage Services LLC"/>
    <x v="207"/>
    <x v="7"/>
    <x v="8"/>
    <s v="IN-SEC"/>
    <x v="40"/>
    <s v="Fidelity Brokerage Services LLCFidelity Investmentsinvestor protection violation40544IN-SEC75000"/>
  </r>
  <r>
    <s v="Fidelity Investments Institutional Services Co. Inc. and Fidelity Distributors Corp."/>
    <x v="207"/>
    <x v="7"/>
    <x v="11"/>
    <s v="FINRA"/>
    <x v="161"/>
    <s v="Fidelity Investments Institutional Services Co. Inc. and Fidelity Distributors Corp.Fidelity Investmentsinvestor protection violation39083FINRA400000"/>
  </r>
  <r>
    <s v="Fidelity Brokerage Services LLC"/>
    <x v="207"/>
    <x v="7"/>
    <x v="10"/>
    <s v="SEC"/>
    <x v="174"/>
    <s v="Fidelity Brokerage Services LLCFidelity Investmentsinvestor protection violation37987SEC1000000"/>
  </r>
  <r>
    <s v="Fidelity Brokerage Services LLC"/>
    <x v="207"/>
    <x v="7"/>
    <x v="1"/>
    <s v="FINRA"/>
    <x v="1551"/>
    <s v="Fidelity Brokerage Services LLCFidelity Investmentsinvestor protection violation42005FINRA1030000"/>
  </r>
  <r>
    <s v="Fidelity Investments"/>
    <x v="207"/>
    <x v="1"/>
    <x v="16"/>
    <s v="private lawsuit-federal"/>
    <x v="300"/>
    <s v="Fidelity InvestmentsFidelity Investmentswage and hour violation43466private lawsuit-federal1200000"/>
  </r>
  <r>
    <s v="Fidelity Distributors Corp. ."/>
    <x v="207"/>
    <x v="7"/>
    <x v="11"/>
    <s v="FINRA"/>
    <x v="861"/>
    <s v="Fidelity Distributors Corp. .Fidelity Investmentsinvestor protection violation39083FINRA3750000"/>
  </r>
  <r>
    <s v="Fidelity Investments"/>
    <x v="207"/>
    <x v="30"/>
    <x v="6"/>
    <s v="SEC"/>
    <x v="92"/>
    <s v="Fidelity InvestmentsFidelity Investmentskickbacks and bribery39448SEC8000000"/>
  </r>
  <r>
    <s v="Fidelity Management Trust Co."/>
    <x v="207"/>
    <x v="5"/>
    <x v="11"/>
    <s v="private lawsuit-federal"/>
    <x v="1552"/>
    <s v="Fidelity Management Trust Co.Fidelity Investmentsbenefit plan administrator violation39083private lawsuit-federal10850000"/>
  </r>
  <r>
    <s v="FMR LLC"/>
    <x v="207"/>
    <x v="5"/>
    <x v="7"/>
    <s v="private lawsuit-federal"/>
    <x v="219"/>
    <s v="FMR LLCFidelity Investmentsbenefit plan administrator violation41640private lawsuit-federal12000000"/>
  </r>
  <r>
    <s v="Fiserv Securities Inc."/>
    <x v="207"/>
    <x v="7"/>
    <x v="15"/>
    <s v="SEC"/>
    <x v="83"/>
    <s v="Fiserv Securities Inc.Fidelity Investmentsinvestor protection violation38353SEC15000000"/>
  </r>
  <r>
    <s v="Federated Investors Inc."/>
    <x v="208"/>
    <x v="7"/>
    <x v="15"/>
    <s v="SEC"/>
    <x v="1259"/>
    <s v="Federated Investors Inc.Federated Hermesinvestor protection violation38353SEC72000000"/>
  </r>
  <r>
    <s v="Federated Investors Inc."/>
    <x v="208"/>
    <x v="7"/>
    <x v="15"/>
    <s v="NY-AG"/>
    <x v="261"/>
    <s v="Federated Investors Inc.Federated Hermesinvestor protection violation38353NY-AG100000000"/>
  </r>
  <r>
    <s v="BUCKEYE PIPE LINE CO LINDEN STATION"/>
    <x v="163"/>
    <x v="27"/>
    <x v="7"/>
    <s v="NJ-ENV"/>
    <x v="929"/>
    <s v="BUCKEYE PIPE LINE CO LINDEN STATIONIFM Investorsenvironmental violation41640NJ-ENV5000"/>
  </r>
  <r>
    <s v="Buckeye Terminals LLC-Macungie"/>
    <x v="163"/>
    <x v="28"/>
    <x v="16"/>
    <s v="FRA"/>
    <x v="929"/>
    <s v="Buckeye Terminals LLC-MacungieIFM Investorsrailroad safety violation43466FRA5000"/>
  </r>
  <r>
    <s v="HorAce Mann Insurance Co."/>
    <x v="167"/>
    <x v="0"/>
    <x v="9"/>
    <s v="MN-FIN"/>
    <x v="929"/>
    <s v="HorAce Mann Insurance Co.HorAce Mann Educators Corp.insurance violation43831MN-FIN5000"/>
  </r>
  <r>
    <s v="Farmers Insurance Exchange"/>
    <x v="209"/>
    <x v="0"/>
    <x v="18"/>
    <s v="MD-INS"/>
    <x v="5"/>
    <s v="Farmers Insurance ExchangeFarmers Insurance Exchangeinsurance violation42370MD-INS10000"/>
  </r>
  <r>
    <s v="Farmers Insurance Exchange"/>
    <x v="209"/>
    <x v="0"/>
    <x v="1"/>
    <s v="MN-FIN"/>
    <x v="5"/>
    <s v="Farmers Insurance ExchangeFarmers Insurance Exchangeinsurance violation42005MN-FIN10000"/>
  </r>
  <r>
    <s v="Farmers Insurance Exchange"/>
    <x v="209"/>
    <x v="0"/>
    <x v="8"/>
    <s v="AZ-DIFI"/>
    <x v="5"/>
    <s v="Farmers Insurance ExchangeFarmers Insurance Exchangeinsurance violation40544AZ-DIFI10000"/>
  </r>
  <r>
    <s v="FARMERS INSURANCE EXCHANGE"/>
    <x v="209"/>
    <x v="15"/>
    <x v="6"/>
    <s v="OSHA"/>
    <x v="5"/>
    <s v="FARMERS INSURANCE EXCHANGEFarmers Insurance Exchangeworkplace safety or health violation39448OSHA10000"/>
  </r>
  <r>
    <s v="Farmers Insurance Exchange"/>
    <x v="209"/>
    <x v="3"/>
    <x v="3"/>
    <s v="HUD"/>
    <x v="12"/>
    <s v="Farmers Insurance ExchangeFarmers Insurance Exchangediscriminatory practices (non-employment)42736HUD15000"/>
  </r>
  <r>
    <s v="Farmers Insurance Exchange"/>
    <x v="209"/>
    <x v="0"/>
    <x v="12"/>
    <s v="UT-INS"/>
    <x v="12"/>
    <s v="Farmers Insurance ExchangeFarmers Insurance Exchangeinsurance violation40909UT-INS15000"/>
  </r>
  <r>
    <s v="Farmers Insurance Exchange ."/>
    <x v="209"/>
    <x v="0"/>
    <x v="11"/>
    <s v="MO-INS"/>
    <x v="1553"/>
    <s v="Farmers Insurance Exchange .Farmers Insurance Exchangeinsurance violation39083MO-INS16272"/>
  </r>
  <r>
    <s v="Farmers Insurance Exchange ."/>
    <x v="209"/>
    <x v="0"/>
    <x v="3"/>
    <s v="WA-INS"/>
    <x v="22"/>
    <s v="Farmers Insurance Exchange .Farmers Insurance Exchangeinsurance violation42736WA-INS25000"/>
  </r>
  <r>
    <s v="Farmers Insurance Exchange ."/>
    <x v="209"/>
    <x v="0"/>
    <x v="17"/>
    <s v="MN-FIN"/>
    <x v="26"/>
    <s v="Farmers Insurance Exchange .Farmers Insurance Exchangeinsurance violation44197MN-FIN35000"/>
  </r>
  <r>
    <s v="FARMERS INSURANCE EXCHANGE"/>
    <x v="209"/>
    <x v="0"/>
    <x v="13"/>
    <s v="VA-INS"/>
    <x v="30"/>
    <s v="FARMERS INSURANCE EXCHANGEFarmers Insurance Exchangeinsurance violation37622VA-INS42000"/>
  </r>
  <r>
    <s v="Farmers Insurance Exchange"/>
    <x v="209"/>
    <x v="0"/>
    <x v="20"/>
    <s v="MT-INS"/>
    <x v="33"/>
    <s v="Farmers Insurance ExchangeFarmers Insurance Exchangeinsurance violation41275MT-INS50000"/>
  </r>
  <r>
    <s v="Farmers Insurance Exchange And Mid-Century Insurance Co."/>
    <x v="209"/>
    <x v="0"/>
    <x v="3"/>
    <s v="WA-INS"/>
    <x v="33"/>
    <s v="Farmers Insurance Exchange And Mid-Century Insurance Co.Farmers Insurance Exchangeinsurance violation42736WA-INS50000"/>
  </r>
  <r>
    <s v="Farmers Insurance Exchange and Mid-Century Insurance Co."/>
    <x v="209"/>
    <x v="0"/>
    <x v="12"/>
    <s v="VA-INS"/>
    <x v="1554"/>
    <s v="Farmers Insurance Exchange and Mid-Century Insurance Co.Farmers Insurance Exchangeinsurance violation40909VA-INS55513"/>
  </r>
  <r>
    <s v="Farmers Insurance Exchange"/>
    <x v="209"/>
    <x v="0"/>
    <x v="3"/>
    <s v="MN-FIN"/>
    <x v="40"/>
    <s v="Farmers Insurance ExchangeFarmers Insurance Exchangeinsurance violation42736MN-FIN75000"/>
  </r>
  <r>
    <s v="Farmers Insurance Exchange"/>
    <x v="209"/>
    <x v="0"/>
    <x v="9"/>
    <s v="SD-INS"/>
    <x v="41"/>
    <s v="Farmers Insurance ExchangeFarmers Insurance Exchangeinsurance violation43831SD-INS85000"/>
  </r>
  <r>
    <s v="Farmers Insurance Exchange"/>
    <x v="209"/>
    <x v="0"/>
    <x v="9"/>
    <s v="MD-INS"/>
    <x v="43"/>
    <s v="Farmers Insurance ExchangeFarmers Insurance Exchangeinsurance violation43831MD-INS90000"/>
  </r>
  <r>
    <s v="Farmers Insurance Exchange"/>
    <x v="209"/>
    <x v="0"/>
    <x v="1"/>
    <s v="MO-INS"/>
    <x v="49"/>
    <s v="Farmers Insurance ExchangeFarmers Insurance Exchangeinsurance violation42005MO-INS120000"/>
  </r>
  <r>
    <s v="Farmers Insurance Exchange"/>
    <x v="209"/>
    <x v="0"/>
    <x v="12"/>
    <s v="CO-INS"/>
    <x v="1555"/>
    <s v="Farmers Insurance ExchangeFarmers Insurance Exchangeinsurance violation40909CO-INS218000"/>
  </r>
  <r>
    <s v="Farmers Insurance Exchange"/>
    <x v="209"/>
    <x v="13"/>
    <x v="18"/>
    <s v="EEOC"/>
    <x v="90"/>
    <s v="Farmers Insurance ExchangeFarmers Insurance Exchangeemployment discrimination42370EEOC225000"/>
  </r>
  <r>
    <s v="Farmers Insurance Exchange and Truck Insurance Exchange and Mid-Century Insurance Co."/>
    <x v="209"/>
    <x v="0"/>
    <x v="19"/>
    <s v="CO-INS"/>
    <x v="515"/>
    <s v="Farmers Insurance Exchange and Truck Insurance Exchange and Mid-Century Insurance Co.Farmers Insurance Exchangeinsurance violation38718CO-INS495000"/>
  </r>
  <r>
    <s v="Farmers Insurance Exchange Truck Insurance Exchange and Fire Insurance Exchange"/>
    <x v="209"/>
    <x v="47"/>
    <x v="1"/>
    <s v="MO-AG"/>
    <x v="166"/>
    <s v="Farmers Insurance Exchange Truck Insurance Exchange and Fire Insurance ExchangeFarmers Insurance Exchangetelecommunications violation42005MO-AG575000"/>
  </r>
  <r>
    <s v="Farmers Insurance Exchange"/>
    <x v="209"/>
    <x v="0"/>
    <x v="11"/>
    <s v="ND-INS"/>
    <x v="68"/>
    <s v="Farmers Insurance ExchangeFarmers Insurance Exchangeinsurance violation39083ND-INS750000"/>
  </r>
  <r>
    <s v="Farmers Insurance Exchange"/>
    <x v="209"/>
    <x v="1"/>
    <x v="3"/>
    <s v="private lawsuit-federal"/>
    <x v="1117"/>
    <s v="Farmers Insurance ExchangeFarmers Insurance Exchangewage and hour violation42736private lawsuit-federal775000"/>
  </r>
  <r>
    <s v="Farmers Insurance Exchange"/>
    <x v="209"/>
    <x v="0"/>
    <x v="8"/>
    <s v="CO-INS"/>
    <x v="1350"/>
    <s v="Farmers Insurance ExchangeFarmers Insurance Exchangeinsurance violation40544CO-INS814000"/>
  </r>
  <r>
    <s v="Farmers Insurance Exchange ."/>
    <x v="209"/>
    <x v="0"/>
    <x v="2"/>
    <s v="VA-INS"/>
    <x v="1556"/>
    <s v="Farmers Insurance Exchange .Farmers Insurance Exchangeinsurance violation44562VA-INS864000"/>
  </r>
  <r>
    <s v="Farmers Insurance Exchange ."/>
    <x v="209"/>
    <x v="0"/>
    <x v="19"/>
    <s v="CA-INS"/>
    <x v="174"/>
    <s v="Farmers Insurance Exchange .Farmers Insurance Exchangeinsurance violation38718CA-INS1000000"/>
  </r>
  <r>
    <s v="Farmers Insurance Exchange ."/>
    <x v="209"/>
    <x v="0"/>
    <x v="11"/>
    <s v="CA-INS"/>
    <x v="114"/>
    <s v="Farmers Insurance Exchange .Farmers Insurance Exchangeinsurance violation39083CA-INS2000000"/>
  </r>
  <r>
    <s v="Farmers Insurance Exchange"/>
    <x v="209"/>
    <x v="1"/>
    <x v="3"/>
    <s v="private lawsuit-federal"/>
    <x v="1199"/>
    <s v="Farmers Insurance ExchangeFarmers Insurance Exchangewage and hour violation42736private lawsuit-federal4900000"/>
  </r>
  <r>
    <s v="Farmers Insurance Exchange"/>
    <x v="209"/>
    <x v="1"/>
    <x v="9"/>
    <s v="private lawsuit-federal"/>
    <x v="204"/>
    <s v="Farmers Insurance ExchangeFarmers Insurance Exchangewage and hour violation43831private lawsuit-federal5400000"/>
  </r>
  <r>
    <s v="Farmers Insurance Exchange"/>
    <x v="209"/>
    <x v="13"/>
    <x v="18"/>
    <s v="private lawsuit-federal"/>
    <x v="1557"/>
    <s v="Farmers Insurance ExchangeFarmers Insurance Exchangeemployment discrimination42370private lawsuit-federal6140000"/>
  </r>
  <r>
    <s v="Farmers Insurance Exchange"/>
    <x v="209"/>
    <x v="1"/>
    <x v="4"/>
    <s v="private lawsuit-federal"/>
    <x v="92"/>
    <s v="Farmers Insurance ExchangeFarmers Insurance Exchangewage and hour violation40179private lawsuit-federal8000000"/>
  </r>
  <r>
    <s v="Farmers Insurance Exchange"/>
    <x v="209"/>
    <x v="1"/>
    <x v="14"/>
    <s v="private lawsuit-state"/>
    <x v="1558"/>
    <s v="Farmers Insurance ExchangeFarmers Insurance Exchangewage and hour violation36892private lawsuit-state90009208"/>
  </r>
  <r>
    <s v="Farmers Insurance Exchange"/>
    <x v="209"/>
    <x v="0"/>
    <x v="18"/>
    <s v="TX-INS"/>
    <x v="1559"/>
    <s v="Farmers Insurance ExchangeFarmers Insurance Exchangeinsurance violation42370TX-INS117500000"/>
  </r>
  <r>
    <s v="Fannie Mae"/>
    <x v="210"/>
    <x v="33"/>
    <x v="10"/>
    <s v="FEC"/>
    <x v="5"/>
    <s v="Fannie MaeFannie Maecampaign finance violation37987FEC10000"/>
  </r>
  <r>
    <s v="Fannie Mae"/>
    <x v="210"/>
    <x v="5"/>
    <x v="4"/>
    <s v="private lawsuit-federal"/>
    <x v="1560"/>
    <s v="Fannie MaeFannie Maebenefit plan administrator violation40179private lawsuit-federal7250000"/>
  </r>
  <r>
    <s v="Fannie Mae"/>
    <x v="210"/>
    <x v="2"/>
    <x v="6"/>
    <s v="NY-AG"/>
    <x v="219"/>
    <s v="Fannie MaeFannie Maeconsumer protection violation39448NY-AG12000000"/>
  </r>
  <r>
    <s v="Federal National Mortgage Association (Fannie Mae)"/>
    <x v="210"/>
    <x v="8"/>
    <x v="19"/>
    <s v="SEC"/>
    <x v="1036"/>
    <s v="Federal National Mortgage Association (Fannie Mae)Fannie Maeaccounting fraud or deficiencies38718SEC400000000"/>
  </r>
  <r>
    <s v="HORAce MANN INSURANCE Co."/>
    <x v="167"/>
    <x v="0"/>
    <x v="9"/>
    <s v="WA-INS"/>
    <x v="929"/>
    <s v="HORAce MANN INSURANCE Co.HorAce Mann Educators Corp.insurance violation43831WA-INS5000"/>
  </r>
  <r>
    <s v="Prospect Mortgage LLC"/>
    <x v="169"/>
    <x v="2"/>
    <x v="8"/>
    <s v="AR-SEC"/>
    <x v="929"/>
    <s v="Prospect Mortgage LLCHomebridge Financial Servicesconsumer protection violation40544AR-SEC5000"/>
  </r>
  <r>
    <s v="Stonegate Mortgage Corp."/>
    <x v="211"/>
    <x v="2"/>
    <x v="20"/>
    <s v="KY-FIN"/>
    <x v="929"/>
    <s v="Stonegate Mortgage Corp.Home Point Capitalconsumer protection violation41275KY-FIN5000"/>
  </r>
  <r>
    <s v="HealthNow New York"/>
    <x v="171"/>
    <x v="2"/>
    <x v="15"/>
    <s v="NY-AG"/>
    <x v="929"/>
    <s v="HealthNow New YorkHighmark Inc.consumer protection violation38353NY-AG5000"/>
  </r>
  <r>
    <s v="Time Insurance Co."/>
    <x v="173"/>
    <x v="0"/>
    <x v="16"/>
    <s v="MN-FIN"/>
    <x v="929"/>
    <s v="Time Insurance Co.Haven Holdingsinsurance violation43466MN-FIN5000"/>
  </r>
  <r>
    <s v="United States Fire Insurance Co."/>
    <x v="212"/>
    <x v="0"/>
    <x v="7"/>
    <s v="DE-INS"/>
    <x v="5"/>
    <s v="United States Fire Insurance Co.Fairfax Financial Holdingsinsurance violation41640DE-INS10000"/>
  </r>
  <r>
    <s v="United States Fire Insurance Co."/>
    <x v="212"/>
    <x v="0"/>
    <x v="7"/>
    <s v="MN-FIN"/>
    <x v="5"/>
    <s v="United States Fire Insurance Co.Fairfax Financial Holdingsinsurance violation41640MN-FIN10000"/>
  </r>
  <r>
    <s v="United States Fire Insurance Co."/>
    <x v="212"/>
    <x v="0"/>
    <x v="2"/>
    <s v="RI-FIN"/>
    <x v="5"/>
    <s v="United States Fire Insurance Co.Fairfax Financial Holdingsinsurance violation44562RI-FIN10000"/>
  </r>
  <r>
    <s v="United States Fire Insurance Co."/>
    <x v="212"/>
    <x v="0"/>
    <x v="3"/>
    <s v="WA-INS"/>
    <x v="5"/>
    <s v="United States Fire Insurance Co.Fairfax Financial Holdingsinsurance violation42736WA-INS10000"/>
  </r>
  <r>
    <s v="United States Fire Insurance Co."/>
    <x v="212"/>
    <x v="0"/>
    <x v="12"/>
    <s v="SC-INS"/>
    <x v="5"/>
    <s v="United States Fire Insurance Co.Fairfax Financial Holdingsinsurance violation40909SC-INS10000"/>
  </r>
  <r>
    <s v="United States Fire Insurance Co."/>
    <x v="212"/>
    <x v="0"/>
    <x v="20"/>
    <s v="WA-INS"/>
    <x v="12"/>
    <s v="United States Fire Insurance Co.Fairfax Financial Holdingsinsurance violation41275WA-INS15000"/>
  </r>
  <r>
    <s v="United States Fire Insurance Co."/>
    <x v="212"/>
    <x v="0"/>
    <x v="18"/>
    <s v="UT-INS"/>
    <x v="1561"/>
    <s v="United States Fire Insurance Co.Fairfax Financial Holdingsinsurance violation42370UT-INS17225"/>
  </r>
  <r>
    <s v="Crum &amp; Forster Indemnity Co."/>
    <x v="212"/>
    <x v="0"/>
    <x v="0"/>
    <s v="MD-INS"/>
    <x v="16"/>
    <s v="Crum &amp; Forster Indemnity Co.Fairfax Financial Holdingsinsurance violation43101MD-INS20000"/>
  </r>
  <r>
    <s v="North River Insurance Co. ."/>
    <x v="212"/>
    <x v="0"/>
    <x v="17"/>
    <s v="WA-INS"/>
    <x v="22"/>
    <s v="North River Insurance Co. .Fairfax Financial Holdingsinsurance violation44197WA-INS25000"/>
  </r>
  <r>
    <s v="UNITED STATES FIRE INSURANCE CO"/>
    <x v="212"/>
    <x v="0"/>
    <x v="3"/>
    <s v="VA-INS"/>
    <x v="22"/>
    <s v="UNITED STATES FIRE INSURANCE COFairfax Financial Holdingsinsurance violation42736VA-INS25000"/>
  </r>
  <r>
    <s v="United States Fire Insurance Co."/>
    <x v="212"/>
    <x v="0"/>
    <x v="2"/>
    <s v="PA-INS"/>
    <x v="22"/>
    <s v="United States Fire Insurance Co.Fairfax Financial Holdingsinsurance violation44562PA-INS25000"/>
  </r>
  <r>
    <s v="United States Fire Insurance Co."/>
    <x v="212"/>
    <x v="0"/>
    <x v="18"/>
    <s v="WA-INS"/>
    <x v="22"/>
    <s v="United States Fire Insurance Co.Fairfax Financial Holdingsinsurance violation42370WA-INS25000"/>
  </r>
  <r>
    <s v="THE NORTH RIVER INSURANCE CO."/>
    <x v="212"/>
    <x v="0"/>
    <x v="6"/>
    <s v="VA-INS"/>
    <x v="558"/>
    <s v="THE NORTH RIVER INSURANCE CO.Fairfax Financial Holdingsinsurance violation39448VA-INS28916"/>
  </r>
  <r>
    <s v="Seneca Insurance Co. Inc."/>
    <x v="212"/>
    <x v="0"/>
    <x v="20"/>
    <s v="NY-DFS"/>
    <x v="33"/>
    <s v="Seneca Insurance Co. Inc.Fairfax Financial Holdingsinsurance violation41275NY-DFS50000"/>
  </r>
  <r>
    <s v="United States Fire Insurance Co."/>
    <x v="212"/>
    <x v="2"/>
    <x v="17"/>
    <s v="CO-AG"/>
    <x v="33"/>
    <s v="United States Fire Insurance Co.Fairfax Financial Holdingsconsumer protection violation44197CO-AG50000"/>
  </r>
  <r>
    <s v="United States Fire Insurance Co."/>
    <x v="212"/>
    <x v="0"/>
    <x v="9"/>
    <s v="OR-FIN"/>
    <x v="33"/>
    <s v="United States Fire Insurance Co.Fairfax Financial Holdingsinsurance violation43831OR-FIN50000"/>
  </r>
  <r>
    <s v="Seneca Insurance Co."/>
    <x v="212"/>
    <x v="0"/>
    <x v="15"/>
    <s v="NJ-DBI"/>
    <x v="1562"/>
    <s v="Seneca Insurance Co.Fairfax Financial Holdingsinsurance violation38353NJ-DBI72256"/>
  </r>
  <r>
    <s v="United States Fire Insurance Co."/>
    <x v="212"/>
    <x v="0"/>
    <x v="0"/>
    <s v="MD-INS"/>
    <x v="40"/>
    <s v="United States Fire Insurance Co.Fairfax Financial Holdingsinsurance violation43101MD-INS75000"/>
  </r>
  <r>
    <s v="United States Fire Insurance Co."/>
    <x v="212"/>
    <x v="0"/>
    <x v="0"/>
    <s v="NE-DOI"/>
    <x v="40"/>
    <s v="United States Fire Insurance Co.Fairfax Financial Holdingsinsurance violation43101NE-DOI75000"/>
  </r>
  <r>
    <s v="United States Fire Insurance Co."/>
    <x v="212"/>
    <x v="0"/>
    <x v="20"/>
    <s v="NJ-DBI"/>
    <x v="43"/>
    <s v="United States Fire Insurance Co.Fairfax Financial Holdingsinsurance violation41275NJ-DBI90000"/>
  </r>
  <r>
    <s v="Zenith Insurance Co."/>
    <x v="212"/>
    <x v="0"/>
    <x v="12"/>
    <s v="MO-INS"/>
    <x v="1563"/>
    <s v="Zenith Insurance Co.Fairfax Financial Holdingsinsurance violation40909MO-INS93842"/>
  </r>
  <r>
    <s v="United States Fire Insurance Co. of Plano"/>
    <x v="212"/>
    <x v="0"/>
    <x v="6"/>
    <s v="TX-INS"/>
    <x v="94"/>
    <s v="United States Fire Insurance Co. of PlanoFairfax Financial Holdingsinsurance violation39448TX-INS105000"/>
  </r>
  <r>
    <s v="Zenith Insurance Co."/>
    <x v="212"/>
    <x v="13"/>
    <x v="19"/>
    <s v="EEOC"/>
    <x v="1505"/>
    <s v="Zenith Insurance Co.Fairfax Financial Holdingsemployment discrimination38718EEOC180000"/>
  </r>
  <r>
    <s v="United States Fire Insurance Co."/>
    <x v="212"/>
    <x v="0"/>
    <x v="7"/>
    <s v="NY-DFS"/>
    <x v="1542"/>
    <s v="United States Fire Insurance Co.Fairfax Financial Holdingsinsurance violation41640NY-DFS190000"/>
  </r>
  <r>
    <s v="United States Fire Insurance Co."/>
    <x v="212"/>
    <x v="0"/>
    <x v="1"/>
    <s v="MO-INS"/>
    <x v="55"/>
    <s v="United States Fire Insurance Co.Fairfax Financial Holdingsinsurance violation42005MO-INS235000"/>
  </r>
  <r>
    <s v="First Mercury Insurance Co."/>
    <x v="212"/>
    <x v="0"/>
    <x v="12"/>
    <s v="CA-INS"/>
    <x v="853"/>
    <s v="First Mercury Insurance Co.Fairfax Financial Holdingsinsurance violation40909CA-INS330000"/>
  </r>
  <r>
    <s v="United States Fire Insurance Co."/>
    <x v="212"/>
    <x v="0"/>
    <x v="18"/>
    <s v="MO-INS"/>
    <x v="1564"/>
    <s v="United States Fire Insurance Co.Fairfax Financial Holdingsinsurance violation42370MO-INS444000"/>
  </r>
  <r>
    <s v="North River Insurance Co."/>
    <x v="212"/>
    <x v="0"/>
    <x v="12"/>
    <s v="CO-INS"/>
    <x v="1565"/>
    <s v="North River Insurance Co.Fairfax Financial Holdingsinsurance violation40909CO-INS627000"/>
  </r>
  <r>
    <s v="United States Fire Insurance Co."/>
    <x v="212"/>
    <x v="0"/>
    <x v="3"/>
    <s v="UT-INS"/>
    <x v="168"/>
    <s v="United States Fire Insurance Co.Fairfax Financial Holdingsinsurance violation42736UT-INS675000"/>
  </r>
  <r>
    <s v="ZENITH INSURANCE Co."/>
    <x v="212"/>
    <x v="0"/>
    <x v="14"/>
    <s v="FL-OFR"/>
    <x v="169"/>
    <s v="ZENITH INSURANCE Co.Fairfax Financial Holdingsinsurance violation36892FL-OFR685000"/>
  </r>
  <r>
    <s v="United States Fire Insurance Co."/>
    <x v="212"/>
    <x v="0"/>
    <x v="3"/>
    <s v="MULTI-FIN"/>
    <x v="1566"/>
    <s v="United States Fire Insurance Co.Fairfax Financial Holdingsinsurance violation42736MULTI-FIN1914370"/>
  </r>
  <r>
    <s v="First National Bank of Pennsylvania"/>
    <x v="213"/>
    <x v="10"/>
    <x v="1"/>
    <s v="OCC"/>
    <x v="1567"/>
    <s v="First National Bank of PennsylvaniaF.N.B. Corporationbanking violation42005OCC18072"/>
  </r>
  <r>
    <s v="EZCORP Inc."/>
    <x v="214"/>
    <x v="22"/>
    <x v="6"/>
    <s v="TX-AG"/>
    <x v="743"/>
    <s v="EZCORP Inc.EZCORP Inc.privacy violation39448TX-AG600000"/>
  </r>
  <r>
    <s v="EZCORP Inc."/>
    <x v="214"/>
    <x v="2"/>
    <x v="1"/>
    <s v="CFPB"/>
    <x v="521"/>
    <s v="EZCORP Inc.EZCORP Inc.consumer protection violation42005CFPB10500000"/>
  </r>
  <r>
    <s v="Everest Reinsurance Co."/>
    <x v="215"/>
    <x v="0"/>
    <x v="9"/>
    <s v="MN-FIN"/>
    <x v="3"/>
    <s v="Everest Reinsurance Co.Everest Re Groupinsurance violation43831MN-FIN8000"/>
  </r>
  <r>
    <s v="Everest National Insurance Co."/>
    <x v="215"/>
    <x v="0"/>
    <x v="7"/>
    <s v="TX-INS"/>
    <x v="22"/>
    <s v="Everest National Insurance Co.Everest Re Groupinsurance violation41640TX-INS25000"/>
  </r>
  <r>
    <s v="Everest National Insurance Co."/>
    <x v="215"/>
    <x v="0"/>
    <x v="17"/>
    <s v="TX-INS"/>
    <x v="34"/>
    <s v="Everest National Insurance Co.Everest Re Groupinsurance violation44197TX-INS55000"/>
  </r>
  <r>
    <s v="Everest National Insurance Co."/>
    <x v="215"/>
    <x v="0"/>
    <x v="16"/>
    <s v="TX-INS"/>
    <x v="489"/>
    <s v="Everest National Insurance Co.Everest Re Groupinsurance violation43466TX-INS135000"/>
  </r>
  <r>
    <s v="Time Insurance Co."/>
    <x v="173"/>
    <x v="0"/>
    <x v="7"/>
    <s v="ID-INS"/>
    <x v="929"/>
    <s v="Time Insurance Co.Haven Holdingsinsurance violation41640ID-INS5000"/>
  </r>
  <r>
    <s v="Erie Insurance Co. and Erie Insurance Co. of New York"/>
    <x v="216"/>
    <x v="0"/>
    <x v="17"/>
    <s v="NY-DFS"/>
    <x v="1568"/>
    <s v="Erie Insurance Co. and Erie Insurance Co. of New YorkErie Indemnityinsurance violation44197NY-DFS5619"/>
  </r>
  <r>
    <s v="Erie Insurance Co. of New York"/>
    <x v="216"/>
    <x v="0"/>
    <x v="7"/>
    <s v="NY-DFS"/>
    <x v="4"/>
    <s v="Erie Insurance Co. of New YorkErie Indemnityinsurance violation41640NY-DFS9000"/>
  </r>
  <r>
    <s v="Erie Insurance Co. of New York and Erie Insurance Co."/>
    <x v="216"/>
    <x v="0"/>
    <x v="2"/>
    <s v="NY-DFS"/>
    <x v="335"/>
    <s v="Erie Insurance Co. of New York and Erie Insurance Co.Erie Indemnityinsurance violation44562NY-DFS19000"/>
  </r>
  <r>
    <s v="Erie Insurance Co. and Erie Insurance Exchange"/>
    <x v="216"/>
    <x v="0"/>
    <x v="9"/>
    <s v="VA-INS"/>
    <x v="1569"/>
    <s v="Erie Insurance Co. and Erie Insurance ExchangeErie Indemnityinsurance violation43831VA-INS19371"/>
  </r>
  <r>
    <s v="Erie Insurance Co. of New York"/>
    <x v="216"/>
    <x v="0"/>
    <x v="1"/>
    <s v="NY-DFS"/>
    <x v="19"/>
    <s v="Erie Insurance Co. of New YorkErie Indemnityinsurance violation42005NY-DFS21000"/>
  </r>
  <r>
    <s v="Erie Insurance Co. of New York"/>
    <x v="216"/>
    <x v="0"/>
    <x v="17"/>
    <s v="NY-DFS"/>
    <x v="20"/>
    <s v="Erie Insurance Co. of New YorkErie Indemnityinsurance violation44197NY-DFS22000"/>
  </r>
  <r>
    <s v="Erie Insurance Exchange"/>
    <x v="216"/>
    <x v="0"/>
    <x v="12"/>
    <s v="MD-INS"/>
    <x v="33"/>
    <s v="Erie Insurance ExchangeErie Indemnityinsurance violation40909MD-INS50000"/>
  </r>
  <r>
    <s v="ERIE INSURANCE EXCHANGE"/>
    <x v="216"/>
    <x v="0"/>
    <x v="13"/>
    <s v="VA-INS"/>
    <x v="326"/>
    <s v="ERIE INSURANCE EXCHANGEErie Indemnityinsurance violation37622VA-INS62000"/>
  </r>
  <r>
    <s v="Erie Insurance Co. and Erie Insurance Exchange"/>
    <x v="216"/>
    <x v="0"/>
    <x v="16"/>
    <s v="VA-INS"/>
    <x v="1570"/>
    <s v="Erie Insurance Co. and Erie Insurance ExchangeErie Indemnityinsurance violation43466VA-INS90219"/>
  </r>
  <r>
    <s v="Erie Insurance Exchange"/>
    <x v="216"/>
    <x v="0"/>
    <x v="16"/>
    <s v="VA-INS"/>
    <x v="1571"/>
    <s v="Erie Insurance ExchangeErie Indemnityinsurance violation43466VA-INS1921784"/>
  </r>
  <r>
    <s v="Hartford Accident and Indemnity"/>
    <x v="174"/>
    <x v="0"/>
    <x v="20"/>
    <s v="SD-INS"/>
    <x v="929"/>
    <s v="Hartford Accident and IndemnityHartford Financial Servicesinsurance violation41275SD-INS5000"/>
  </r>
  <r>
    <s v="Hartford Accident and Indemnity Co."/>
    <x v="174"/>
    <x v="0"/>
    <x v="11"/>
    <s v="ME-INS"/>
    <x v="929"/>
    <s v="Hartford Accident and Indemnity Co.Hartford Financial Servicesinsurance violation39083ME-INS5000"/>
  </r>
  <r>
    <s v="Hartford Casualty Insurance Co."/>
    <x v="174"/>
    <x v="0"/>
    <x v="11"/>
    <s v="ME-INS"/>
    <x v="929"/>
    <s v="Hartford Casualty Insurance Co.Hartford Financial Servicesinsurance violation39083ME-INS5000"/>
  </r>
  <r>
    <s v="Equitable Life &amp; Casualty Insurance Co."/>
    <x v="217"/>
    <x v="1"/>
    <x v="6"/>
    <s v="WHD"/>
    <x v="1572"/>
    <s v="Equitable Life &amp; Casualty Insurance Co.Equitable Holdingswage and hour violation39448WHD19445"/>
  </r>
  <r>
    <s v="AllianceBernstein L.P."/>
    <x v="217"/>
    <x v="7"/>
    <x v="12"/>
    <s v="DE-SEC"/>
    <x v="16"/>
    <s v="AllianceBernstein L.P.Equitable Holdingsinvestor protection violation40909DE-SEC20000"/>
  </r>
  <r>
    <s v="AllianceBernstein L.P."/>
    <x v="217"/>
    <x v="7"/>
    <x v="20"/>
    <s v="CO-SEC"/>
    <x v="1573"/>
    <s v="AllianceBernstein L.P.Equitable Holdingsinvestor protection violation41275CO-SEC20232"/>
  </r>
  <r>
    <s v="Equitable Life and Casualty Insurance Co."/>
    <x v="217"/>
    <x v="0"/>
    <x v="5"/>
    <s v="OR-FIN"/>
    <x v="22"/>
    <s v="Equitable Life and Casualty Insurance Co.Equitable Holdingsinsurance violation37257OR-FIN25000"/>
  </r>
  <r>
    <s v="AXA Equitable Life Insurance Co."/>
    <x v="217"/>
    <x v="1"/>
    <x v="19"/>
    <s v="WHD"/>
    <x v="1574"/>
    <s v="AXA Equitable Life Insurance Co.Equitable Holdingswage and hour violation38718WHD29534"/>
  </r>
  <r>
    <s v="AXA Advisors LLC"/>
    <x v="217"/>
    <x v="7"/>
    <x v="6"/>
    <s v="SEC"/>
    <x v="33"/>
    <s v="AXA Advisors LLCEquitable Holdingsinvestor protection violation39448SEC50000"/>
  </r>
  <r>
    <s v="AXA Advisors LLC"/>
    <x v="217"/>
    <x v="7"/>
    <x v="8"/>
    <s v="OR-FIN"/>
    <x v="337"/>
    <s v="AXA Advisors LLCEquitable Holdingsinvestor protection violation40544OR-FIN80000"/>
  </r>
  <r>
    <s v="AXA Advisors LLC"/>
    <x v="217"/>
    <x v="7"/>
    <x v="4"/>
    <s v="MO-SEC"/>
    <x v="1575"/>
    <s v="AXA Advisors LLCEquitable Holdingsinvestor protection violation40179MO-SEC92015"/>
  </r>
  <r>
    <s v="AllianceBernstein Investments Inc."/>
    <x v="217"/>
    <x v="7"/>
    <x v="11"/>
    <s v="FINRA"/>
    <x v="47"/>
    <s v="AllianceBernstein Investments Inc.Equitable Holdingsinvestor protection violation39083FINRA100000"/>
  </r>
  <r>
    <s v="AXA Advisors LLC"/>
    <x v="217"/>
    <x v="7"/>
    <x v="12"/>
    <s v="SEC"/>
    <x v="47"/>
    <s v="AXA Advisors LLCEquitable Holdingsinvestor protection violation40909SEC100000"/>
  </r>
  <r>
    <s v="AXA Advisors LLC"/>
    <x v="217"/>
    <x v="7"/>
    <x v="10"/>
    <s v="FINRA"/>
    <x v="56"/>
    <s v="AXA Advisors LLCEquitable Holdingsinvestor protection violation37987FINRA250000"/>
  </r>
  <r>
    <s v="Sanford C. Bernstein &amp; Co."/>
    <x v="217"/>
    <x v="7"/>
    <x v="19"/>
    <s v="FINRA"/>
    <x v="110"/>
    <s v="Sanford C. Bernstein &amp; Co.Equitable Holdingsinvestor protection violation38718FINRA350000"/>
  </r>
  <r>
    <s v="AllianceBernstein L.P."/>
    <x v="217"/>
    <x v="7"/>
    <x v="11"/>
    <s v="SEC"/>
    <x v="165"/>
    <s v="AllianceBernstein L.P.Equitable Holdingsinvestor protection violation39083SEC450000"/>
  </r>
  <r>
    <s v="AXA Advisors LLC"/>
    <x v="217"/>
    <x v="7"/>
    <x v="1"/>
    <s v="FINRA"/>
    <x v="743"/>
    <s v="AXA Advisors LLCEquitable Holdingsinvestor protection violation42005FINRA600000"/>
  </r>
  <r>
    <s v="AXA Advisors LLC"/>
    <x v="217"/>
    <x v="7"/>
    <x v="16"/>
    <s v="FINRA"/>
    <x v="1576"/>
    <s v="AXA Advisors LLCEquitable Holdingsinvestor protection violation43466FINRA772000"/>
  </r>
  <r>
    <s v="AXA Equitable Life Insurance Co."/>
    <x v="217"/>
    <x v="0"/>
    <x v="12"/>
    <s v="NY-AG"/>
    <x v="377"/>
    <s v="AXA Equitable Life Insurance Co.Equitable Holdingsinsurance violation40909NY-AG850000"/>
  </r>
  <r>
    <s v="AXA Advisors LLC"/>
    <x v="217"/>
    <x v="7"/>
    <x v="15"/>
    <s v="FINRA"/>
    <x v="731"/>
    <s v="AXA Advisors LLCEquitable Holdingsinvestor protection violation38353FINRA900000"/>
  </r>
  <r>
    <s v="AXA Equitable Life Insurance Co. ."/>
    <x v="217"/>
    <x v="0"/>
    <x v="18"/>
    <s v="MN-FIN"/>
    <x v="731"/>
    <s v="AXA Equitable Life Insurance Co. .Equitable Holdingsinsurance violation42370MN-FIN900000"/>
  </r>
  <r>
    <s v="AXA Advisors LLC"/>
    <x v="217"/>
    <x v="7"/>
    <x v="16"/>
    <s v="SEC"/>
    <x v="1577"/>
    <s v="AXA Advisors LLCEquitable Holdingsinvestor protection violation43466SEC1134152"/>
  </r>
  <r>
    <s v="The Equitable Life Assurance Society of the United States"/>
    <x v="217"/>
    <x v="0"/>
    <x v="13"/>
    <s v="FL-OFR"/>
    <x v="1240"/>
    <s v="The Equitable Life Assurance Society of the United StatesEquitable Holdingsinsurance violation37622FL-OFR1600000"/>
  </r>
  <r>
    <s v="AXA Equitable Life Insurance Co."/>
    <x v="217"/>
    <x v="0"/>
    <x v="4"/>
    <s v="NY-DFS"/>
    <x v="182"/>
    <s v="AXA Equitable Life Insurance Co.Equitable Holdingsinsurance violation40179NY-DFS1900000"/>
  </r>
  <r>
    <s v="AXA Advisors"/>
    <x v="217"/>
    <x v="1"/>
    <x v="18"/>
    <s v="private lawsuit-federal"/>
    <x v="331"/>
    <s v="AXA AdvisorsEquitable Holdingswage and hour violation42370private lawsuit-federal2300000"/>
  </r>
  <r>
    <s v="AXA Equitable Life Insurance Co."/>
    <x v="217"/>
    <x v="5"/>
    <x v="8"/>
    <s v="private lawsuit-federal"/>
    <x v="289"/>
    <s v="AXA Equitable Life Insurance Co.Equitable Holdingsbenefit plan administrator violation40544private lawsuit-federal2500000"/>
  </r>
  <r>
    <s v="AXA Advisors LLC"/>
    <x v="217"/>
    <x v="7"/>
    <x v="11"/>
    <s v="FINRA"/>
    <x v="105"/>
    <s v="AXA Advisors LLCEquitable Holdingsinvestor protection violation39083FINRA2600000"/>
  </r>
  <r>
    <s v="AllianceBernstein"/>
    <x v="217"/>
    <x v="1"/>
    <x v="20"/>
    <s v="private lawsuit-federal"/>
    <x v="1578"/>
    <s v="AllianceBernsteinEquitable Holdingswage and hour violation41275private lawsuit-federal2980000"/>
  </r>
  <r>
    <s v="AllianceBernstein Investment Research and Management Inc."/>
    <x v="217"/>
    <x v="7"/>
    <x v="15"/>
    <s v="FINRA"/>
    <x v="1579"/>
    <s v="AllianceBernstein Investment Research and Management Inc.Equitable Holdingsinvestor protection violation38353FINRA3984087"/>
  </r>
  <r>
    <s v="AXA Financial"/>
    <x v="217"/>
    <x v="1"/>
    <x v="6"/>
    <s v="private lawsuit-federal"/>
    <x v="208"/>
    <s v="AXA FinancialEquitable Holdingswage and hour violation39448private lawsuit-federal6500000"/>
  </r>
  <r>
    <s v="AXA Equitable"/>
    <x v="217"/>
    <x v="0"/>
    <x v="7"/>
    <s v="NY-DFS"/>
    <x v="230"/>
    <s v="AXA EquitableEquitable Holdingsinsurance violation41640NY-DFS20000000"/>
  </r>
  <r>
    <s v="Equitable Financial Life Insurance Co."/>
    <x v="217"/>
    <x v="7"/>
    <x v="2"/>
    <s v="SEC"/>
    <x v="109"/>
    <s v="Equitable Financial Life Insurance Co.Equitable Holdingsinvestor protection violation44562SEC50000000"/>
  </r>
  <r>
    <s v="Alliance Capital Management L.P."/>
    <x v="217"/>
    <x v="7"/>
    <x v="13"/>
    <s v="SEC"/>
    <x v="268"/>
    <s v="Alliance Capital Management L.P.Equitable Holdingsinvestor protection violation37622SEC250000000"/>
  </r>
  <r>
    <s v="Alliance Capital Management"/>
    <x v="217"/>
    <x v="7"/>
    <x v="13"/>
    <s v="NY-AG"/>
    <x v="781"/>
    <s v="Alliance Capital ManagementEquitable Holdingsinvestor protection violation37622NY-AG600000000"/>
  </r>
  <r>
    <s v="Enova International Inc."/>
    <x v="218"/>
    <x v="2"/>
    <x v="16"/>
    <s v="CFPB"/>
    <x v="189"/>
    <s v="Enova International Inc.Enova Internationalconsumer protection violation43466CFPB3200000"/>
  </r>
  <r>
    <s v="Atlantic Credit and Finance Inc."/>
    <x v="219"/>
    <x v="1"/>
    <x v="19"/>
    <s v="WHD"/>
    <x v="1580"/>
    <s v="Atlantic Credit and Finance Inc.Encore Capital Groupwage and hour violation38718WHD9422"/>
  </r>
  <r>
    <s v="Midland Funding LLC"/>
    <x v="219"/>
    <x v="2"/>
    <x v="12"/>
    <s v="MN-AG"/>
    <x v="325"/>
    <s v="Midland Funding LLCEncore Capital Groupconsumer protection violation40909MN-AG500000"/>
  </r>
  <r>
    <s v="Encore Capital Group Inc."/>
    <x v="219"/>
    <x v="2"/>
    <x v="1"/>
    <s v="NY-AG"/>
    <x v="168"/>
    <s v="Encore Capital Group Inc.Encore Capital Groupconsumer protection violation42005NY-AG675000"/>
  </r>
  <r>
    <s v="Asset Acceptance LLC"/>
    <x v="219"/>
    <x v="17"/>
    <x v="7"/>
    <s v="WHD"/>
    <x v="1581"/>
    <s v="Asset Acceptance LLCEncore Capital GroupFamily and Medical Leave Act41640WHD745000"/>
  </r>
  <r>
    <s v="Midland Credit Management Inc."/>
    <x v="219"/>
    <x v="2"/>
    <x v="12"/>
    <s v="AZ-DIFI"/>
    <x v="68"/>
    <s v="Midland Credit Management Inc.Encore Capital Groupconsumer protection violation40909AZ-DIFI750000"/>
  </r>
  <r>
    <s v="Encore Capital Group Inc. Midland Credit Management Inc. and Midland Funding LLC"/>
    <x v="219"/>
    <x v="2"/>
    <x v="6"/>
    <s v="MD-AG"/>
    <x v="1582"/>
    <s v="Encore Capital Group Inc. Midland Credit Management Inc. and Midland Funding LLCEncore Capital Groupconsumer protection violation39448MD-AG998000"/>
  </r>
  <r>
    <s v="Asset Acceptance LLC"/>
    <x v="219"/>
    <x v="2"/>
    <x v="12"/>
    <s v="FTC"/>
    <x v="289"/>
    <s v="Asset Acceptance LLCEncore Capital Groupconsumer protection violation40909FTC2500000"/>
  </r>
  <r>
    <s v="Midland Credit Management Inc."/>
    <x v="219"/>
    <x v="2"/>
    <x v="15"/>
    <s v="WV-AG"/>
    <x v="76"/>
    <s v="Midland Credit Management Inc.Encore Capital Groupconsumer protection violation38353WV-AG3500000"/>
  </r>
  <r>
    <s v="Encore Capital Group Inc."/>
    <x v="219"/>
    <x v="2"/>
    <x v="0"/>
    <s v="MULTI-AG"/>
    <x v="316"/>
    <s v="Encore Capital Group Inc.Encore Capital Groupconsumer protection violation43101MULTI-AG6000000"/>
  </r>
  <r>
    <s v="Encore Capital Group Inc. ."/>
    <x v="219"/>
    <x v="2"/>
    <x v="2"/>
    <s v="MA-AG"/>
    <x v="219"/>
    <s v="Encore Capital Group Inc. .Encore Capital Groupconsumer protection violation44562MA-AG12000000"/>
  </r>
  <r>
    <s v="Encore Capital Group Inc."/>
    <x v="219"/>
    <x v="2"/>
    <x v="9"/>
    <s v="CFPB"/>
    <x v="1583"/>
    <s v="Encore Capital Group Inc.Encore Capital Groupconsumer protection violation43831CFPB15079308"/>
  </r>
  <r>
    <s v="Encore Capital Group"/>
    <x v="219"/>
    <x v="2"/>
    <x v="1"/>
    <s v="CFPB"/>
    <x v="919"/>
    <s v="Encore Capital GroupEncore Capital Groupconsumer protection violation42005CFPB52000000"/>
  </r>
  <r>
    <s v="East West Bank"/>
    <x v="220"/>
    <x v="10"/>
    <x v="11"/>
    <s v="FED"/>
    <x v="1584"/>
    <s v="East West BankEast West Bancorpbanking violation39083FED16245"/>
  </r>
  <r>
    <s v="East West Bank"/>
    <x v="220"/>
    <x v="10"/>
    <x v="9"/>
    <s v="FED"/>
    <x v="1585"/>
    <s v="East West BankEast West Bancorpbanking violation43831FED129108"/>
  </r>
  <r>
    <s v="DITECH INC"/>
    <x v="221"/>
    <x v="15"/>
    <x v="7"/>
    <s v="OSHA"/>
    <x v="1586"/>
    <s v="DITECH INCDitech Holding Corporationworkplace safety or health violation41640OSHA588000"/>
  </r>
  <r>
    <s v="Ditech Financial LLC"/>
    <x v="221"/>
    <x v="1"/>
    <x v="3"/>
    <s v="private lawsuit-federal"/>
    <x v="1587"/>
    <s v="Ditech Financial LLCDitech Holding Corporationwage and hour violation42736private lawsuit-federal1383000"/>
  </r>
  <r>
    <s v="Ditech Financial LLC"/>
    <x v="221"/>
    <x v="2"/>
    <x v="18"/>
    <s v="MA-AG"/>
    <x v="178"/>
    <s v="Ditech Financial LLCDitech Holding Corporationconsumer protection violation42370MA-AG1400000"/>
  </r>
  <r>
    <s v="Ditech"/>
    <x v="221"/>
    <x v="1"/>
    <x v="5"/>
    <s v="private lawsuit-federal"/>
    <x v="1588"/>
    <s v="DitechDitech Holding Corporationwage and hour violation37257private lawsuit-federal6150000"/>
  </r>
  <r>
    <s v="Walter Investment Management Corp."/>
    <x v="221"/>
    <x v="9"/>
    <x v="1"/>
    <s v="DOJ_CIVIL"/>
    <x v="1589"/>
    <s v="Walter Investment Management Corp.Ditech Holding CorporationFalse Claims Act and related42005DOJ_CIVIL29630000"/>
  </r>
  <r>
    <s v="Green Tree Servicing LLC"/>
    <x v="221"/>
    <x v="2"/>
    <x v="1"/>
    <s v="FTC"/>
    <x v="1590"/>
    <s v="Green Tree Servicing LLCDitech Holding Corporationconsumer protection violation42005FTC63000000"/>
  </r>
  <r>
    <s v="Hartford Casualty Insurance Co."/>
    <x v="174"/>
    <x v="0"/>
    <x v="20"/>
    <s v="SD-INS"/>
    <x v="929"/>
    <s v="Hartford Casualty Insurance Co.Hartford Financial Servicesinsurance violation41275SD-INS5000"/>
  </r>
  <r>
    <s v="Discover Financial Services"/>
    <x v="222"/>
    <x v="2"/>
    <x v="1"/>
    <s v="MO-AG"/>
    <x v="975"/>
    <s v="Discover Financial ServicesDiscover Financial Servicesconsumer protection violation42005MO-AG760000"/>
  </r>
  <r>
    <s v="Discover Financial Services"/>
    <x v="222"/>
    <x v="14"/>
    <x v="4"/>
    <s v="OFAC"/>
    <x v="754"/>
    <s v="Discover Financial ServicesDiscover Financial Serviceseconomic sanction violation40179OFAC872000"/>
  </r>
  <r>
    <s v="Discover Financial Services"/>
    <x v="222"/>
    <x v="2"/>
    <x v="20"/>
    <s v="WV-AG"/>
    <x v="1242"/>
    <s v="Discover Financial ServicesDiscover Financial Servicesconsumer protection violation41275WV-AG1950000"/>
  </r>
  <r>
    <s v="Discover Bank"/>
    <x v="222"/>
    <x v="2"/>
    <x v="8"/>
    <s v="MN-AG"/>
    <x v="114"/>
    <s v="Discover BankDiscover Financial Servicesconsumer protection violation40544MN-AG2000000"/>
  </r>
  <r>
    <s v="Discover Financial Services"/>
    <x v="222"/>
    <x v="2"/>
    <x v="7"/>
    <s v="HI-AG"/>
    <x v="1245"/>
    <s v="Discover Financial ServicesDiscover Financial Servicesconsumer protection violation41640HI-AG2825000"/>
  </r>
  <r>
    <s v="Discover Bank"/>
    <x v="222"/>
    <x v="2"/>
    <x v="1"/>
    <s v="CFPB"/>
    <x v="396"/>
    <s v="Discover BankDiscover Financial Servicesconsumer protection violation42005CFPB18500000"/>
  </r>
  <r>
    <s v="Discover Bank ."/>
    <x v="222"/>
    <x v="2"/>
    <x v="9"/>
    <s v="CFPB"/>
    <x v="244"/>
    <s v="Discover Bank .Discover Financial Servicesconsumer protection violation43831CFPB35000000"/>
  </r>
  <r>
    <s v="Discover Bank"/>
    <x v="222"/>
    <x v="2"/>
    <x v="12"/>
    <s v="CFPB"/>
    <x v="1591"/>
    <s v="Discover BankDiscover Financial Servicesconsumer protection violation40909CFPB214000000"/>
  </r>
  <r>
    <s v="Clearstream Banking SA"/>
    <x v="223"/>
    <x v="14"/>
    <x v="7"/>
    <s v="OFAC"/>
    <x v="1592"/>
    <s v="Clearstream Banking SADeutsche Borseeconomic sanction violation41640OFAC152000000"/>
  </r>
  <r>
    <s v="Hartford Fire Insurance Co."/>
    <x v="174"/>
    <x v="0"/>
    <x v="17"/>
    <s v="TX-INS"/>
    <x v="929"/>
    <s v="Hartford Fire Insurance Co.Hartford Financial Servicesinsurance violation44197TX-INS5000"/>
  </r>
  <r>
    <s v="Deutsche Bank Trust Co. Americas"/>
    <x v="224"/>
    <x v="14"/>
    <x v="9"/>
    <s v="OFAC"/>
    <x v="1593"/>
    <s v="Deutsche Bank Trust Co. AmericasDeutsche Bankeconomic sanction violation43831OFAC5831"/>
  </r>
  <r>
    <s v="Deutsche Bank Securities Inc."/>
    <x v="224"/>
    <x v="7"/>
    <x v="10"/>
    <s v="FINRA"/>
    <x v="12"/>
    <s v="Deutsche Bank Securities Inc.Deutsche Bankinvestor protection violation37987FINRA15000"/>
  </r>
  <r>
    <s v="Deutsche Bank"/>
    <x v="224"/>
    <x v="14"/>
    <x v="10"/>
    <s v="OFAC"/>
    <x v="34"/>
    <s v="Deutsche BankDeutsche Bankeconomic sanction violation37987OFAC55000"/>
  </r>
  <r>
    <s v="Deutsche Bank A.G."/>
    <x v="224"/>
    <x v="14"/>
    <x v="13"/>
    <s v="OFAC"/>
    <x v="34"/>
    <s v="Deutsche Bank A.G.Deutsche Bankeconomic sanction violation37622OFAC55000"/>
  </r>
  <r>
    <s v="Deutsche Bank Securities Inc."/>
    <x v="224"/>
    <x v="7"/>
    <x v="6"/>
    <s v="FINRA"/>
    <x v="51"/>
    <s v="Deutsche Bank Securities Inc.Deutsche Bankinvestor protection violation39448FINRA150000"/>
  </r>
  <r>
    <s v="Deutsche Bank"/>
    <x v="224"/>
    <x v="7"/>
    <x v="6"/>
    <s v="FINRA"/>
    <x v="52"/>
    <s v="Deutsche BankDeutsche Bankinvestor protection violation39448FINRA152000"/>
  </r>
  <r>
    <s v="Deutsche Bank Trust Co. Americas"/>
    <x v="224"/>
    <x v="14"/>
    <x v="20"/>
    <s v="OFAC"/>
    <x v="794"/>
    <s v="Deutsche Bank Trust Co. AmericasDeutsche Bankeconomic sanction violation41275OFAC198000"/>
  </r>
  <r>
    <s v="Deutsche Bank Securities Inc."/>
    <x v="224"/>
    <x v="7"/>
    <x v="19"/>
    <s v="SEC"/>
    <x v="1594"/>
    <s v="Deutsche Bank Securities Inc.Deutsche Bankinvestor protection violation38718SEC442954"/>
  </r>
  <r>
    <s v="Deutsche Bank Trust Co. Americas"/>
    <x v="224"/>
    <x v="7"/>
    <x v="16"/>
    <s v="SEC"/>
    <x v="325"/>
    <s v="Deutsche Bank Trust Co. AmericasDeutsche Bankinvestor protection violation43466SEC500000"/>
  </r>
  <r>
    <s v="DEUTSCHE BANK USA"/>
    <x v="224"/>
    <x v="15"/>
    <x v="20"/>
    <s v="OSHA"/>
    <x v="494"/>
    <s v="DEUTSCHE BANK USADeutsche Bankworkplace safety or health violation41275OSHA525000"/>
  </r>
  <r>
    <s v="Deutsche Bank Securities"/>
    <x v="224"/>
    <x v="7"/>
    <x v="4"/>
    <s v="FINRA"/>
    <x v="166"/>
    <s v="Deutsche Bank SecuritiesDeutsche Bankinvestor protection violation40179FINRA575000"/>
  </r>
  <r>
    <s v="Deutsche Asset Management Inc."/>
    <x v="224"/>
    <x v="7"/>
    <x v="13"/>
    <s v="SEC"/>
    <x v="68"/>
    <s v="Deutsche Asset Management Inc.Deutsche Bankinvestor protection violation37622SEC750000"/>
  </r>
  <r>
    <s v="Deutsche Bank Trust Co. Americas"/>
    <x v="224"/>
    <x v="7"/>
    <x v="11"/>
    <s v="SEC"/>
    <x v="68"/>
    <s v="Deutsche Bank Trust Co. AmericasDeutsche Bankinvestor protection violation39083SEC750000"/>
  </r>
  <r>
    <s v="Deutsche Bank Securities Inc."/>
    <x v="224"/>
    <x v="7"/>
    <x v="6"/>
    <s v="NJ-AG"/>
    <x v="1595"/>
    <s v="Deutsche Bank Securities Inc.Deutsche Bankinvestor protection violation39448NJ-AG1057350"/>
  </r>
  <r>
    <s v="Deutsche Bank Securities Inc."/>
    <x v="224"/>
    <x v="7"/>
    <x v="9"/>
    <s v="CFTC"/>
    <x v="301"/>
    <s v="Deutsche Bank Securities Inc.Deutsche Bankinvestor protection violation43831CFTC1250000"/>
  </r>
  <r>
    <s v="Deutsche Bank Securities Inc."/>
    <x v="224"/>
    <x v="7"/>
    <x v="1"/>
    <s v="FINRA"/>
    <x v="178"/>
    <s v="Deutsche Bank Securities Inc.Deutsche Bankinvestor protection violation42005FINRA1400000"/>
  </r>
  <r>
    <s v="Deutsche Bank Securities Inc."/>
    <x v="224"/>
    <x v="19"/>
    <x v="5"/>
    <s v="SEC"/>
    <x v="465"/>
    <s v="Deutsche Bank Securities Inc.Deutsche Bankdata submission deficiencies37257SEC1650000"/>
  </r>
  <r>
    <s v="Deutsche Bank Securities Inc."/>
    <x v="224"/>
    <x v="7"/>
    <x v="5"/>
    <s v="FINRA"/>
    <x v="465"/>
    <s v="Deutsche Bank Securities Inc.Deutsche Bankinvestor protection violation37257FINRA1650000"/>
  </r>
  <r>
    <s v="Deutsche Bank Energy Trading LL"/>
    <x v="224"/>
    <x v="44"/>
    <x v="20"/>
    <s v="FERC"/>
    <x v="1596"/>
    <s v="Deutsche Bank Energy Trading LLDeutsche Bankenergy market manipulation41275FERC1670000"/>
  </r>
  <r>
    <s v="Deutsche Bank AG"/>
    <x v="224"/>
    <x v="19"/>
    <x v="1"/>
    <s v="CFTC"/>
    <x v="289"/>
    <s v="Deutsche Bank AGDeutsche Bankdata submission deficiencies42005CFTC2500000"/>
  </r>
  <r>
    <s v="Deutsche Bank Securities Inc."/>
    <x v="224"/>
    <x v="7"/>
    <x v="3"/>
    <s v="FINRA"/>
    <x v="289"/>
    <s v="Deutsche Bank Securities Inc.Deutsche Bankinvestor protection violation42736FINRA2500000"/>
  </r>
  <r>
    <s v="Deutsche Bank Securities Inc."/>
    <x v="224"/>
    <x v="7"/>
    <x v="16"/>
    <s v="SEC"/>
    <x v="1597"/>
    <s v="Deutsche Bank Securities Inc.Deutsche Bankinvestor protection violation43466SEC2971462"/>
  </r>
  <r>
    <s v="Deutsche Bank Securities"/>
    <x v="224"/>
    <x v="8"/>
    <x v="7"/>
    <s v="CFTC"/>
    <x v="188"/>
    <s v="Deutsche Bank SecuritiesDeutsche Bankaccounting fraud or deficiencies41640CFTC3000000"/>
  </r>
  <r>
    <s v="Deutsche Bank Securities Inc."/>
    <x v="224"/>
    <x v="7"/>
    <x v="18"/>
    <s v="FINRA"/>
    <x v="190"/>
    <s v="Deutsche Bank Securities Inc.Deutsche Bankinvestor protection violation42370FINRA3250000"/>
  </r>
  <r>
    <s v="Deutsche Bank Securities Inc."/>
    <x v="224"/>
    <x v="7"/>
    <x v="7"/>
    <s v="FINRA"/>
    <x v="195"/>
    <s v="Deutsche Bank Securities Inc.Deutsche Bankinvestor protection violation41640FINRA4000000"/>
  </r>
  <r>
    <s v="Deutsche Bank Securities Inc."/>
    <x v="224"/>
    <x v="7"/>
    <x v="0"/>
    <s v="SEC"/>
    <x v="518"/>
    <s v="Deutsche Bank Securities Inc.Deutsche Bankinvestor protection violation43101SEC4450000"/>
  </r>
  <r>
    <s v="Deutsche Bank Securities Inc."/>
    <x v="224"/>
    <x v="7"/>
    <x v="10"/>
    <s v="FINRA"/>
    <x v="115"/>
    <s v="Deutsche Bank Securities Inc.Deutsche Bankinvestor protection violation37987FINRA5000000"/>
  </r>
  <r>
    <s v="Deutsche Bank Securities Inc."/>
    <x v="224"/>
    <x v="7"/>
    <x v="10"/>
    <s v="FINRA"/>
    <x v="1598"/>
    <s v="Deutsche Bank Securities Inc.Deutsche Bankinvestor protection violation37987FINRA5290000"/>
  </r>
  <r>
    <s v="Deutsche Bank Securities Inc."/>
    <x v="224"/>
    <x v="21"/>
    <x v="18"/>
    <s v="VA-AG"/>
    <x v="1599"/>
    <s v="Deutsche Bank Securities Inc.Deutsche Banktoxic securities abuses42370VA-AG5621897"/>
  </r>
  <r>
    <s v="Deutsche Bank Securities Inc."/>
    <x v="224"/>
    <x v="7"/>
    <x v="18"/>
    <s v="FINRA"/>
    <x v="316"/>
    <s v="Deutsche Bank Securities Inc.Deutsche Bankinvestor protection violation42370FINRA6000000"/>
  </r>
  <r>
    <s v="Deutsche Bank Securities Inc."/>
    <x v="224"/>
    <x v="7"/>
    <x v="20"/>
    <s v="FINRA"/>
    <x v="208"/>
    <s v="Deutsche Bank Securities Inc.Deutsche Bankinvestor protection violation41275FINRA6500000"/>
  </r>
  <r>
    <s v="Deutsche Bank Securities Inc."/>
    <x v="224"/>
    <x v="7"/>
    <x v="4"/>
    <s v="FINRA"/>
    <x v="213"/>
    <s v="Deutsche Bank Securities Inc.Deutsche Bankinvestor protection violation40179FINRA7500000"/>
  </r>
  <r>
    <s v="Deutsche Bank Securities Inc."/>
    <x v="224"/>
    <x v="7"/>
    <x v="4"/>
    <s v="NC-SEC"/>
    <x v="214"/>
    <s v="Deutsche Bank Securities Inc.Deutsche Bankinvestor protection violation40179NC-SEC7800000"/>
  </r>
  <r>
    <s v="Deutsche Bank AG"/>
    <x v="224"/>
    <x v="7"/>
    <x v="9"/>
    <s v="CFTC"/>
    <x v="347"/>
    <s v="Deutsche Bank AGDeutsche Bankinvestor protection violation43831CFTC9000000"/>
  </r>
  <r>
    <s v="Deutsche Bank Securities"/>
    <x v="224"/>
    <x v="7"/>
    <x v="18"/>
    <s v="SEC"/>
    <x v="216"/>
    <s v="Deutsche Bank SecuritiesDeutsche Bankinvestor protection violation42370SEC9500000"/>
  </r>
  <r>
    <s v="DB Structured Products Inc."/>
    <x v="224"/>
    <x v="21"/>
    <x v="20"/>
    <s v="NV-AG"/>
    <x v="775"/>
    <s v="DB Structured Products Inc.Deutsche Banktoxic securities abuses41275NV-AG11500000"/>
  </r>
  <r>
    <s v="Deutsche Bank Securities Inc."/>
    <x v="224"/>
    <x v="7"/>
    <x v="18"/>
    <s v="FINRA"/>
    <x v="323"/>
    <s v="Deutsche Bank Securities Inc.Deutsche Bankinvestor protection violation42370FINRA12500000"/>
  </r>
  <r>
    <s v="Deutsche Bank Securities Inc."/>
    <x v="224"/>
    <x v="7"/>
    <x v="6"/>
    <s v="MULTI-FIN"/>
    <x v="83"/>
    <s v="Deutsche Bank Securities Inc.Deutsche Bankinvestor protection violation39448MULTI-FIN15000000"/>
  </r>
  <r>
    <s v="Deutsche Bank AG"/>
    <x v="224"/>
    <x v="11"/>
    <x v="16"/>
    <s v="SEC"/>
    <x v="1600"/>
    <s v="Deutsche Bank AGDeutsche BankForeign Corrupt Practices Act43466SEC16178850"/>
  </r>
  <r>
    <s v="Deutsche Asset Management Inc. and Deutsche Investment Management Americas Inc."/>
    <x v="224"/>
    <x v="7"/>
    <x v="19"/>
    <s v="SEC"/>
    <x v="1601"/>
    <s v="Deutsche Asset Management Inc. and Deutsche Investment Management Americas Inc.Deutsche Bankinvestor protection violation38718SEC17200000"/>
  </r>
  <r>
    <s v="Deutsche Bank Securities Inc."/>
    <x v="224"/>
    <x v="7"/>
    <x v="20"/>
    <s v="MA-SEC"/>
    <x v="228"/>
    <s v="Deutsche Bank Securities Inc.Deutsche Bankinvestor protection violation41275MA-SEC17500000"/>
  </r>
  <r>
    <s v="Deutsche Bank"/>
    <x v="224"/>
    <x v="7"/>
    <x v="18"/>
    <s v="SEC"/>
    <x v="396"/>
    <s v="Deutsche BankDeutsche Bankinvestor protection violation42370SEC18500000"/>
  </r>
  <r>
    <s v="Deutsche Investment Management Americas Inc. ."/>
    <x v="224"/>
    <x v="7"/>
    <x v="19"/>
    <s v="SEC"/>
    <x v="1602"/>
    <s v="Deutsche Investment Management Americas Inc. .Deutsche Bankinvestor protection violation38718SEC19329729"/>
  </r>
  <r>
    <s v="Deutsche Bank Americas Holding Corp."/>
    <x v="224"/>
    <x v="5"/>
    <x v="16"/>
    <s v="private lawsuit-federal"/>
    <x v="1603"/>
    <s v="Deutsche Bank Americas Holding Corp.Deutsche Bankbenefit plan administrator violation43466private lawsuit-federal21900000"/>
  </r>
  <r>
    <s v="Deutsche Bank Securities Inc."/>
    <x v="224"/>
    <x v="7"/>
    <x v="15"/>
    <s v="MULTI-FIN"/>
    <x v="1604"/>
    <s v="Deutsche Bank Securities Inc.Deutsche Bankinvestor protection violation38353MULTI-FIN28750000"/>
  </r>
  <r>
    <s v="Deutsche Bank AG and Deutsche Bank Securities Inc."/>
    <x v="224"/>
    <x v="7"/>
    <x v="0"/>
    <s v="CFTC"/>
    <x v="237"/>
    <s v="Deutsche Bank AG and Deutsche Bank Securities Inc.Deutsche Bankinvestor protection violation43101CFTC30000000"/>
  </r>
  <r>
    <s v="Deutsche Bank (Suisse) SA"/>
    <x v="224"/>
    <x v="4"/>
    <x v="1"/>
    <s v="DOJ_TAX"/>
    <x v="1605"/>
    <s v="Deutsche Bank (Suisse) SADeutsche Banktax violations42005DOJ_TAX31026000"/>
  </r>
  <r>
    <s v="Deutsche Bank Securities Inc."/>
    <x v="224"/>
    <x v="7"/>
    <x v="18"/>
    <s v="NY-AG"/>
    <x v="246"/>
    <s v="Deutsche Bank Securities Inc.Deutsche Bankinvestor protection violation42370NY-AG37000000"/>
  </r>
  <r>
    <s v="Deutsche Bank AG"/>
    <x v="224"/>
    <x v="16"/>
    <x v="3"/>
    <s v="FED"/>
    <x v="664"/>
    <s v="Deutsche Bank AGDeutsche Bankanti-money-laundering deficiencies42736FED41000000"/>
  </r>
  <r>
    <s v="Deutsche Bank AG"/>
    <x v="224"/>
    <x v="11"/>
    <x v="17"/>
    <s v="SEC"/>
    <x v="833"/>
    <s v="Deutsche Bank AGDeutsche BankForeign Corrupt Practices Act44197SEC43000000"/>
  </r>
  <r>
    <s v="Deutsche Bank AG"/>
    <x v="224"/>
    <x v="7"/>
    <x v="1"/>
    <s v="SEC"/>
    <x v="1436"/>
    <s v="Deutsche Bank AGDeutsche Bankinvestor protection violation42005SEC55000000"/>
  </r>
  <r>
    <s v="Deutsche Bank AG"/>
    <x v="224"/>
    <x v="14"/>
    <x v="1"/>
    <s v="FED"/>
    <x v="1288"/>
    <s v="Deutsche Bank AGDeutsche Bankeconomic sanction violation42005FED58000000"/>
  </r>
  <r>
    <s v="Deutsche Bank Securities Inc."/>
    <x v="224"/>
    <x v="31"/>
    <x v="0"/>
    <s v="CFTC"/>
    <x v="253"/>
    <s v="Deutsche Bank Securities Inc.Deutsche Bankinterest rate benchmark manipulation43101CFTC70000000"/>
  </r>
  <r>
    <s v="Deutsche Bank Trust Co. Americas and Deutsche Bank Securities Inc."/>
    <x v="224"/>
    <x v="7"/>
    <x v="0"/>
    <s v="SEC"/>
    <x v="1606"/>
    <s v="Deutsche Bank Trust Co. Americas and Deutsche Bank Securities Inc.Deutsche Bankinvestor protection violation43101SEC73200000"/>
  </r>
  <r>
    <s v="Deutsche Bank"/>
    <x v="224"/>
    <x v="7"/>
    <x v="2"/>
    <s v="CFTC"/>
    <x v="406"/>
    <s v="Deutsche BankDeutsche Bankinvestor protection violation44562CFTC75000000"/>
  </r>
  <r>
    <s v="Deutsche Bank"/>
    <x v="224"/>
    <x v="7"/>
    <x v="5"/>
    <s v="MULTI-AG"/>
    <x v="256"/>
    <s v="Deutsche BankDeutsche Bankinvestor protection violation37257MULTI-AG80000000"/>
  </r>
  <r>
    <s v="Deutsche Bank"/>
    <x v="224"/>
    <x v="11"/>
    <x v="17"/>
    <s v="DOJ_CRIMINAL"/>
    <x v="1607"/>
    <s v="Deutsche BankDeutsche BankForeign Corrupt Practices Act44197DOJ_CRIMINAL87091424"/>
  </r>
  <r>
    <s v="Deutsche Bank Securities Inc."/>
    <x v="224"/>
    <x v="7"/>
    <x v="10"/>
    <s v="SEC"/>
    <x v="1608"/>
    <s v="Deutsche Bank Securities Inc.Deutsche Bankinvestor protection violation37987SEC87500000"/>
  </r>
  <r>
    <s v="Deutsche Bank"/>
    <x v="224"/>
    <x v="4"/>
    <x v="3"/>
    <s v="USAO"/>
    <x v="1609"/>
    <s v="Deutsche BankDeutsche Banktax violations42736USAO95000000"/>
  </r>
  <r>
    <s v="Deutsche Bank"/>
    <x v="224"/>
    <x v="21"/>
    <x v="3"/>
    <s v="MD-AG"/>
    <x v="1609"/>
    <s v="Deutsche BankDeutsche Banktoxic securities abuses42736MD-AG95000000"/>
  </r>
  <r>
    <s v="Deutsche Bank Securities Inc."/>
    <x v="224"/>
    <x v="7"/>
    <x v="2"/>
    <s v="SEC"/>
    <x v="409"/>
    <s v="Deutsche Bank Securities Inc.Deutsche Bankinvestor protection violation44562SEC125000000"/>
  </r>
  <r>
    <s v="Deutsche Bank Securities"/>
    <x v="224"/>
    <x v="21"/>
    <x v="8"/>
    <s v="NCUA"/>
    <x v="264"/>
    <s v="Deutsche Bank SecuritiesDeutsche Banktoxic securities abuses40544NCUA145000000"/>
  </r>
  <r>
    <s v="DB Group Services (UK) Limited"/>
    <x v="224"/>
    <x v="31"/>
    <x v="3"/>
    <s v="DOJ_ANTITRUST"/>
    <x v="410"/>
    <s v="DB Group Services (UK) LimitedDeutsche Bankinterest rate benchmark manipulation42736DOJ_ANTITRUST150000000"/>
  </r>
  <r>
    <s v="Deutsche Bank AG and Deutsche Bank Trust Co. America"/>
    <x v="224"/>
    <x v="10"/>
    <x v="9"/>
    <s v="NY-DFS"/>
    <x v="410"/>
    <s v="Deutsche Bank AG and Deutsche Bank Trust Co. AmericaDeutsche Bankbanking violation43831NY-DFS150000000"/>
  </r>
  <r>
    <s v="Deutsche Bank AG"/>
    <x v="224"/>
    <x v="31"/>
    <x v="3"/>
    <s v="FED"/>
    <x v="1610"/>
    <s v="Deutsche Bank AGDeutsche Bankinterest rate benchmark manipulation42736FED156600000"/>
  </r>
  <r>
    <s v="Deutsche Bank"/>
    <x v="224"/>
    <x v="14"/>
    <x v="1"/>
    <s v="NY-DFS"/>
    <x v="412"/>
    <s v="Deutsche BankDeutsche Bankeconomic sanction violation42005NY-DFS200000000"/>
  </r>
  <r>
    <s v="Deutsche Bank AG"/>
    <x v="224"/>
    <x v="21"/>
    <x v="12"/>
    <s v="USAO"/>
    <x v="1611"/>
    <s v="Deutsche Bank AGDeutsche Banktoxic securities abuses40909USAO202300000"/>
  </r>
  <r>
    <s v="Deutsche Bank AG"/>
    <x v="224"/>
    <x v="37"/>
    <x v="0"/>
    <s v="NY-DFS"/>
    <x v="1612"/>
    <s v="Deutsche Bank AGDeutsche Bankforeign exchange market manipulation43101NY-DFS205000000"/>
  </r>
  <r>
    <s v="Deutsche Bank AG"/>
    <x v="224"/>
    <x v="7"/>
    <x v="19"/>
    <s v="NY-AG"/>
    <x v="1613"/>
    <s v="Deutsche Bank AGDeutsche Bankinvestor protection violation38718NY-AG208000000"/>
  </r>
  <r>
    <s v="Deutsche Bank"/>
    <x v="224"/>
    <x v="31"/>
    <x v="3"/>
    <s v="MULTI-AG"/>
    <x v="1614"/>
    <s v="Deutsche BankDeutsche Bankinterest rate benchmark manipulation42736MULTI-AG220000000"/>
  </r>
  <r>
    <s v="Deutsche Bank AG"/>
    <x v="224"/>
    <x v="16"/>
    <x v="3"/>
    <s v="NY-DFS"/>
    <x v="1615"/>
    <s v="Deutsche Bank AGDeutsche Bankanti-money-laundering deficiencies42736NY-DFS425000000"/>
  </r>
  <r>
    <s v="Deutsche Bank AG"/>
    <x v="224"/>
    <x v="4"/>
    <x v="4"/>
    <s v="USAO"/>
    <x v="1616"/>
    <s v="Deutsche Bank AGDeutsche Banktax violations40179USAO553633153"/>
  </r>
  <r>
    <s v="Deutsche Bank"/>
    <x v="224"/>
    <x v="31"/>
    <x v="1"/>
    <s v="NY-DFS"/>
    <x v="781"/>
    <s v="Deutsche BankDeutsche Bankinterest rate benchmark manipulation42005NY-DFS600000000"/>
  </r>
  <r>
    <s v="Deutsche Bank AG"/>
    <x v="224"/>
    <x v="31"/>
    <x v="1"/>
    <s v="DOJ_CRIMINAL"/>
    <x v="1617"/>
    <s v="Deutsche Bank AGDeutsche Bankinterest rate benchmark manipulation42005DOJ_CRIMINAL775000000"/>
  </r>
  <r>
    <s v="Deutsche Bank"/>
    <x v="224"/>
    <x v="31"/>
    <x v="1"/>
    <s v="CFTC"/>
    <x v="1618"/>
    <s v="Deutsche BankDeutsche Bankinterest rate benchmark manipulation42005CFTC800000000"/>
  </r>
  <r>
    <s v="Deutsche Bank AG"/>
    <x v="224"/>
    <x v="21"/>
    <x v="20"/>
    <s v="FHFA"/>
    <x v="1619"/>
    <s v="Deutsche Bank AGDeutsche Banktoxic securities abuses41275FHFA1925000000"/>
  </r>
  <r>
    <s v="Deutsche Bank Securities Inc. and Deutsche Bank AG"/>
    <x v="224"/>
    <x v="7"/>
    <x v="6"/>
    <s v="MULTI-AG"/>
    <x v="1620"/>
    <s v="Deutsche Bank Securities Inc. and Deutsche Bank AGDeutsche Bankinvestor protection violation39448MULTI-AG3348333333"/>
  </r>
  <r>
    <s v="Deutsche Bank"/>
    <x v="224"/>
    <x v="21"/>
    <x v="3"/>
    <s v="DOJ_CIVIL"/>
    <x v="1621"/>
    <s v="Deutsche BankDeutsche Banktoxic securities abuses42736DOJ_CIVIL7200000000"/>
  </r>
  <r>
    <s v="DEPOSITORY TRUST &amp; CLEARING CORP."/>
    <x v="225"/>
    <x v="15"/>
    <x v="21"/>
    <s v="OSHA"/>
    <x v="8"/>
    <s v="DEPOSITORY TRUST &amp; CLEARING CORP.Depository Trustworkplace safety or health violation36526OSHA13000"/>
  </r>
  <r>
    <s v="Danske Bank A/S"/>
    <x v="226"/>
    <x v="16"/>
    <x v="2"/>
    <s v="SEC"/>
    <x v="1622"/>
    <s v="Danske Bank A/SDanske Bankanti-money-laundering deficiencies44562SEC413000000"/>
  </r>
  <r>
    <s v="Danske Bank A/S"/>
    <x v="226"/>
    <x v="16"/>
    <x v="2"/>
    <s v="DOJ_CRIMINAL"/>
    <x v="1623"/>
    <s v="Danske Bank A/SDanske Bankanti-money-laundering deficiencies44562DOJ_CRIMINAL2000000000"/>
  </r>
  <r>
    <s v="Hartford Fire Insurance Co."/>
    <x v="174"/>
    <x v="0"/>
    <x v="11"/>
    <s v="ME-INS"/>
    <x v="929"/>
    <s v="Hartford Fire Insurance Co.Hartford Financial Servicesinsurance violation39083ME-INS5000"/>
  </r>
  <r>
    <s v="Hartford Fire Insurance Co."/>
    <x v="174"/>
    <x v="0"/>
    <x v="2"/>
    <s v="TX-INS"/>
    <x v="929"/>
    <s v="Hartford Fire Insurance Co.Hartford Financial Servicesinsurance violation44562TX-INS5000"/>
  </r>
  <r>
    <s v="ProEquities Inc."/>
    <x v="227"/>
    <x v="7"/>
    <x v="4"/>
    <s v="IN-SEC"/>
    <x v="4"/>
    <s v="ProEquities Inc.Dai-ichi Lifeinvestor protection violation40179IN-SEC9000"/>
  </r>
  <r>
    <s v="PROTECTIVE LIFE INSURANCE CO."/>
    <x v="227"/>
    <x v="0"/>
    <x v="10"/>
    <s v="VA-INS"/>
    <x v="5"/>
    <s v="PROTECTIVE LIFE INSURANCE CO.Dai-ichi Lifeinsurance violation37987VA-INS10000"/>
  </r>
  <r>
    <s v="ProEquities Inc."/>
    <x v="227"/>
    <x v="7"/>
    <x v="6"/>
    <s v="FINRA"/>
    <x v="22"/>
    <s v="ProEquities Inc.Dai-ichi Lifeinvestor protection violation39448FINRA25000"/>
  </r>
  <r>
    <s v="Protective Life Insurance Co."/>
    <x v="227"/>
    <x v="0"/>
    <x v="7"/>
    <s v="MN-FIN"/>
    <x v="22"/>
    <s v="Protective Life Insurance Co.Dai-ichi Lifeinsurance violation41640MN-FIN25000"/>
  </r>
  <r>
    <s v="Protective Life Insurance Co."/>
    <x v="227"/>
    <x v="0"/>
    <x v="13"/>
    <s v="MA-INS"/>
    <x v="24"/>
    <s v="Protective Life Insurance Co.Dai-ichi Lifeinsurance violation37622MA-INS30000"/>
  </r>
  <r>
    <s v="ProEquities Inc."/>
    <x v="227"/>
    <x v="7"/>
    <x v="1"/>
    <s v="MO-SEC"/>
    <x v="1624"/>
    <s v="ProEquities Inc.Dai-ichi Lifeinvestor protection violation42005MO-SEC128528"/>
  </r>
  <r>
    <s v="MONY Life Insurance Co."/>
    <x v="227"/>
    <x v="2"/>
    <x v="21"/>
    <s v="CT-AG"/>
    <x v="56"/>
    <s v="MONY Life Insurance Co.Dai-ichi Lifeconsumer protection violation36526CT-AG250000"/>
  </r>
  <r>
    <s v="Protective Life Insurance Co. ."/>
    <x v="227"/>
    <x v="0"/>
    <x v="16"/>
    <s v="MULTI-FIN"/>
    <x v="110"/>
    <s v="Protective Life Insurance Co. .Dai-ichi Lifeinsurance violation43466MULTI-FIN350000"/>
  </r>
  <r>
    <s v="ProEquities Inc"/>
    <x v="227"/>
    <x v="7"/>
    <x v="12"/>
    <s v="MULTI-FIN"/>
    <x v="1004"/>
    <s v="ProEquities IncDai-ichi Lifeinvestor protection violation40909MULTI-FIN435000"/>
  </r>
  <r>
    <s v="Protective Life Insurance Co."/>
    <x v="227"/>
    <x v="0"/>
    <x v="10"/>
    <s v="FL-OFR"/>
    <x v="496"/>
    <s v="Protective Life Insurance Co.Dai-ichi Lifeinsurance violation37987FL-OFR595000"/>
  </r>
  <r>
    <s v="ProEquities Inc."/>
    <x v="227"/>
    <x v="7"/>
    <x v="0"/>
    <s v="CT-SEC"/>
    <x v="1625"/>
    <s v="ProEquities Inc.Dai-ichi Lifeinvestor protection violation43101CT-SEC759000"/>
  </r>
  <r>
    <s v="Protective Life Insurance Co."/>
    <x v="227"/>
    <x v="0"/>
    <x v="21"/>
    <s v="FL-OFR"/>
    <x v="728"/>
    <s v="Protective Life Insurance Co.Dai-ichi Lifeinsurance violation36526FL-OFR875000"/>
  </r>
  <r>
    <s v="Protective Life Insurance Co."/>
    <x v="227"/>
    <x v="2"/>
    <x v="11"/>
    <s v="TX-AG"/>
    <x v="1626"/>
    <s v="Protective Life Insurance Co.Dai-ichi Lifeconsumer protection violation39083TX-AG1570000"/>
  </r>
  <r>
    <s v="ProEquities Inc."/>
    <x v="227"/>
    <x v="7"/>
    <x v="16"/>
    <s v="SEC"/>
    <x v="1627"/>
    <s v="ProEquities Inc.Dai-ichi Lifeinvestor protection violation43466SEC1852383"/>
  </r>
  <r>
    <s v="CITIZENS BUSINESS BANK"/>
    <x v="228"/>
    <x v="10"/>
    <x v="6"/>
    <s v="FDIC"/>
    <x v="1628"/>
    <s v="CITIZENS BUSINESS BANKCVB Financialbanking violation39448FDIC162000"/>
  </r>
  <r>
    <s v="Customers Bank"/>
    <x v="229"/>
    <x v="10"/>
    <x v="18"/>
    <s v="FED"/>
    <x v="1629"/>
    <s v="Customers BankCustomers Bancorpbanking violation42370FED960000"/>
  </r>
  <r>
    <s v="CMFG Life Insurance Co."/>
    <x v="230"/>
    <x v="0"/>
    <x v="18"/>
    <s v="MN-FIN"/>
    <x v="12"/>
    <s v="CMFG Life Insurance Co.CUNA Mutualinsurance violation42370MN-FIN15000"/>
  </r>
  <r>
    <s v="CUNA Brokerage Services Inc."/>
    <x v="230"/>
    <x v="7"/>
    <x v="7"/>
    <s v="OK-SEC"/>
    <x v="12"/>
    <s v="CUNA Brokerage Services Inc.CUNA Mutualinvestor protection violation41640OK-SEC15000"/>
  </r>
  <r>
    <s v="CMFG LIFE INSURANCE Co."/>
    <x v="230"/>
    <x v="0"/>
    <x v="7"/>
    <s v="VA-INS"/>
    <x v="19"/>
    <s v="CMFG LIFE INSURANCE Co.CUNA Mutualinsurance violation41640VA-INS21000"/>
  </r>
  <r>
    <s v="CUNA MUTUAL INSURANCE SOCIETY"/>
    <x v="230"/>
    <x v="0"/>
    <x v="11"/>
    <s v="VA-INS"/>
    <x v="24"/>
    <s v="CUNA MUTUAL INSURANCE SOCIETYCUNA Mutualinsurance violation39083VA-INS30000"/>
  </r>
  <r>
    <s v="CMFG Life Insurance Co."/>
    <x v="230"/>
    <x v="0"/>
    <x v="18"/>
    <s v="MD-INS"/>
    <x v="28"/>
    <s v="CMFG Life Insurance Co.CUNA Mutualinsurance violation42370MD-INS38000"/>
  </r>
  <r>
    <s v="CUNA MUTUAL INSURANCE SOCIETY"/>
    <x v="230"/>
    <x v="0"/>
    <x v="15"/>
    <s v="VA-INS"/>
    <x v="29"/>
    <s v="CUNA MUTUAL INSURANCE SOCIETYCUNA Mutualinsurance violation38353VA-INS40000"/>
  </r>
  <r>
    <s v="CUNA Brokerage Services Inc."/>
    <x v="230"/>
    <x v="7"/>
    <x v="17"/>
    <s v="AR-SEC"/>
    <x v="33"/>
    <s v="CUNA Brokerage Services Inc.CUNA Mutualinvestor protection violation44197AR-SEC50000"/>
  </r>
  <r>
    <s v="CMFG Life Insurance Co."/>
    <x v="230"/>
    <x v="0"/>
    <x v="17"/>
    <s v="VA-INS"/>
    <x v="40"/>
    <s v="CMFG Life Insurance Co.CUNA Mutualinsurance violation44197VA-INS75000"/>
  </r>
  <r>
    <s v="CUNA Mutual Life Insurance Co."/>
    <x v="230"/>
    <x v="0"/>
    <x v="11"/>
    <s v="FL-OFR"/>
    <x v="40"/>
    <s v="CUNA Mutual Life Insurance Co.CUNA Mutualinsurance violation39083FL-OFR75000"/>
  </r>
  <r>
    <s v="CUNA Brokerage Services Inc."/>
    <x v="230"/>
    <x v="7"/>
    <x v="14"/>
    <s v="FINRA"/>
    <x v="47"/>
    <s v="CUNA Brokerage Services Inc.CUNA Mutualinvestor protection violation36892FINRA100000"/>
  </r>
  <r>
    <s v="CUNA Mutual Insurance Society"/>
    <x v="230"/>
    <x v="0"/>
    <x v="8"/>
    <s v="ME-INS"/>
    <x v="47"/>
    <s v="CUNA Mutual Insurance SocietyCUNA Mutualinsurance violation40544ME-INS100000"/>
  </r>
  <r>
    <s v="CMFG Life Insurance Co."/>
    <x v="230"/>
    <x v="0"/>
    <x v="16"/>
    <s v="VT-FIN"/>
    <x v="1630"/>
    <s v="CMFG Life Insurance Co.CUNA Mutualinsurance violation43466VT-FIN231000"/>
  </r>
  <r>
    <s v="CUNA Mutual Insurance Society"/>
    <x v="230"/>
    <x v="0"/>
    <x v="11"/>
    <s v="MULTI-FIN"/>
    <x v="1631"/>
    <s v="CUNA Mutual Insurance SocietyCUNA Mutualinsurance violation39083MULTI-FIN584622"/>
  </r>
  <r>
    <s v="CMFG Life Insurance Co."/>
    <x v="230"/>
    <x v="0"/>
    <x v="18"/>
    <s v="MO-INS"/>
    <x v="957"/>
    <s v="CMFG Life Insurance Co.CUNA Mutualinsurance violation42370MO-INS815000"/>
  </r>
  <r>
    <s v="Hartford Fire Insurance Co."/>
    <x v="174"/>
    <x v="0"/>
    <x v="20"/>
    <s v="SD-INS"/>
    <x v="929"/>
    <s v="Hartford Fire Insurance Co.Hartford Financial Servicesinsurance violation41275SD-INS5000"/>
  </r>
  <r>
    <s v="Peter Cremer Co."/>
    <x v="231"/>
    <x v="28"/>
    <x v="20"/>
    <s v="FRA"/>
    <x v="3"/>
    <s v="Peter Cremer Co.Cremerrailroad safety violation41275FRA8000"/>
  </r>
  <r>
    <s v="Peter Cremer North America"/>
    <x v="231"/>
    <x v="27"/>
    <x v="20"/>
    <s v="EPA"/>
    <x v="967"/>
    <s v="Peter Cremer North AmericaCremerenvironmental violation41275EPA98000"/>
  </r>
  <r>
    <s v="Credit Suisse First Boston Corp."/>
    <x v="232"/>
    <x v="7"/>
    <x v="14"/>
    <s v="FINRA"/>
    <x v="22"/>
    <s v="Credit Suisse First Boston Corp.Credit Suisseinvestor protection violation36892FINRA25000"/>
  </r>
  <r>
    <s v="Credit Suisse First Boston L.L.C."/>
    <x v="232"/>
    <x v="7"/>
    <x v="10"/>
    <s v="FINRA"/>
    <x v="33"/>
    <s v="Credit Suisse First Boston L.L.C.Credit Suisseinvestor protection violation37987FINRA50000"/>
  </r>
  <r>
    <s v="Credit Suisse Energy LLC"/>
    <x v="232"/>
    <x v="40"/>
    <x v="3"/>
    <s v="TX-PUC"/>
    <x v="40"/>
    <s v="Credit Suisse Energy LLCCredit Suisseutility service violation42736TX-PUC75000"/>
  </r>
  <r>
    <s v="Credit Suisse First Boston LLC"/>
    <x v="232"/>
    <x v="7"/>
    <x v="15"/>
    <s v="SEC"/>
    <x v="54"/>
    <s v="Credit Suisse First Boston LLCCredit Suisseinvestor protection violation38353SEC200000"/>
  </r>
  <r>
    <s v="Credit Suisse Securities (USA) LLC"/>
    <x v="232"/>
    <x v="7"/>
    <x v="19"/>
    <s v="FINRA"/>
    <x v="90"/>
    <s v="Credit Suisse Securities (USA) LLCCredit Suisseinvestor protection violation38718FINRA225000"/>
  </r>
  <r>
    <s v="Credit Suisse Securities (USA) LLC"/>
    <x v="232"/>
    <x v="7"/>
    <x v="6"/>
    <s v="FINRA"/>
    <x v="58"/>
    <s v="Credit Suisse Securities (USA) LLCCredit Suisseinvestor protection violation39448FINRA275000"/>
  </r>
  <r>
    <s v="Credit Suisse Securities (USA) LLC"/>
    <x v="232"/>
    <x v="7"/>
    <x v="9"/>
    <s v="SEC"/>
    <x v="743"/>
    <s v="Credit Suisse Securities (USA) LLCCredit Suisseinvestor protection violation43831SEC600000"/>
  </r>
  <r>
    <s v="Credit Suisse"/>
    <x v="232"/>
    <x v="7"/>
    <x v="18"/>
    <s v="CFTC"/>
    <x v="1632"/>
    <s v="Credit SuisseCredit Suisseinvestor protection violation42370CFTC665000"/>
  </r>
  <r>
    <s v="Credit Suisse First Boston LLC"/>
    <x v="232"/>
    <x v="7"/>
    <x v="10"/>
    <s v="FINRA"/>
    <x v="1234"/>
    <s v="Credit Suisse First Boston LLCCredit Suisseinvestor protection violation37987FINRA770000"/>
  </r>
  <r>
    <s v="Donaldson Lufkin &amp; Jenrette Securities Corp."/>
    <x v="232"/>
    <x v="7"/>
    <x v="10"/>
    <s v="SEC"/>
    <x v="174"/>
    <s v="Donaldson Lufkin &amp; Jenrette Securities Corp.Credit Suisseinvestor protection violation37987SEC1000000"/>
  </r>
  <r>
    <s v="Credit Suisse Securities (USA) LLC"/>
    <x v="232"/>
    <x v="7"/>
    <x v="8"/>
    <s v="NJ-AG"/>
    <x v="1633"/>
    <s v="Credit Suisse Securities (USA) LLCCredit Suisseinvestor protection violation40544NJ-AG1057996"/>
  </r>
  <r>
    <s v="Credit Suisse Securities (USA) LLC"/>
    <x v="232"/>
    <x v="21"/>
    <x v="18"/>
    <s v="VA-AG"/>
    <x v="300"/>
    <s v="Credit Suisse Securities (USA) LLCCredit Suissetoxic securities abuses42370VA-AG1200000"/>
  </r>
  <r>
    <s v="CS First Boston Corp."/>
    <x v="232"/>
    <x v="7"/>
    <x v="21"/>
    <s v="FINRA"/>
    <x v="1634"/>
    <s v="CS First Boston Corp.Credit Suisseinvestor protection violation36526FINRA1240000"/>
  </r>
  <r>
    <s v="Credit Suisse"/>
    <x v="232"/>
    <x v="7"/>
    <x v="17"/>
    <s v="CFTC"/>
    <x v="179"/>
    <s v="Credit SuisseCredit Suisseinvestor protection violation44197CFTC1500000"/>
  </r>
  <r>
    <s v="Credit Suisse Securities (USA) LLC"/>
    <x v="232"/>
    <x v="7"/>
    <x v="8"/>
    <s v="FINRA"/>
    <x v="628"/>
    <s v="Credit Suisse Securities (USA) LLCCredit Suisseinvestor protection violation40544FINRA1750000"/>
  </r>
  <r>
    <s v="Credit Suisse Alternative Capital LLC and Credit Suisse Asset Management LLC"/>
    <x v="232"/>
    <x v="7"/>
    <x v="8"/>
    <s v="SEC"/>
    <x v="289"/>
    <s v="Credit Suisse Alternative Capital LLC and Credit Suisse Asset Management LLCCredit Suisseinvestor protection violation40544SEC2500000"/>
  </r>
  <r>
    <s v="Credit Suisse Securities (USA) LLC"/>
    <x v="232"/>
    <x v="19"/>
    <x v="1"/>
    <s v="SEC"/>
    <x v="704"/>
    <s v="Credit Suisse Securities (USA) LLCCredit Suissedata submission deficiencies42005SEC4250000"/>
  </r>
  <r>
    <s v="Credit Suisse Securities (USA) LLC"/>
    <x v="232"/>
    <x v="7"/>
    <x v="8"/>
    <s v="FINRA"/>
    <x v="199"/>
    <s v="Credit Suisse Securities (USA) LLCCredit Suisseinvestor protection violation40544FINRA4500000"/>
  </r>
  <r>
    <s v="Credit Suisse Securities (USA) LLC"/>
    <x v="232"/>
    <x v="7"/>
    <x v="0"/>
    <s v="SEC"/>
    <x v="115"/>
    <s v="Credit Suisse Securities (USA) LLCCredit Suisseinvestor protection violation43101SEC5000000"/>
  </r>
  <r>
    <s v="Credit Suisse Securities (USA) LLC"/>
    <x v="232"/>
    <x v="7"/>
    <x v="7"/>
    <s v="FINRA"/>
    <x v="115"/>
    <s v="Credit Suisse Securities (USA) LLCCredit Suisseinvestor protection violation41640FINRA5000000"/>
  </r>
  <r>
    <s v="Credit Suisse Securities (USA) LLC"/>
    <x v="232"/>
    <x v="7"/>
    <x v="3"/>
    <s v="SEC"/>
    <x v="1635"/>
    <s v="Credit Suisse Securities (USA) LLCCredit Suisseinvestor protection violation42736SEC5754714"/>
  </r>
  <r>
    <s v="Credit Suisse Securities (USA) LLC"/>
    <x v="232"/>
    <x v="7"/>
    <x v="16"/>
    <s v="FINRA"/>
    <x v="208"/>
    <s v="Credit Suisse Securities (USA) LLCCredit Suisseinvestor protection violation43466FINRA6500000"/>
  </r>
  <r>
    <s v="Credit Suisse Securities"/>
    <x v="232"/>
    <x v="7"/>
    <x v="2"/>
    <s v="FINRA"/>
    <x v="347"/>
    <s v="Credit Suisse SecuritiesCredit Suisseinvestor protection violation44562FINRA9000000"/>
  </r>
  <r>
    <s v="Credit Suisse Securities (USA) LLC"/>
    <x v="232"/>
    <x v="7"/>
    <x v="0"/>
    <s v="NY-AG"/>
    <x v="217"/>
    <s v="Credit Suisse Securities (USA) LLCCredit Suisseinvestor protection violation43101NY-AG10000000"/>
  </r>
  <r>
    <s v="Credit Suisse Securities (USA) LLC"/>
    <x v="232"/>
    <x v="7"/>
    <x v="6"/>
    <s v="MULTI-FIN"/>
    <x v="83"/>
    <s v="Credit Suisse Securities (USA) LLCCredit Suisseinvestor protection violation39448MULTI-FIN15000000"/>
  </r>
  <r>
    <s v="Credit Suisse Securities (USA) LLC"/>
    <x v="232"/>
    <x v="16"/>
    <x v="18"/>
    <s v="FINRA"/>
    <x v="1636"/>
    <s v="Credit Suisse Securities (USA) LLCCredit Suisseanti-money-laundering deficiencies42370FINRA16500000"/>
  </r>
  <r>
    <s v="Credit Suisse Group AG"/>
    <x v="232"/>
    <x v="11"/>
    <x v="0"/>
    <s v="SEC"/>
    <x v="1637"/>
    <s v="Credit Suisse Group AGCredit SuisseForeign Corrupt Practices Act43101SEC29700000"/>
  </r>
  <r>
    <s v="Credit Suisse Securities"/>
    <x v="232"/>
    <x v="7"/>
    <x v="18"/>
    <s v="NY-AG"/>
    <x v="237"/>
    <s v="Credit Suisse SecuritiesCredit Suisseinvestor protection violation42370NY-AG30000000"/>
  </r>
  <r>
    <s v="Credit Suisse (Hong Kong) Limited"/>
    <x v="232"/>
    <x v="11"/>
    <x v="0"/>
    <s v="DOJ_CRIMINAL"/>
    <x v="1638"/>
    <s v="Credit Suisse (Hong Kong) LimitedCredit SuisseForeign Corrupt Practices Act43101DOJ_CRIMINAL47029916"/>
  </r>
  <r>
    <s v="Credit Suisse First Boston Corp."/>
    <x v="232"/>
    <x v="7"/>
    <x v="5"/>
    <s v="FINRA"/>
    <x v="109"/>
    <s v="Credit Suisse First Boston Corp.Credit Suisseinvestor protection violation37257FINRA50000000"/>
  </r>
  <r>
    <s v="Credit Suisse"/>
    <x v="232"/>
    <x v="21"/>
    <x v="18"/>
    <s v="NCUA"/>
    <x v="1639"/>
    <s v="Credit SuisseCredit Suissetoxic securities abuses42370NCUA50300000"/>
  </r>
  <r>
    <s v="Credit Suisse Securities (USA) LLC"/>
    <x v="232"/>
    <x v="7"/>
    <x v="18"/>
    <s v="SEC"/>
    <x v="1640"/>
    <s v="Credit Suisse Securities (USA) LLCCredit Suisseinvestor protection violation42370SEC54300000"/>
  </r>
  <r>
    <s v="Credit Suisse"/>
    <x v="232"/>
    <x v="7"/>
    <x v="2"/>
    <s v="CFTC"/>
    <x v="406"/>
    <s v="Credit SuisseCredit Suisseinvestor protection violation44562CFTC75000000"/>
  </r>
  <r>
    <s v="Credit Suisse First Boston LLC"/>
    <x v="232"/>
    <x v="7"/>
    <x v="13"/>
    <s v="MULTI-FIN"/>
    <x v="406"/>
    <s v="Credit Suisse First Boston LLCCredit Suisseinvestor protection violation37622MULTI-FIN75000000"/>
  </r>
  <r>
    <s v="Credit Suisse AG"/>
    <x v="232"/>
    <x v="8"/>
    <x v="18"/>
    <s v="SEC"/>
    <x v="1261"/>
    <s v="Credit Suisse AGCredit Suisseaccounting fraud or deficiencies42370SEC90000000"/>
  </r>
  <r>
    <s v="Credit Suisse Group AG"/>
    <x v="232"/>
    <x v="11"/>
    <x v="17"/>
    <s v="SEC"/>
    <x v="1641"/>
    <s v="Credit Suisse Group AGCredit SuisseForeign Corrupt Practices Act44197SEC99000000"/>
  </r>
  <r>
    <s v="Credit Suisse AG"/>
    <x v="232"/>
    <x v="10"/>
    <x v="7"/>
    <s v="FED"/>
    <x v="261"/>
    <s v="Credit Suisse AGCredit Suissebanking violation41640FED100000000"/>
  </r>
  <r>
    <s v="Credit Suisse First Boston Corp."/>
    <x v="232"/>
    <x v="7"/>
    <x v="5"/>
    <s v="SEC"/>
    <x v="261"/>
    <s v="Credit Suisse First Boston Corp.Credit Suisseinvestor protection violation37257SEC100000000"/>
  </r>
  <r>
    <s v="Credit Suisse Securities (USA)"/>
    <x v="232"/>
    <x v="21"/>
    <x v="12"/>
    <s v="SEC"/>
    <x v="922"/>
    <s v="Credit Suisse Securities (USA)Credit Suissetoxic securities abuses40909SEC120000000"/>
  </r>
  <r>
    <s v="Credit Suisse Securities (USA) LLC"/>
    <x v="232"/>
    <x v="7"/>
    <x v="2"/>
    <s v="SEC"/>
    <x v="409"/>
    <s v="Credit Suisse Securities (USA) LLCCredit Suisseinvestor protection violation44562SEC125000000"/>
  </r>
  <r>
    <s v="Credit Suisse AG"/>
    <x v="232"/>
    <x v="37"/>
    <x v="3"/>
    <s v="NY-DFS"/>
    <x v="318"/>
    <s v="Credit Suisse AGCredit Suisseforeign exchange market manipulation42736NY-DFS135000000"/>
  </r>
  <r>
    <s v="Credit Suisse Group AG"/>
    <x v="232"/>
    <x v="26"/>
    <x v="17"/>
    <s v="DOJ_CRIMINAL"/>
    <x v="1642"/>
    <s v="Credit Suisse Group AGCredit Suissefraud44197DOJ_CRIMINAL175500000"/>
  </r>
  <r>
    <s v="Credit Suisse Group AG"/>
    <x v="232"/>
    <x v="7"/>
    <x v="7"/>
    <s v="SEC"/>
    <x v="1643"/>
    <s v="Credit Suisse Group AGCredit Suisseinvestor protection violation41640SEC196000000"/>
  </r>
  <r>
    <s v="Credit Suisse First Boston Corp."/>
    <x v="232"/>
    <x v="7"/>
    <x v="5"/>
    <s v="MULTI-AG"/>
    <x v="412"/>
    <s v="Credit Suisse First Boston Corp.Credit Suisseinvestor protection violation37257MULTI-AG200000000"/>
  </r>
  <r>
    <s v="Credit Suisse First Boston LLC"/>
    <x v="232"/>
    <x v="7"/>
    <x v="13"/>
    <s v="SEC"/>
    <x v="412"/>
    <s v="Credit Suisse First Boston LLCCredit Suisseinvestor protection violation37622SEC200000000"/>
  </r>
  <r>
    <s v="Credit Suisse AG"/>
    <x v="232"/>
    <x v="14"/>
    <x v="6"/>
    <s v="DOJ_CRIMINAL"/>
    <x v="1644"/>
    <s v="Credit Suisse AGCredit Suisseeconomic sanction violation39448DOJ_CRIMINAL268000000"/>
  </r>
  <r>
    <s v="Credit Suisse AG"/>
    <x v="232"/>
    <x v="14"/>
    <x v="6"/>
    <s v="NY-MANDA"/>
    <x v="1644"/>
    <s v="Credit Suisse AGCredit Suisseeconomic sanction violation39448NY-MANDA268000000"/>
  </r>
  <r>
    <s v="Credit Suisse Securities (USA) LLC ."/>
    <x v="232"/>
    <x v="7"/>
    <x v="2"/>
    <s v="NJ-AG"/>
    <x v="1645"/>
    <s v="Credit Suisse Securities (USA) LLC .Credit Suisseinvestor protection violation44562NJ-AG495000000"/>
  </r>
  <r>
    <s v="Credit Suisse AG"/>
    <x v="232"/>
    <x v="4"/>
    <x v="7"/>
    <s v="NY-DFS"/>
    <x v="1646"/>
    <s v="Credit Suisse AGCredit Suissetax violations41640NY-DFS715000000"/>
  </r>
  <r>
    <s v="Credit Suisse"/>
    <x v="232"/>
    <x v="21"/>
    <x v="7"/>
    <s v="FHFA"/>
    <x v="420"/>
    <s v="Credit SuisseCredit Suissetoxic securities abuses41640FHFA885000000"/>
  </r>
  <r>
    <s v="Credit Suisse AG"/>
    <x v="232"/>
    <x v="4"/>
    <x v="7"/>
    <s v="DOJ_TAX"/>
    <x v="1647"/>
    <s v="Credit Suisse AGCredit Suissetax violations41640DOJ_TAX1800000000"/>
  </r>
  <r>
    <s v="Credit Suisse"/>
    <x v="232"/>
    <x v="21"/>
    <x v="3"/>
    <s v="DOJ_CIVIL"/>
    <x v="1648"/>
    <s v="Credit SuisseCredit Suissetoxic securities abuses42736DOJ_CIVIL5280000000"/>
  </r>
  <r>
    <s v="Credit Lyonnais Rouse Limited"/>
    <x v="233"/>
    <x v="7"/>
    <x v="10"/>
    <s v="CFTC"/>
    <x v="22"/>
    <s v="Credit Lyonnais Rouse LimitedCredit Agricoleinvestor protection violation37987CFTC25000"/>
  </r>
  <r>
    <s v="Credit Lyonnais NY"/>
    <x v="233"/>
    <x v="14"/>
    <x v="13"/>
    <s v="OFAC"/>
    <x v="34"/>
    <s v="Credit Lyonnais NYCredit Agricoleeconomic sanction violation37622OFAC55000"/>
  </r>
  <r>
    <s v="Credit Lyonnais Rouse Limited"/>
    <x v="233"/>
    <x v="7"/>
    <x v="15"/>
    <s v="CFTC"/>
    <x v="41"/>
    <s v="Credit Lyonnais Rouse LimitedCredit Agricoleinvestor protection violation38353CFTC85000"/>
  </r>
  <r>
    <s v="Credit Agricole"/>
    <x v="233"/>
    <x v="10"/>
    <x v="10"/>
    <s v="NY-DFS"/>
    <x v="115"/>
    <s v="Credit AgricoleCredit Agricolebanking violation37987NY-DFS5000000"/>
  </r>
  <r>
    <s v="Credit Agricole S.A."/>
    <x v="233"/>
    <x v="10"/>
    <x v="10"/>
    <s v="FED"/>
    <x v="92"/>
    <s v="Credit Agricole S.A.Credit Agricolebanking violation37987FED8000000"/>
  </r>
  <r>
    <s v="Credit Agricole S.A."/>
    <x v="233"/>
    <x v="14"/>
    <x v="1"/>
    <s v="FED"/>
    <x v="1649"/>
    <s v="Credit Agricole S.A.Credit Agricoleeconomic sanction violation42005FED90300000"/>
  </r>
  <r>
    <s v="Credit Agricole (Suisse) SA"/>
    <x v="233"/>
    <x v="4"/>
    <x v="1"/>
    <s v="DOJ_TAX"/>
    <x v="1650"/>
    <s v="Credit Agricole (Suisse) SACredit Agricoletax violations42005DOJ_TAX99211000"/>
  </r>
  <r>
    <s v="Credit Lyonnais"/>
    <x v="233"/>
    <x v="26"/>
    <x v="13"/>
    <s v="USAO"/>
    <x v="261"/>
    <s v="Credit LyonnaisCredit Agricolefraud37622USAO100000000"/>
  </r>
  <r>
    <s v="Credit Agricole Corporate and Investment Bank"/>
    <x v="233"/>
    <x v="14"/>
    <x v="1"/>
    <s v="NY-MANDA"/>
    <x v="1651"/>
    <s v="Credit Agricole Corporate and Investment BankCredit Agricoleeconomic sanction violation42005NY-MANDA156000000"/>
  </r>
  <r>
    <s v="Credit Agricole Corporate and Investment Bank (CACIB)"/>
    <x v="233"/>
    <x v="14"/>
    <x v="1"/>
    <s v="USAO"/>
    <x v="1651"/>
    <s v="Credit Agricole Corporate and Investment Bank (CACIB)Credit Agricoleeconomic sanction violation42005USAO156000000"/>
  </r>
  <r>
    <s v="Credit Agricole Corporate and Investment Bank"/>
    <x v="233"/>
    <x v="14"/>
    <x v="1"/>
    <s v="OFAC"/>
    <x v="1652"/>
    <s v="Credit Agricole Corporate and Investment BankCredit Agricoleeconomic sanction violation42005OFAC329593585"/>
  </r>
  <r>
    <s v="Credit Agricole"/>
    <x v="233"/>
    <x v="14"/>
    <x v="1"/>
    <s v="NY-DFS"/>
    <x v="1653"/>
    <s v="Credit AgricoleCredit Agricoleeconomic sanction violation42005NY-DFS385000000"/>
  </r>
  <r>
    <s v="Credit Acceptance Corp."/>
    <x v="234"/>
    <x v="0"/>
    <x v="0"/>
    <s v="WA-INS"/>
    <x v="24"/>
    <s v="Credit Acceptance Corp.Credit Acceptance Corp.insurance violation43101WA-INS30000"/>
  </r>
  <r>
    <s v="Credit Acceptance Corp."/>
    <x v="234"/>
    <x v="2"/>
    <x v="12"/>
    <s v="MO-AG"/>
    <x v="50"/>
    <s v="Credit Acceptance Corp.Credit Acceptance Corp.consumer protection violation40909MO-AG125000"/>
  </r>
  <r>
    <s v="Credit Acceptance Corp."/>
    <x v="234"/>
    <x v="2"/>
    <x v="17"/>
    <s v="MA-AG"/>
    <x v="1654"/>
    <s v="Credit Acceptance Corp.Credit Acceptance Corp.consumer protection violation44197MA-AG27200000"/>
  </r>
  <r>
    <s v="Broadspire Services Inc."/>
    <x v="235"/>
    <x v="0"/>
    <x v="18"/>
    <s v="TN-INS"/>
    <x v="5"/>
    <s v="Broadspire Services Inc.Crawford &amp; Co.insurance violation42370TN-INS10000"/>
  </r>
  <r>
    <s v="Broadspire Services Inc."/>
    <x v="235"/>
    <x v="0"/>
    <x v="3"/>
    <s v="TX-INS"/>
    <x v="29"/>
    <s v="Broadspire Services Inc.Crawford &amp; Co.insurance violation42736TX-INS40000"/>
  </r>
  <r>
    <s v="Broadspire Services Inc."/>
    <x v="235"/>
    <x v="15"/>
    <x v="8"/>
    <s v="MO-AG"/>
    <x v="1655"/>
    <s v="Broadspire Services Inc.Crawford &amp; Co.workplace safety or health violation40544MO-AG285000"/>
  </r>
  <r>
    <s v="Crawford and Co."/>
    <x v="235"/>
    <x v="9"/>
    <x v="19"/>
    <s v="DOJ_CIVIL"/>
    <x v="1656"/>
    <s v="Crawford and Co.Crawford &amp; Co.False Claims Act and related38718DOJ_CIVIL1363204"/>
  </r>
  <r>
    <s v="Crawford Healthcare Management of Norfolk &amp; Baltimore"/>
    <x v="235"/>
    <x v="26"/>
    <x v="13"/>
    <s v="DOJ_CRIMINAL"/>
    <x v="92"/>
    <s v="Crawford Healthcare Management of Norfolk &amp; BaltimoreCrawford &amp; Co.fraud37622DOJ_CRIMINAL8000000"/>
  </r>
  <r>
    <s v="SG Cowen &amp; Co. LLC f/k/a SG Cowen Securities Corp."/>
    <x v="236"/>
    <x v="7"/>
    <x v="10"/>
    <s v="SEC"/>
    <x v="50"/>
    <s v="SG Cowen &amp; Co. LLC f/k/a SG Cowen Securities Corp.Cowen Inc.investor protection violation37987SEC125000"/>
  </r>
  <r>
    <s v="SG Cowen LLC"/>
    <x v="236"/>
    <x v="7"/>
    <x v="10"/>
    <s v="FINRA"/>
    <x v="172"/>
    <s v="SG Cowen LLCCowen Inc.investor protection violation37987FINRA800000"/>
  </r>
  <r>
    <s v="Convergex Execution Solutions LLC"/>
    <x v="236"/>
    <x v="19"/>
    <x v="0"/>
    <s v="SEC"/>
    <x v="748"/>
    <s v="Convergex Execution Solutions LLCCowen Inc.data submission deficiencies43101SEC2750000"/>
  </r>
  <r>
    <s v="SG Cowen Securities Corp."/>
    <x v="236"/>
    <x v="7"/>
    <x v="13"/>
    <s v="SEC"/>
    <x v="115"/>
    <s v="SG Cowen Securities Corp.Cowen Inc.investor protection violation37622SEC5000000"/>
  </r>
  <r>
    <s v="ConvergEx Group LLC"/>
    <x v="236"/>
    <x v="26"/>
    <x v="7"/>
    <s v="DOJ_CRIMINAL"/>
    <x v="1657"/>
    <s v="ConvergEx Group LLCCowen Inc.fraud41640DOJ_CRIMINAL43800000"/>
  </r>
  <r>
    <s v="ConvergEx Group"/>
    <x v="236"/>
    <x v="7"/>
    <x v="20"/>
    <s v="SEC"/>
    <x v="1658"/>
    <s v="ConvergEx GroupCowen Inc.investor protection violation41275SEC107424429"/>
  </r>
  <r>
    <s v="Hartford Insurance Co. of the Midwest"/>
    <x v="174"/>
    <x v="0"/>
    <x v="20"/>
    <s v="SD-INS"/>
    <x v="929"/>
    <s v="Hartford Insurance Co. of the MidwestHartford Financial Servicesinsurance violation41275SD-INS5000"/>
  </r>
  <r>
    <s v="Commerzbank AG"/>
    <x v="237"/>
    <x v="14"/>
    <x v="10"/>
    <s v="OFAC"/>
    <x v="34"/>
    <s v="Commerzbank AGCommerzbankeconomic sanction violation37987OFAC55000"/>
  </r>
  <r>
    <s v="Commerzbank AG"/>
    <x v="237"/>
    <x v="7"/>
    <x v="0"/>
    <s v="CFTC"/>
    <x v="219"/>
    <s v="Commerzbank AGCommerzbankinvestor protection violation43101CFTC12000000"/>
  </r>
  <r>
    <s v="Commerzbank AG"/>
    <x v="237"/>
    <x v="14"/>
    <x v="1"/>
    <s v="NY-MANDA"/>
    <x v="1659"/>
    <s v="Commerzbank AGCommerzbankeconomic sanction violation42005NY-MANDA171000000"/>
  </r>
  <r>
    <s v="COMMERZBANK AG"/>
    <x v="237"/>
    <x v="10"/>
    <x v="1"/>
    <s v="FED"/>
    <x v="412"/>
    <s v="COMMERZBANK AGCommerzbankbanking violation42005FED200000000"/>
  </r>
  <r>
    <s v="Commerzbank AG"/>
    <x v="237"/>
    <x v="14"/>
    <x v="7"/>
    <s v="OFAC"/>
    <x v="1660"/>
    <s v="Commerzbank AGCommerzbankeconomic sanction violation41640OFAC258660796"/>
  </r>
  <r>
    <s v="Commerzbank"/>
    <x v="237"/>
    <x v="14"/>
    <x v="1"/>
    <s v="NY-DFS"/>
    <x v="1661"/>
    <s v="CommerzbankCommerzbankeconomic sanction violation42005NY-DFS610000000"/>
  </r>
  <r>
    <s v="Commerzbank AG"/>
    <x v="237"/>
    <x v="14"/>
    <x v="1"/>
    <s v="DOJ_CRIMINAL"/>
    <x v="1662"/>
    <s v="Commerzbank AGCommerzbankeconomic sanction violation42005DOJ_CRIMINAL642000000"/>
  </r>
  <r>
    <s v="CommerceWest Bank"/>
    <x v="238"/>
    <x v="26"/>
    <x v="1"/>
    <s v="DOJ_CRIMINAL"/>
    <x v="1199"/>
    <s v="CommerceWest BankCommerceWest Bankfraud42005DOJ_CRIMINAL4900000"/>
  </r>
  <r>
    <s v="Comerica Securities Inc."/>
    <x v="239"/>
    <x v="7"/>
    <x v="1"/>
    <s v="SEC"/>
    <x v="427"/>
    <s v="Comerica Securities Inc.Comericainvestor protection violation42005SEC60000"/>
  </r>
  <r>
    <s v="Comerica Bank"/>
    <x v="239"/>
    <x v="21"/>
    <x v="6"/>
    <s v="MI-AG"/>
    <x v="143"/>
    <s v="Comerica BankComericatoxic securities abuses39448MI-AG110000"/>
  </r>
  <r>
    <s v="Comerica Securities Inc."/>
    <x v="239"/>
    <x v="7"/>
    <x v="16"/>
    <s v="SEC"/>
    <x v="1663"/>
    <s v="Comerica Securities Inc.Comericainvestor protection violation43466SEC186377"/>
  </r>
  <r>
    <s v="Comerica Securities"/>
    <x v="239"/>
    <x v="7"/>
    <x v="1"/>
    <s v="FINRA"/>
    <x v="1664"/>
    <s v="Comerica SecuritiesComericainvestor protection violation42005FINRA347757"/>
  </r>
  <r>
    <s v="Comerica Securities Inc."/>
    <x v="239"/>
    <x v="7"/>
    <x v="6"/>
    <s v="FINRA"/>
    <x v="68"/>
    <s v="Comerica Securities Inc.Comericainvestor protection violation39448FINRA750000"/>
  </r>
  <r>
    <s v="Comerica Incorporated"/>
    <x v="239"/>
    <x v="5"/>
    <x v="11"/>
    <s v="private lawsuit-federal"/>
    <x v="1665"/>
    <s v="Comerica IncorporatedComericabenefit plan administrator violation39083private lawsuit-federal2020000"/>
  </r>
  <r>
    <s v="Comerica Incorporated"/>
    <x v="239"/>
    <x v="5"/>
    <x v="20"/>
    <s v="private lawsuit-federal"/>
    <x v="82"/>
    <s v="Comerica IncorporatedComericabenefit plan administrator violation41275private lawsuit-federal11000000"/>
  </r>
  <r>
    <s v="Coinbase Inc."/>
    <x v="240"/>
    <x v="2"/>
    <x v="17"/>
    <s v="FL-OFR"/>
    <x v="141"/>
    <s v="Coinbase Inc.Coinbase Global Inc.consumer protection violation44197FL-OFR65000"/>
  </r>
  <r>
    <s v="Coinbase Inc."/>
    <x v="240"/>
    <x v="7"/>
    <x v="17"/>
    <s v="CFTC"/>
    <x v="208"/>
    <s v="Coinbase Inc.Coinbase Global Inc.investor protection violation44197CFTC6500000"/>
  </r>
  <r>
    <s v="Hartford Insurance Co. of the Midwest"/>
    <x v="174"/>
    <x v="0"/>
    <x v="12"/>
    <s v="TX-INS"/>
    <x v="929"/>
    <s v="Hartford Insurance Co. of the MidwestHartford Financial Servicesinsurance violation40909TX-INS5000"/>
  </r>
  <r>
    <s v="Hartford Life and Accident Insurance Co."/>
    <x v="174"/>
    <x v="0"/>
    <x v="12"/>
    <s v="OR-FIN"/>
    <x v="929"/>
    <s v="Hartford Life and Accident Insurance Co.Hartford Financial Servicesinsurance violation40909OR-FIN5000"/>
  </r>
  <r>
    <s v="HARTFORD LIFE AND ANNUITY INSURANCE"/>
    <x v="174"/>
    <x v="0"/>
    <x v="6"/>
    <s v="VA-INS"/>
    <x v="929"/>
    <s v="HARTFORD LIFE AND ANNUITY INSURANCEHartford Financial Servicesinsurance violation39448VA-INS5000"/>
  </r>
  <r>
    <s v="Hartford Underwriters Insurance Co."/>
    <x v="174"/>
    <x v="0"/>
    <x v="11"/>
    <s v="ME-INS"/>
    <x v="929"/>
    <s v="Hartford Underwriters Insurance Co.Hartford Financial Servicesinsurance violation39083ME-INS5000"/>
  </r>
  <r>
    <s v="Hartford Underwriters Insurance Co."/>
    <x v="174"/>
    <x v="0"/>
    <x v="20"/>
    <s v="SD-INS"/>
    <x v="929"/>
    <s v="Hartford Underwriters Insurance Co.Hartford Financial Servicesinsurance violation41275SD-INS5000"/>
  </r>
  <r>
    <s v="Hartford Underwriters Insurance Co."/>
    <x v="174"/>
    <x v="0"/>
    <x v="12"/>
    <s v="TX-INS"/>
    <x v="929"/>
    <s v="Hartford Underwriters Insurance Co.Hartford Financial Servicesinsurance violation40909TX-INS5000"/>
  </r>
  <r>
    <s v="Property &amp; Casualty Insurance Co. of Hartford"/>
    <x v="174"/>
    <x v="0"/>
    <x v="20"/>
    <s v="SD-INS"/>
    <x v="929"/>
    <s v="Property &amp; Casualty Insurance Co. of HartfordHartford Financial Servicesinsurance violation41275SD-INS5000"/>
  </r>
  <r>
    <s v="Conseco Life Insurance Co."/>
    <x v="241"/>
    <x v="0"/>
    <x v="21"/>
    <s v="FL-OFR"/>
    <x v="1295"/>
    <s v="Conseco Life Insurance Co.CNO Financialinsurance violation36526FL-OFR5625"/>
  </r>
  <r>
    <s v="Conseco Life Insurance Co."/>
    <x v="241"/>
    <x v="0"/>
    <x v="10"/>
    <s v="SC-INS"/>
    <x v="1"/>
    <s v="Conseco Life Insurance Co.CNO Financialinsurance violation37987SC-INS6000"/>
  </r>
  <r>
    <s v="Bankers Life and Casualty Co."/>
    <x v="241"/>
    <x v="0"/>
    <x v="11"/>
    <s v="IN-INS"/>
    <x v="1666"/>
    <s v="Bankers Life and Casualty Co.CNO Financialinsurance violation39083IN-INS6569"/>
  </r>
  <r>
    <s v="CNO Services LLC"/>
    <x v="241"/>
    <x v="1"/>
    <x v="4"/>
    <s v="WHD"/>
    <x v="1667"/>
    <s v="CNO Services LLCCNO Financialwage and hour violation40179WHD6961"/>
  </r>
  <r>
    <s v="Bankers Life and Casualty Co."/>
    <x v="241"/>
    <x v="7"/>
    <x v="4"/>
    <s v="MO-SEC"/>
    <x v="1668"/>
    <s v="Bankers Life and Casualty Co.CNO Financialinvestor protection violation40179MO-SEC7896"/>
  </r>
  <r>
    <s v="Bankers Life &amp; Casualty Co."/>
    <x v="241"/>
    <x v="0"/>
    <x v="6"/>
    <s v="KS-INS"/>
    <x v="3"/>
    <s v="Bankers Life &amp; Casualty Co.CNO Financialinsurance violation39448KS-INS8000"/>
  </r>
  <r>
    <s v="Bankers Life and Casualty Co."/>
    <x v="241"/>
    <x v="0"/>
    <x v="3"/>
    <s v="LA-INS"/>
    <x v="5"/>
    <s v="Bankers Life and Casualty Co.CNO Financialinsurance violation42736LA-INS10000"/>
  </r>
  <r>
    <s v="Bankers Life and Casualty Co."/>
    <x v="241"/>
    <x v="0"/>
    <x v="8"/>
    <s v="MD-INS"/>
    <x v="5"/>
    <s v="Bankers Life and Casualty Co.CNO Financialinsurance violation40544MD-INS10000"/>
  </r>
  <r>
    <s v="Bankers Life and Casualty Co. and Colonial Penn Life Insurance Co."/>
    <x v="241"/>
    <x v="0"/>
    <x v="0"/>
    <s v="MN-FIN"/>
    <x v="5"/>
    <s v="Bankers Life and Casualty Co. and Colonial Penn Life Insurance Co.CNO Financialinsurance violation43101MN-FIN10000"/>
  </r>
  <r>
    <s v="Conseco Health Insurance Co."/>
    <x v="241"/>
    <x v="0"/>
    <x v="10"/>
    <s v="ME-INS"/>
    <x v="5"/>
    <s v="Conseco Health Insurance Co.CNO Financialinsurance violation37987ME-INS10000"/>
  </r>
  <r>
    <s v="Conseco Health Insurance Co."/>
    <x v="241"/>
    <x v="0"/>
    <x v="10"/>
    <s v="WI-INS"/>
    <x v="6"/>
    <s v="Conseco Health Insurance Co.CNO Financialinsurance violation37987WI-INS11000"/>
  </r>
  <r>
    <s v="Bankers Life and Casualty Co."/>
    <x v="241"/>
    <x v="0"/>
    <x v="12"/>
    <s v="OR-FIN"/>
    <x v="11"/>
    <s v="Bankers Life and Casualty Co.CNO Financialinsurance violation40909OR-FIN14000"/>
  </r>
  <r>
    <s v="Bankers Life and Casualty Co."/>
    <x v="241"/>
    <x v="0"/>
    <x v="12"/>
    <s v="MD-INS"/>
    <x v="12"/>
    <s v="Bankers Life and Casualty Co.CNO Financialinsurance violation40909MD-INS15000"/>
  </r>
  <r>
    <s v="Bankers Life and Casualty Co."/>
    <x v="241"/>
    <x v="22"/>
    <x v="13"/>
    <s v="KS-AG"/>
    <x v="12"/>
    <s v="Bankers Life and Casualty Co.CNO Financialprivacy violation37622KS-AG15000"/>
  </r>
  <r>
    <s v="CONSECO HEALTH INSURANCE Co."/>
    <x v="241"/>
    <x v="0"/>
    <x v="14"/>
    <s v="VA-INS"/>
    <x v="335"/>
    <s v="CONSECO HEALTH INSURANCE Co.CNO Financialinsurance violation36892VA-INS19000"/>
  </r>
  <r>
    <s v="Conseco Health Insurance Co."/>
    <x v="241"/>
    <x v="0"/>
    <x v="6"/>
    <s v="WI-INS"/>
    <x v="16"/>
    <s v="Conseco Health Insurance Co.CNO Financialinsurance violation39448WI-INS20000"/>
  </r>
  <r>
    <s v="Bankers Life &amp; Casualty Co."/>
    <x v="241"/>
    <x v="0"/>
    <x v="4"/>
    <s v="KS-INS"/>
    <x v="20"/>
    <s v="Bankers Life &amp; Casualty Co.CNO Financialinsurance violation40179KS-INS22000"/>
  </r>
  <r>
    <s v="Bankers Life and Casualty"/>
    <x v="241"/>
    <x v="22"/>
    <x v="6"/>
    <s v="MO-AG"/>
    <x v="22"/>
    <s v="Bankers Life and CasualtyCNO Financialprivacy violation39448MO-AG25000"/>
  </r>
  <r>
    <s v="Bankers Life and Casualty Co."/>
    <x v="241"/>
    <x v="0"/>
    <x v="4"/>
    <s v="OR-FIN"/>
    <x v="22"/>
    <s v="Bankers Life and Casualty Co.CNO Financialinsurance violation40179OR-FIN25000"/>
  </r>
  <r>
    <s v="CONSECO SENIOR &amp; CONSECO LIFE"/>
    <x v="241"/>
    <x v="0"/>
    <x v="8"/>
    <s v="VA-INS"/>
    <x v="22"/>
    <s v="CONSECO SENIOR &amp; CONSECO LIFECNO Financialinsurance violation40544VA-INS25000"/>
  </r>
  <r>
    <s v="BANKERS LIFE AND CASUALTY CO."/>
    <x v="241"/>
    <x v="0"/>
    <x v="20"/>
    <s v="VA-INS"/>
    <x v="789"/>
    <s v="BANKERS LIFE AND CASUALTY CO.CNO Financialinsurance violation41275VA-INS27000"/>
  </r>
  <r>
    <s v="Bankers Life &amp; Casualty Co."/>
    <x v="241"/>
    <x v="0"/>
    <x v="16"/>
    <s v="WA-INS"/>
    <x v="24"/>
    <s v="Bankers Life &amp; Casualty Co.CNO Financialinsurance violation43466WA-INS30000"/>
  </r>
  <r>
    <s v="Bankers Life &amp; Casualty Co."/>
    <x v="241"/>
    <x v="0"/>
    <x v="12"/>
    <s v="WI-INS"/>
    <x v="29"/>
    <s v="Bankers Life &amp; Casualty Co.CNO Financialinsurance violation40909WI-INS40000"/>
  </r>
  <r>
    <s v="Bankers Life and Casualty Co."/>
    <x v="241"/>
    <x v="0"/>
    <x v="20"/>
    <s v="MT-INS"/>
    <x v="33"/>
    <s v="Bankers Life and Casualty Co.CNO Financialinsurance violation41275MT-INS50000"/>
  </r>
  <r>
    <s v="Conseco Life Insurance Co."/>
    <x v="241"/>
    <x v="0"/>
    <x v="13"/>
    <s v="MS-INS"/>
    <x v="33"/>
    <s v="Conseco Life Insurance Co.CNO Financialinsurance violation37622MS-INS50000"/>
  </r>
  <r>
    <s v="Conseco Senior Health Insurance Co."/>
    <x v="241"/>
    <x v="0"/>
    <x v="21"/>
    <s v="FL-OFR"/>
    <x v="34"/>
    <s v="Conseco Senior Health Insurance Co.CNO Financialinsurance violation36526FL-OFR55000"/>
  </r>
  <r>
    <s v="Bankers Conseco Life Insurance Co."/>
    <x v="241"/>
    <x v="0"/>
    <x v="9"/>
    <s v="NY-DFS"/>
    <x v="40"/>
    <s v="Bankers Conseco Life Insurance Co.CNO Financialinsurance violation43831NY-DFS75000"/>
  </r>
  <r>
    <s v="Bankers Life &amp; Casualty Co."/>
    <x v="241"/>
    <x v="0"/>
    <x v="19"/>
    <s v="ME-INS"/>
    <x v="40"/>
    <s v="Bankers Life &amp; Casualty Co.CNO Financialinsurance violation38718ME-INS75000"/>
  </r>
  <r>
    <s v="Bankers Life and Casualty Co."/>
    <x v="241"/>
    <x v="0"/>
    <x v="1"/>
    <s v="MN-FIN"/>
    <x v="40"/>
    <s v="Bankers Life and Casualty Co.CNO Financialinsurance violation42005MN-FIN75000"/>
  </r>
  <r>
    <s v="Bankers Life and Casualty Co."/>
    <x v="241"/>
    <x v="0"/>
    <x v="6"/>
    <s v="MN-FIN"/>
    <x v="40"/>
    <s v="Bankers Life and Casualty Co.CNO Financialinsurance violation39448MN-FIN75000"/>
  </r>
  <r>
    <s v="CONSECO SENIOR HEALTH INS."/>
    <x v="241"/>
    <x v="0"/>
    <x v="15"/>
    <s v="VA-INS"/>
    <x v="40"/>
    <s v="CONSECO SENIOR HEALTH INS.CNO Financialinsurance violation38353VA-INS75000"/>
  </r>
  <r>
    <s v="Washington National Insurance Co."/>
    <x v="241"/>
    <x v="0"/>
    <x v="0"/>
    <s v="WA-INS"/>
    <x v="40"/>
    <s v="Washington National Insurance Co.CNO Financialinsurance violation43101WA-INS75000"/>
  </r>
  <r>
    <s v="Conseco Medical Insurance Co."/>
    <x v="241"/>
    <x v="0"/>
    <x v="6"/>
    <s v="MO-INS"/>
    <x v="1669"/>
    <s v="Conseco Medical Insurance Co.CNO Financialinsurance violation39448MO-INS75018"/>
  </r>
  <r>
    <s v="Conseco Life Insurance Co."/>
    <x v="241"/>
    <x v="0"/>
    <x v="13"/>
    <s v="OR-FIN"/>
    <x v="1194"/>
    <s v="Conseco Life Insurance Co.CNO Financialinsurance violation37622OR-FIN83000"/>
  </r>
  <r>
    <s v="Bankers Life &amp; Casualty Co."/>
    <x v="241"/>
    <x v="0"/>
    <x v="6"/>
    <s v="CT-INS"/>
    <x v="47"/>
    <s v="Bankers Life &amp; Casualty Co.CNO Financialinsurance violation39448CT-INS100000"/>
  </r>
  <r>
    <s v="Conseco Senior Health Insurance Co."/>
    <x v="241"/>
    <x v="0"/>
    <x v="6"/>
    <s v="WI-INS"/>
    <x v="47"/>
    <s v="Conseco Senior Health Insurance Co.CNO Financialinsurance violation39448WI-INS100000"/>
  </r>
  <r>
    <s v="Bankers Life and Casualty Co."/>
    <x v="241"/>
    <x v="7"/>
    <x v="1"/>
    <s v="MO-SEC"/>
    <x v="1670"/>
    <s v="Bankers Life and Casualty Co.CNO Financialinvestor protection violation42005MO-SEC102178"/>
  </r>
  <r>
    <s v="Bankers Life &amp; Casualty Co."/>
    <x v="241"/>
    <x v="0"/>
    <x v="8"/>
    <s v="ME-INS"/>
    <x v="1671"/>
    <s v="Bankers Life &amp; Casualty Co.CNO Financialinsurance violation40544ME-INS102801"/>
  </r>
  <r>
    <s v="Bankers Life and Casualty Co."/>
    <x v="241"/>
    <x v="0"/>
    <x v="14"/>
    <s v="FL-OFR"/>
    <x v="94"/>
    <s v="Bankers Life and Casualty Co.CNO Financialinsurance violation36892FL-OFR105000"/>
  </r>
  <r>
    <s v="Bankers Life and Casualty Co."/>
    <x v="241"/>
    <x v="0"/>
    <x v="7"/>
    <s v="OR-FIN"/>
    <x v="144"/>
    <s v="Bankers Life and Casualty Co.CNO Financialinsurance violation41640OR-FIN115000"/>
  </r>
  <r>
    <s v="Washington National Insurance Co."/>
    <x v="241"/>
    <x v="0"/>
    <x v="20"/>
    <s v="SD-INS"/>
    <x v="50"/>
    <s v="Washington National Insurance Co.CNO Financialinsurance violation41275SD-INS125000"/>
  </r>
  <r>
    <s v="Washington National Insurance Co."/>
    <x v="241"/>
    <x v="0"/>
    <x v="3"/>
    <s v="MN-FIN"/>
    <x v="620"/>
    <s v="Washington National Insurance Co.CNO Financialinsurance violation42736MN-FIN140000"/>
  </r>
  <r>
    <s v="Bankers Life and Casualty Co."/>
    <x v="241"/>
    <x v="0"/>
    <x v="0"/>
    <s v="MD-INS"/>
    <x v="1672"/>
    <s v="Bankers Life and Casualty Co.CNO Financialinsurance violation43101MD-INS141000"/>
  </r>
  <r>
    <s v="Conseco Finance Servicing Corp."/>
    <x v="241"/>
    <x v="1"/>
    <x v="5"/>
    <s v="WHD"/>
    <x v="1673"/>
    <s v="Conseco Finance Servicing Corp.CNO Financialwage and hour violation37257WHD145512"/>
  </r>
  <r>
    <s v="Bankers Life and Casualty Co."/>
    <x v="241"/>
    <x v="0"/>
    <x v="6"/>
    <s v="OR-FIN"/>
    <x v="51"/>
    <s v="Bankers Life and Casualty Co.CNO Financialinsurance violation39448OR-FIN150000"/>
  </r>
  <r>
    <s v="Washington National Insurance Co."/>
    <x v="241"/>
    <x v="0"/>
    <x v="12"/>
    <s v="MO-INS"/>
    <x v="51"/>
    <s v="Washington National Insurance Co.CNO Financialinsurance violation40909MO-INS150000"/>
  </r>
  <r>
    <s v="Bankers Life and Casualty Co. and Colonial Penn Life Insurance Co."/>
    <x v="241"/>
    <x v="0"/>
    <x v="16"/>
    <s v="MN-FIN"/>
    <x v="590"/>
    <s v="Bankers Life and Casualty Co. and Colonial Penn Life Insurance Co.CNO Financialinsurance violation43466MN-FIN175000"/>
  </r>
  <r>
    <s v="Bankers Life &amp; Casualty"/>
    <x v="241"/>
    <x v="0"/>
    <x v="20"/>
    <s v="WI-INS"/>
    <x v="54"/>
    <s v="Bankers Life &amp; CasualtyCNO Financialinsurance violation41275WI-INS200000"/>
  </r>
  <r>
    <s v="Bankers Life and Casualty Co."/>
    <x v="241"/>
    <x v="0"/>
    <x v="1"/>
    <s v="MN-FIN"/>
    <x v="90"/>
    <s v="Bankers Life and Casualty Co.CNO Financialinsurance violation42005MN-FIN225000"/>
  </r>
  <r>
    <s v="Conseco Senior Health Insurance Co."/>
    <x v="241"/>
    <x v="0"/>
    <x v="14"/>
    <s v="FL-OFR"/>
    <x v="90"/>
    <s v="Conseco Senior Health Insurance Co.CNO Financialinsurance violation36892FL-OFR225000"/>
  </r>
  <r>
    <s v="Conseco Life Insurance Co."/>
    <x v="241"/>
    <x v="0"/>
    <x v="7"/>
    <s v="MN-FIN"/>
    <x v="56"/>
    <s v="Conseco Life Insurance Co.CNO Financialinsurance violation41640MN-FIN250000"/>
  </r>
  <r>
    <s v="Bankers Conseco Life Insurance"/>
    <x v="241"/>
    <x v="0"/>
    <x v="16"/>
    <s v="NY-DFS"/>
    <x v="1674"/>
    <s v="Bankers Conseco Life InsuranceCNO Financialinsurance violation43466NY-DFS279000"/>
  </r>
  <r>
    <s v="Bankers Life and Casualty Co."/>
    <x v="241"/>
    <x v="0"/>
    <x v="16"/>
    <s v="DE-INS"/>
    <x v="1675"/>
    <s v="Bankers Life and Casualty Co.CNO Financialinsurance violation43466DE-INS412000"/>
  </r>
  <r>
    <s v="Bankers Life &amp; Casualty Co."/>
    <x v="241"/>
    <x v="0"/>
    <x v="6"/>
    <s v="ME-INS"/>
    <x v="325"/>
    <s v="Bankers Life &amp; Casualty Co.CNO Financialinsurance violation39448ME-INS500000"/>
  </r>
  <r>
    <s v="Bankers Life &amp; Casualty Co."/>
    <x v="241"/>
    <x v="0"/>
    <x v="15"/>
    <s v="ME-INS"/>
    <x v="325"/>
    <s v="Bankers Life &amp; Casualty Co.CNO Financialinsurance violation38353ME-INS500000"/>
  </r>
  <r>
    <s v="Conseco Senior Health Insurance Co."/>
    <x v="241"/>
    <x v="0"/>
    <x v="6"/>
    <s v="CA-INS"/>
    <x v="325"/>
    <s v="Conseco Senior Health Insurance Co.CNO Financialinsurance violation39448CA-INS500000"/>
  </r>
  <r>
    <s v="Bankers Life and Casualty Co."/>
    <x v="241"/>
    <x v="0"/>
    <x v="18"/>
    <s v="DE-INS"/>
    <x v="495"/>
    <s v="Bankers Life and Casualty Co.CNO Financialinsurance violation42370DE-INS555000"/>
  </r>
  <r>
    <s v="Bankers Life and Casualty Co."/>
    <x v="241"/>
    <x v="0"/>
    <x v="20"/>
    <s v="VT-FIN"/>
    <x v="743"/>
    <s v="Bankers Life and Casualty Co.CNO Financialinsurance violation41275VT-FIN600000"/>
  </r>
  <r>
    <s v="Conseco Life Insurance Co."/>
    <x v="241"/>
    <x v="0"/>
    <x v="11"/>
    <s v="IA-INS"/>
    <x v="68"/>
    <s v="Conseco Life Insurance Co.CNO Financialinsurance violation39083IA-INS750000"/>
  </r>
  <r>
    <s v="Bankers Life &amp; Casualty Co."/>
    <x v="241"/>
    <x v="0"/>
    <x v="8"/>
    <s v="RI-FIN"/>
    <x v="462"/>
    <s v="Bankers Life &amp; Casualty Co.CNO Financialinsurance violation40544RI-FIN975000"/>
  </r>
  <r>
    <s v="Bankers Conseco Life Insurance Co."/>
    <x v="241"/>
    <x v="0"/>
    <x v="1"/>
    <s v="NY-DFS"/>
    <x v="1676"/>
    <s v="Bankers Conseco Life Insurance Co.CNO Financialinsurance violation42005NY-DFS1027000"/>
  </r>
  <r>
    <s v="Bankers Life &amp; Casualty Co."/>
    <x v="241"/>
    <x v="0"/>
    <x v="4"/>
    <s v="WI-INS"/>
    <x v="179"/>
    <s v="Bankers Life &amp; Casualty Co.CNO Financialinsurance violation40179WI-INS1500000"/>
  </r>
  <r>
    <s v="Conseco Senior Health Insurance Co. and Bankers Life and Casualty Co."/>
    <x v="241"/>
    <x v="0"/>
    <x v="6"/>
    <s v="MULTI-FIN"/>
    <x v="1677"/>
    <s v="Conseco Senior Health Insurance Co. and Bankers Life and Casualty Co.CNO Financialinsurance violation39448MULTI-FIN2342728"/>
  </r>
  <r>
    <s v="Bankers Life and Casualty Co."/>
    <x v="241"/>
    <x v="0"/>
    <x v="12"/>
    <s v="MULTI-FIN"/>
    <x v="195"/>
    <s v="Bankers Life and Casualty Co.CNO Financialinsurance violation40909MULTI-FIN4000000"/>
  </r>
  <r>
    <s v="Conseco Finance Servicing Corp."/>
    <x v="241"/>
    <x v="2"/>
    <x v="5"/>
    <s v="KS-BKG"/>
    <x v="1678"/>
    <s v="Conseco Finance Servicing Corp.CNO Financialconsumer protection violation37257KS-BKG7275000"/>
  </r>
  <r>
    <s v="Bankers Life and Casualty Co. and BLC Financial Services Inc."/>
    <x v="241"/>
    <x v="7"/>
    <x v="12"/>
    <s v="MULTI-FIN"/>
    <x v="1679"/>
    <s v="Bankers Life and Casualty Co. and BLC Financial Services Inc.CNO Financialinvestor protection violation40909MULTI-FIN10641000"/>
  </r>
  <r>
    <s v="Conseco Life Insurance Co."/>
    <x v="241"/>
    <x v="0"/>
    <x v="4"/>
    <s v="MULTI-FIN"/>
    <x v="82"/>
    <s v="Conseco Life Insurance Co.CNO Financialinsurance violation40179MULTI-FIN11000000"/>
  </r>
  <r>
    <s v="Conseco Inc."/>
    <x v="241"/>
    <x v="7"/>
    <x v="10"/>
    <s v="SEC"/>
    <x v="83"/>
    <s v="Conseco Inc.CNO Financialinvestor protection violation37987SEC15000000"/>
  </r>
  <r>
    <s v="Conseco Inc."/>
    <x v="241"/>
    <x v="7"/>
    <x v="10"/>
    <s v="NY-AG"/>
    <x v="83"/>
    <s v="Conseco Inc.CNO Financialinvestor protection violation37987NY-AG15000000"/>
  </r>
  <r>
    <s v="Property &amp; Casualty Insurance Co. of Hartford"/>
    <x v="174"/>
    <x v="0"/>
    <x v="19"/>
    <s v="VA-INS"/>
    <x v="929"/>
    <s v="Property &amp; Casualty Insurance Co. of HartfordHartford Financial Servicesinsurance violation38718VA-INS5000"/>
  </r>
  <r>
    <s v="SENTINEL INSURANCE Co."/>
    <x v="174"/>
    <x v="0"/>
    <x v="11"/>
    <s v="VA-INS"/>
    <x v="929"/>
    <s v="SENTINEL INSURANCE Co.Hartford Financial Servicesinsurance violation39083VA-INS5000"/>
  </r>
  <r>
    <s v="Sentinel Insurance Co. Ltd."/>
    <x v="174"/>
    <x v="0"/>
    <x v="20"/>
    <s v="SD-INS"/>
    <x v="929"/>
    <s v="Sentinel Insurance Co. Ltd.Hartford Financial Servicesinsurance violation41275SD-INS5000"/>
  </r>
  <r>
    <s v="Trumbull Insurance Co."/>
    <x v="174"/>
    <x v="0"/>
    <x v="17"/>
    <s v="TX-INS"/>
    <x v="929"/>
    <s v="Trumbull Insurance Co.Hartford Financial Servicesinsurance violation44197TX-INS5000"/>
  </r>
  <r>
    <s v="CNG FINANCIAL Corp."/>
    <x v="242"/>
    <x v="12"/>
    <x v="14"/>
    <s v="NLRB"/>
    <x v="1"/>
    <s v="CNG FINANCIAL Corp.CNG Financiallabor relations violation36892NLRB6000"/>
  </r>
  <r>
    <s v="Great Plains Specialty Finance Inc. d/b/a Check 'n Go"/>
    <x v="242"/>
    <x v="2"/>
    <x v="0"/>
    <s v="NE-DBF"/>
    <x v="4"/>
    <s v="Great Plains Specialty Finance Inc. d/b/a Check 'n GoCNG Financialconsumer protection violation43101NE-DBF9000"/>
  </r>
  <r>
    <s v="ALLIED CASH ADVANCE VIRGINIA"/>
    <x v="242"/>
    <x v="2"/>
    <x v="6"/>
    <s v="VA-FIN"/>
    <x v="28"/>
    <s v="ALLIED CASH ADVANCE VIRGINIACNG Financialconsumer protection violation39448VA-FIN38000"/>
  </r>
  <r>
    <s v="Great Plains Specialty Finance Inc. d/b/a Check 'n go"/>
    <x v="242"/>
    <x v="2"/>
    <x v="18"/>
    <s v="NE-DBF"/>
    <x v="1680"/>
    <s v="Great Plains Specialty Finance Inc. d/b/a Check 'n goCNG Financialconsumer protection violation42370NE-DBF51000"/>
  </r>
  <r>
    <s v="Great Plains Specialty Finance Inc. d/b/a Check 'n Go"/>
    <x v="242"/>
    <x v="2"/>
    <x v="6"/>
    <s v="NE-DBF"/>
    <x v="34"/>
    <s v="Great Plains Specialty Finance Inc. d/b/a Check 'n GoCNG Financialconsumer protection violation39448NE-DBF55000"/>
  </r>
  <r>
    <s v="Great Plains Specialty Finance Inc. d/b/a Check 'n Go"/>
    <x v="242"/>
    <x v="2"/>
    <x v="1"/>
    <s v="NE-DBF"/>
    <x v="876"/>
    <s v="Great Plains Specialty Finance Inc. d/b/a Check 'n GoCNG Financialconsumer protection violation42005NE-DBF56000"/>
  </r>
  <r>
    <s v="Great Plains Specialty Finance Inc. d/b/a Check 'n Go"/>
    <x v="242"/>
    <x v="2"/>
    <x v="1"/>
    <s v="NE-DBF"/>
    <x v="623"/>
    <s v="Great Plains Specialty Finance Inc. d/b/a Check 'n GoCNG Financialconsumer protection violation42005NE-DBF61000"/>
  </r>
  <r>
    <s v="Great Plains Specialty Finance Inc. dba Check 'n Go"/>
    <x v="242"/>
    <x v="2"/>
    <x v="9"/>
    <s v="NE-DBF"/>
    <x v="1332"/>
    <s v="Great Plains Specialty Finance Inc. dba Check 'n GoCNG Financialconsumer protection violation43831NE-DBF97000"/>
  </r>
  <r>
    <s v="Great Plains Specialty Finance Inc. d/b/a Check 'n Go"/>
    <x v="242"/>
    <x v="2"/>
    <x v="11"/>
    <s v="NE-DBF"/>
    <x v="564"/>
    <s v="Great Plains Specialty Finance Inc. d/b/a Check 'n GoCNG Financialconsumer protection violation39083NE-DBF102000"/>
  </r>
  <r>
    <s v="Allied Cash Advance California LLC"/>
    <x v="242"/>
    <x v="46"/>
    <x v="8"/>
    <s v="CA-DFPI"/>
    <x v="1681"/>
    <s v="Allied Cash Advance California LLCCNG Financialpayday lending violation40544CA-DFPI103709"/>
  </r>
  <r>
    <s v="Great Plains Specialty Finance Inc. d/b/a Check 'n Go"/>
    <x v="242"/>
    <x v="2"/>
    <x v="16"/>
    <s v="NE-DBF"/>
    <x v="489"/>
    <s v="Great Plains Specialty Finance Inc. d/b/a Check 'n GoCNG Financialconsumer protection violation43466NE-DBF135000"/>
  </r>
  <r>
    <s v="Great Plains Specialty Finance Inc. d/b/a Check 'n Go"/>
    <x v="242"/>
    <x v="2"/>
    <x v="6"/>
    <s v="NE-DBF"/>
    <x v="1682"/>
    <s v="Great Plains Specialty Finance Inc. d/b/a Check 'n GoCNG Financialconsumer protection violation39448NE-DBF244000"/>
  </r>
  <r>
    <s v="Great Plains Specialty Finance Inc. dba Check 'N Go"/>
    <x v="242"/>
    <x v="2"/>
    <x v="9"/>
    <s v="OK-DCC"/>
    <x v="58"/>
    <s v="Great Plains Specialty Finance Inc. dba Check 'N GoCNG Financialconsumer protection violation43831OK-DCC275000"/>
  </r>
  <r>
    <s v="Great Plains Specialty Finance Inc. d/b/a Check 'n Go"/>
    <x v="242"/>
    <x v="2"/>
    <x v="6"/>
    <s v="NE-DBF"/>
    <x v="1683"/>
    <s v="Great Plains Specialty Finance Inc. d/b/a Check 'n GoCNG Financialconsumer protection violation39448NE-DBF298000"/>
  </r>
  <r>
    <s v="Great Plains Specialty Finance Inc. dba Check 'N Go"/>
    <x v="242"/>
    <x v="2"/>
    <x v="16"/>
    <s v="OK-DCC"/>
    <x v="1684"/>
    <s v="Great Plains Specialty Finance Inc. dba Check 'N GoCNG Financialconsumer protection violation43466OK-DCC486000"/>
  </r>
  <r>
    <s v="Great Plains Specialty Finance Inc. d/b/a Check 'n go"/>
    <x v="242"/>
    <x v="2"/>
    <x v="3"/>
    <s v="NE-DBF"/>
    <x v="1685"/>
    <s v="Great Plains Specialty Finance Inc. d/b/a Check 'n goCNG Financialconsumer protection violation42736NE-DBF496000"/>
  </r>
  <r>
    <s v="Great Plains Specialty Finance Inc. d/b/a Check 'n Go"/>
    <x v="242"/>
    <x v="2"/>
    <x v="6"/>
    <s v="NE-DBF"/>
    <x v="494"/>
    <s v="Great Plains Specialty Finance Inc. d/b/a Check 'n GoCNG Financialconsumer protection violation39448NE-DBF525000"/>
  </r>
  <r>
    <s v="Great Plains Specialty Finance Inc. d/b/a Check 'n Go"/>
    <x v="242"/>
    <x v="2"/>
    <x v="1"/>
    <s v="NE-DBF"/>
    <x v="1235"/>
    <s v="Great Plains Specialty Finance Inc. d/b/a Check 'n GoCNG Financialconsumer protection violation42005NE-DBF905000"/>
  </r>
  <r>
    <s v="ICAP Corporates LLC"/>
    <x v="243"/>
    <x v="7"/>
    <x v="6"/>
    <s v="FINRA"/>
    <x v="720"/>
    <s v="ICAP Corporates LLCCME Groupinvestor protection violation39448FINRA2800000"/>
  </r>
  <r>
    <s v="ICAP plc"/>
    <x v="243"/>
    <x v="7"/>
    <x v="6"/>
    <s v="SEC"/>
    <x v="86"/>
    <s v="ICAP plcCME Groupinvestor protection violation39448SEC25000000"/>
  </r>
  <r>
    <s v="ICAP Capital Markets LLC"/>
    <x v="243"/>
    <x v="31"/>
    <x v="0"/>
    <s v="CFTC"/>
    <x v="109"/>
    <s v="ICAP Capital Markets LLCCME Groupinterest rate benchmark manipulation43101CFTC50000000"/>
  </r>
  <r>
    <s v="CITIZENS FINANCIAL GROUP INC."/>
    <x v="244"/>
    <x v="15"/>
    <x v="3"/>
    <s v="OSHA"/>
    <x v="1686"/>
    <s v="CITIZENS FINANCIAL GROUP INC.Citizens Financial Groupworkplace safety or health violation42736OSHA6338"/>
  </r>
  <r>
    <s v="Citizens Bank of Pennsylvania"/>
    <x v="244"/>
    <x v="3"/>
    <x v="18"/>
    <s v="HUD"/>
    <x v="144"/>
    <s v="Citizens Bank of PennsylvaniaCitizens Financial Groupdiscriminatory practices (non-employment)42370HUD115000"/>
  </r>
  <r>
    <s v="Franklin American Mortgage"/>
    <x v="244"/>
    <x v="1"/>
    <x v="20"/>
    <s v="private lawsuit-federal"/>
    <x v="638"/>
    <s v="Franklin American MortgageCitizens Financial Groupwage and hour violation41275private lawsuit-federal165000"/>
  </r>
  <r>
    <s v="CCO Investment Services Corp."/>
    <x v="244"/>
    <x v="7"/>
    <x v="11"/>
    <s v="NH-BSR"/>
    <x v="575"/>
    <s v="CCO Investment Services Corp.Citizens Financial Groupinvestor protection violation39083NH-BSR375000"/>
  </r>
  <r>
    <s v="Franklin American Mortgage Co."/>
    <x v="244"/>
    <x v="2"/>
    <x v="4"/>
    <s v="PA-BKG"/>
    <x v="168"/>
    <s v="Franklin American Mortgage Co.Citizens Financial Groupconsumer protection violation40179PA-BKG675000"/>
  </r>
  <r>
    <s v="Citizens Bank of Rhode Island"/>
    <x v="244"/>
    <x v="27"/>
    <x v="11"/>
    <s v="RI-ENV"/>
    <x v="1687"/>
    <s v="Citizens Bank of Rhode IslandCitizens Financial Groupenvironmental violation39083RI-ENV751000"/>
  </r>
  <r>
    <s v="CCO Investment Services Corp."/>
    <x v="244"/>
    <x v="7"/>
    <x v="19"/>
    <s v="FINRA"/>
    <x v="377"/>
    <s v="CCO Investment Services Corp.Citizens Financial Groupinvestor protection violation38718FINRA850000"/>
  </r>
  <r>
    <s v="Citizens Bank National Association"/>
    <x v="244"/>
    <x v="10"/>
    <x v="1"/>
    <s v="OCC"/>
    <x v="114"/>
    <s v="Citizens Bank National AssociationCitizens Financial Groupbanking violation42005OCC2000000"/>
  </r>
  <r>
    <s v="Citizens Bank"/>
    <x v="244"/>
    <x v="1"/>
    <x v="7"/>
    <s v="private lawsuit-federal"/>
    <x v="188"/>
    <s v="Citizens BankCitizens Financial Groupwage and hour violation41640private lawsuit-federal3000000"/>
  </r>
  <r>
    <s v="Citizens Bank"/>
    <x v="244"/>
    <x v="10"/>
    <x v="20"/>
    <s v="FDIC"/>
    <x v="320"/>
    <s v="Citizens BankCitizens Financial Groupbanking violation41275FDIC6400000"/>
  </r>
  <r>
    <s v="RBS Citizens National Association"/>
    <x v="244"/>
    <x v="10"/>
    <x v="20"/>
    <s v="OCC"/>
    <x v="213"/>
    <s v="RBS Citizens National AssociationCitizens Financial Groupbanking violation41275OCC7500000"/>
  </r>
  <r>
    <s v="Citizens Bank"/>
    <x v="244"/>
    <x v="10"/>
    <x v="1"/>
    <s v="FDIC"/>
    <x v="1029"/>
    <s v="Citizens BankCitizens Financial Groupbanking violation42005FDIC8800000"/>
  </r>
  <r>
    <s v="RBS Citizens National Association"/>
    <x v="244"/>
    <x v="10"/>
    <x v="1"/>
    <s v="OCC"/>
    <x v="217"/>
    <s v="RBS Citizens National AssociationCitizens Financial Groupbanking violation42005OCC10000000"/>
  </r>
  <r>
    <s v="Citizens Financial Group"/>
    <x v="244"/>
    <x v="1"/>
    <x v="7"/>
    <s v="private lawsuit-federal"/>
    <x v="1688"/>
    <s v="Citizens Financial GroupCitizens Financial Groupwage and hour violation41640private lawsuit-federal11501500"/>
  </r>
  <r>
    <s v="Citizens Bank N.A."/>
    <x v="244"/>
    <x v="2"/>
    <x v="1"/>
    <s v="CFPB"/>
    <x v="396"/>
    <s v="Citizens Bank N.A.Citizens Financial Groupconsumer protection violation42005CFPB18500000"/>
  </r>
  <r>
    <s v="Franklin American Mortgage Co."/>
    <x v="244"/>
    <x v="20"/>
    <x v="1"/>
    <s v="DOJ_CIVIL"/>
    <x v="253"/>
    <s v="Franklin American Mortgage Co.Citizens Financial Groupmortgage abuses42005DOJ_CIVIL70000000"/>
  </r>
  <r>
    <s v="Trumbull Insurance Co."/>
    <x v="174"/>
    <x v="0"/>
    <x v="5"/>
    <s v="MT-INS"/>
    <x v="929"/>
    <s v="Trumbull Insurance Co.Hartford Financial Servicesinsurance violation37257MT-INS5000"/>
  </r>
  <r>
    <s v="Twin City Fire Insurance Co."/>
    <x v="174"/>
    <x v="0"/>
    <x v="11"/>
    <s v="ME-INS"/>
    <x v="929"/>
    <s v="Twin City Fire Insurance Co.Hartford Financial Servicesinsurance violation39083ME-INS5000"/>
  </r>
  <r>
    <s v="Twin City Fire Insurance Co."/>
    <x v="174"/>
    <x v="0"/>
    <x v="20"/>
    <s v="SD-INS"/>
    <x v="929"/>
    <s v="Twin City Fire Insurance Co.Hartford Financial Servicesinsurance violation41275SD-INS5000"/>
  </r>
  <r>
    <s v="CITIMORTGAGE INC."/>
    <x v="245"/>
    <x v="15"/>
    <x v="11"/>
    <s v="OSHA"/>
    <x v="1689"/>
    <s v="CITIMORTGAGE INC.Citigroupworkplace safety or health violation39083OSHA5097"/>
  </r>
  <r>
    <s v="CITIGROUP"/>
    <x v="245"/>
    <x v="27"/>
    <x v="4"/>
    <s v="NJ-ENV"/>
    <x v="1"/>
    <s v="CITIGROUPCitigroupenvironmental violation40179NJ-ENV6000"/>
  </r>
  <r>
    <s v="Citicorp Vendor Finance Ltd"/>
    <x v="245"/>
    <x v="14"/>
    <x v="10"/>
    <s v="OFAC"/>
    <x v="1690"/>
    <s v="Citicorp Vendor Finance LtdCitigroupeconomic sanction violation37987OFAC7379"/>
  </r>
  <r>
    <s v="CitiFinancial Inc."/>
    <x v="245"/>
    <x v="2"/>
    <x v="13"/>
    <s v="FL-OFR"/>
    <x v="1691"/>
    <s v="CitiFinancial Inc.Citigroupconsumer protection violation37622FL-OFR8199"/>
  </r>
  <r>
    <s v="CitiBank N.A."/>
    <x v="245"/>
    <x v="1"/>
    <x v="7"/>
    <s v="CA-LCO"/>
    <x v="1692"/>
    <s v="CitiBank N.A.Citigroupwage and hour violation41640CA-LCO10148"/>
  </r>
  <r>
    <s v="CitiMortgage Inc."/>
    <x v="245"/>
    <x v="2"/>
    <x v="7"/>
    <s v="AR-SEC"/>
    <x v="16"/>
    <s v="CitiMortgage Inc.Citigroupconsumer protection violation41640AR-SEC20000"/>
  </r>
  <r>
    <s v="CITIGROUP GLOBAL MARKETS"/>
    <x v="245"/>
    <x v="7"/>
    <x v="6"/>
    <s v="VA-SEC"/>
    <x v="20"/>
    <s v="CITIGROUP GLOBAL MARKETSCitigroupinvestor protection violation39448VA-SEC22000"/>
  </r>
  <r>
    <s v="Citigroup Global Markets Inc."/>
    <x v="245"/>
    <x v="7"/>
    <x v="1"/>
    <s v="CT-SEC"/>
    <x v="26"/>
    <s v="Citigroup Global Markets Inc.Citigroupinvestor protection violation42005CT-SEC35000"/>
  </r>
  <r>
    <s v="Citigroup Global Markets Inc."/>
    <x v="245"/>
    <x v="7"/>
    <x v="1"/>
    <s v="NH-BSR"/>
    <x v="26"/>
    <s v="Citigroup Global Markets Inc.Citigroupinvestor protection violation42005NH-BSR35000"/>
  </r>
  <r>
    <s v="Citigroup Global Markets Inc."/>
    <x v="245"/>
    <x v="7"/>
    <x v="1"/>
    <s v="AK-DBS"/>
    <x v="26"/>
    <s v="Citigroup Global Markets Inc.Citigroupinvestor protection violation42005AK-DBS35000"/>
  </r>
  <r>
    <s v="Citigroup"/>
    <x v="245"/>
    <x v="1"/>
    <x v="6"/>
    <s v="WHD"/>
    <x v="1693"/>
    <s v="CitigroupCitigroupwage and hour violation39448WHD38926"/>
  </r>
  <r>
    <s v="Citigroup Global Markets"/>
    <x v="245"/>
    <x v="1"/>
    <x v="8"/>
    <s v="private lawsuit-federal"/>
    <x v="1694"/>
    <s v="Citigroup Global MarketsCitigroupwage and hour violation40544private lawsuit-federal39422"/>
  </r>
  <r>
    <s v="LAVA TRADING INC."/>
    <x v="245"/>
    <x v="5"/>
    <x v="19"/>
    <s v="EBSA"/>
    <x v="879"/>
    <s v="LAVA TRADING INC.Citigroupbenefit plan administrator violation38718EBSA50001"/>
  </r>
  <r>
    <s v="Citibank"/>
    <x v="245"/>
    <x v="14"/>
    <x v="10"/>
    <s v="OFAC"/>
    <x v="34"/>
    <s v="CitibankCitigroupeconomic sanction violation37987OFAC55000"/>
  </r>
  <r>
    <s v="Citibank N.A."/>
    <x v="245"/>
    <x v="22"/>
    <x v="20"/>
    <s v="CT-AG"/>
    <x v="34"/>
    <s v="Citibank N.A.Citigroupprivacy violation41275CT-AG55000"/>
  </r>
  <r>
    <s v="Citibank NA"/>
    <x v="245"/>
    <x v="43"/>
    <x v="0"/>
    <s v="BIS"/>
    <x v="427"/>
    <s v="Citibank NACitigroupexport control violation43101BIS60000"/>
  </r>
  <r>
    <s v="Citigroup Global Markets Inc."/>
    <x v="245"/>
    <x v="7"/>
    <x v="15"/>
    <s v="FINRA"/>
    <x v="427"/>
    <s v="Citigroup Global Markets Inc.Citigroupinvestor protection violation38353FINRA60000"/>
  </r>
  <r>
    <s v="CITIGROUP GLOBAL MARKETS INC"/>
    <x v="245"/>
    <x v="7"/>
    <x v="10"/>
    <s v="VA-SEC"/>
    <x v="1695"/>
    <s v="CITIGROUP GLOBAL MARKETS INCCitigroupinvestor protection violation37987VA-SEC72486"/>
  </r>
  <r>
    <s v="Citigroup Global Markets Inc."/>
    <x v="245"/>
    <x v="2"/>
    <x v="6"/>
    <s v="CT-BKG"/>
    <x v="40"/>
    <s v="Citigroup Global Markets Inc.Citigroupconsumer protection violation39448CT-BKG75000"/>
  </r>
  <r>
    <s v="Citigroup Global Markets Inc."/>
    <x v="245"/>
    <x v="7"/>
    <x v="7"/>
    <s v="VA-SEC"/>
    <x v="46"/>
    <s v="Citigroup Global Markets Inc.Citigroupinvestor protection violation41640VA-SEC95000"/>
  </r>
  <r>
    <s v="Citibank"/>
    <x v="245"/>
    <x v="48"/>
    <x v="5"/>
    <s v="NY-AG"/>
    <x v="47"/>
    <s v="CitibankCitigroupgambling violation37257NY-AG100000"/>
  </r>
  <r>
    <s v="Citigroup Private Bank GP Inc."/>
    <x v="245"/>
    <x v="19"/>
    <x v="6"/>
    <s v="CFTC"/>
    <x v="47"/>
    <s v="Citigroup Private Bank GP Inc.Citigroupdata submission deficiencies39448CFTC100000"/>
  </r>
  <r>
    <s v="Citigroup Global Markets Inc."/>
    <x v="245"/>
    <x v="7"/>
    <x v="4"/>
    <s v="TX-SEC"/>
    <x v="312"/>
    <s v="Citigroup Global Markets Inc.Citigroupinvestor protection violation40179TX-SEC130000"/>
  </r>
  <r>
    <s v="Citigroup Global Markets Inc."/>
    <x v="245"/>
    <x v="7"/>
    <x v="4"/>
    <s v="AK-DBS"/>
    <x v="1696"/>
    <s v="Citigroup Global Markets Inc.Citigroupinvestor protection violation40179AK-DBS150507"/>
  </r>
  <r>
    <s v="Citigroup Global Markets Inc."/>
    <x v="245"/>
    <x v="7"/>
    <x v="11"/>
    <s v="SEC"/>
    <x v="54"/>
    <s v="Citigroup Global Markets Inc.Citigroupinvestor protection violation39083SEC200000"/>
  </r>
  <r>
    <s v="Citigroup Inc."/>
    <x v="245"/>
    <x v="14"/>
    <x v="7"/>
    <s v="OFAC"/>
    <x v="1697"/>
    <s v="Citigroup Inc.Citigroupeconomic sanction violation41640OFAC217841"/>
  </r>
  <r>
    <s v="Citigroup Global Markets Inc."/>
    <x v="245"/>
    <x v="7"/>
    <x v="10"/>
    <s v="FINRA"/>
    <x v="56"/>
    <s v="Citigroup Global Markets Inc.Citigroupinvestor protection violation37987FINRA250000"/>
  </r>
  <r>
    <s v="Citigroup Global Markets Inc."/>
    <x v="245"/>
    <x v="7"/>
    <x v="10"/>
    <s v="FINRA"/>
    <x v="58"/>
    <s v="Citigroup Global Markets Inc.Citigroupinvestor protection violation37987FINRA275000"/>
  </r>
  <r>
    <s v="Citigroup Global Markets Inc."/>
    <x v="245"/>
    <x v="7"/>
    <x v="16"/>
    <s v="FINRA"/>
    <x v="152"/>
    <s v="Citigroup Global Markets Inc.Citigroupinvestor protection violation43466FINRA280000"/>
  </r>
  <r>
    <s v="Citigroup Global Markets Inc."/>
    <x v="245"/>
    <x v="7"/>
    <x v="6"/>
    <s v="FINRA"/>
    <x v="59"/>
    <s v="Citigroup Global Markets Inc.Citigroupinvestor protection violation39448FINRA300000"/>
  </r>
  <r>
    <s v="Citigroup Global Markets Inc."/>
    <x v="245"/>
    <x v="7"/>
    <x v="6"/>
    <s v="DE-AG"/>
    <x v="156"/>
    <s v="Citigroup Global Markets Inc.Citigroupinvestor protection violation39448DE-AG309000"/>
  </r>
  <r>
    <s v="Citigroup"/>
    <x v="245"/>
    <x v="1"/>
    <x v="3"/>
    <s v="private lawsuit-federal"/>
    <x v="157"/>
    <s v="CitigroupCitigroupwage and hour violation42736private lawsuit-federal325000"/>
  </r>
  <r>
    <s v="Citigroup Global Markets Inc."/>
    <x v="245"/>
    <x v="7"/>
    <x v="19"/>
    <s v="FINRA"/>
    <x v="110"/>
    <s v="Citigroup Global Markets Inc.Citigroupinvestor protection violation38718FINRA350000"/>
  </r>
  <r>
    <s v="Citigroup Global Markets"/>
    <x v="245"/>
    <x v="7"/>
    <x v="6"/>
    <s v="FINRA"/>
    <x v="591"/>
    <s v="Citigroup Global MarketsCitigroupinvestor protection violation39448FINRA425000"/>
  </r>
  <r>
    <s v="Citibank N.A."/>
    <x v="245"/>
    <x v="10"/>
    <x v="3"/>
    <s v="OCC"/>
    <x v="1698"/>
    <s v="Citibank N.A.Citigroupbanking violation42736OCC452000"/>
  </r>
  <r>
    <s v="Citigroup Global Markets Inc."/>
    <x v="245"/>
    <x v="7"/>
    <x v="1"/>
    <s v="SEC"/>
    <x v="325"/>
    <s v="Citigroup Global Markets Inc.Citigroupinvestor protection violation42005SEC500000"/>
  </r>
  <r>
    <s v="Citigroup Global Markets Inc."/>
    <x v="245"/>
    <x v="7"/>
    <x v="8"/>
    <s v="FINRA"/>
    <x v="325"/>
    <s v="Citigroup Global Markets Inc.Citigroupinvestor protection violation40544FINRA500000"/>
  </r>
  <r>
    <s v="Citigroup"/>
    <x v="245"/>
    <x v="7"/>
    <x v="12"/>
    <s v="CFTC"/>
    <x v="494"/>
    <s v="CitigroupCitigroupinvestor protection violation40909CFTC525000"/>
  </r>
  <r>
    <s v="Citibank N.A."/>
    <x v="245"/>
    <x v="19"/>
    <x v="3"/>
    <s v="CFTC"/>
    <x v="771"/>
    <s v="Citibank N.A.Citigroupdata submission deficiencies42736CFTC550000"/>
  </r>
  <r>
    <s v="Citigroup Global Markets Inc."/>
    <x v="245"/>
    <x v="7"/>
    <x v="6"/>
    <s v="FINRA"/>
    <x v="743"/>
    <s v="Citigroup Global Markets Inc.Citigroupinvestor protection violation39448FINRA600000"/>
  </r>
  <r>
    <s v="Citigroup Global Markets Inc."/>
    <x v="245"/>
    <x v="7"/>
    <x v="4"/>
    <s v="FINRA"/>
    <x v="167"/>
    <s v="Citigroup Global Markets Inc.Citigroupinvestor protection violation40179FINRA650000"/>
  </r>
  <r>
    <s v="CitiMortgage Inc."/>
    <x v="245"/>
    <x v="2"/>
    <x v="19"/>
    <s v="HUD"/>
    <x v="167"/>
    <s v="CitiMortgage Inc.Citigroupconsumer protection violation38718HUD650000"/>
  </r>
  <r>
    <s v="Citigroup"/>
    <x v="245"/>
    <x v="20"/>
    <x v="1"/>
    <s v="MA-AG"/>
    <x v="168"/>
    <s v="CitigroupCitigroupmortgage abuses42005MA-AG675000"/>
  </r>
  <r>
    <s v="Citigroup Global Markets Inc."/>
    <x v="245"/>
    <x v="7"/>
    <x v="4"/>
    <s v="IN-SEC"/>
    <x v="1699"/>
    <s v="Citigroup Global Markets Inc.Citigroupinvestor protection violation40179IN-SEC692000"/>
  </r>
  <r>
    <s v="Citigroup Global Markets Inc."/>
    <x v="245"/>
    <x v="7"/>
    <x v="12"/>
    <s v="FINRA"/>
    <x v="375"/>
    <s v="Citigroup Global Markets Inc.Citigroupinvestor protection violation40909FINRA725000"/>
  </r>
  <r>
    <s v="CITICORP CREDIT CARD SERVICES INC. (USA)"/>
    <x v="245"/>
    <x v="15"/>
    <x v="7"/>
    <s v="OSHA"/>
    <x v="956"/>
    <s v="CITICORP CREDIT CARD SERVICES INC. (USA)Citigroupworkplace safety or health violation41640OSHA765000"/>
  </r>
  <r>
    <s v="CitiFinancial Inc."/>
    <x v="245"/>
    <x v="2"/>
    <x v="11"/>
    <s v="NE-DBF"/>
    <x v="957"/>
    <s v="CitiFinancial Inc.Citigroupconsumer protection violation39083NE-DBF815000"/>
  </r>
  <r>
    <s v="CitiFinancial Credit Co."/>
    <x v="245"/>
    <x v="2"/>
    <x v="3"/>
    <s v="DOJ_RIGHTS"/>
    <x v="1700"/>
    <s v="CitiFinancial Credit Co.Citigroupconsumer protection violation42736DOJ_RIGHTS907000"/>
  </r>
  <r>
    <s v="Citibank N.A."/>
    <x v="245"/>
    <x v="7"/>
    <x v="17"/>
    <s v="CFTC"/>
    <x v="174"/>
    <s v="Citibank N.A.Citigroupinvestor protection violation44197CFTC1000000"/>
  </r>
  <r>
    <s v="Citigroup"/>
    <x v="245"/>
    <x v="3"/>
    <x v="14"/>
    <s v="NY-DFS"/>
    <x v="174"/>
    <s v="CitigroupCitigroupdiscriminatory practices (non-employment)36892NY-DFS1000000"/>
  </r>
  <r>
    <s v="Citigroup Global Markets Inc."/>
    <x v="245"/>
    <x v="7"/>
    <x v="3"/>
    <s v="FINRA"/>
    <x v="174"/>
    <s v="Citigroup Global Markets Inc.Citigroupinvestor protection violation42736FINRA1000000"/>
  </r>
  <r>
    <s v="Citigroup"/>
    <x v="245"/>
    <x v="1"/>
    <x v="3"/>
    <s v="private lawsuit-federal"/>
    <x v="1701"/>
    <s v="CitigroupCitigroupwage and hour violation42736private lawsuit-federal1080000"/>
  </r>
  <r>
    <s v="Citigroup Global Markets Inc."/>
    <x v="245"/>
    <x v="7"/>
    <x v="7"/>
    <s v="FINRA"/>
    <x v="1702"/>
    <s v="Citigroup Global Markets Inc.Citigroupinvestor protection violation41640FINRA1097000"/>
  </r>
  <r>
    <s v="Citigroup Global Markets Inc."/>
    <x v="245"/>
    <x v="7"/>
    <x v="19"/>
    <s v="FINRA"/>
    <x v="1703"/>
    <s v="Citigroup Global Markets Inc.Citigroupinvestor protection violation38718FINRA1115000"/>
  </r>
  <r>
    <s v="Citifinancial"/>
    <x v="245"/>
    <x v="49"/>
    <x v="4"/>
    <s v="MULTI-FIN"/>
    <x v="301"/>
    <s v="CitifinancialCitigrouphousing program violation40179MULTI-FIN1250000"/>
  </r>
  <r>
    <s v="Citigroup Global Markets Inc."/>
    <x v="245"/>
    <x v="7"/>
    <x v="16"/>
    <s v="FINRA"/>
    <x v="301"/>
    <s v="Citigroup Global Markets Inc.Citigroupinvestor protection violation43466FINRA1250000"/>
  </r>
  <r>
    <s v="Citigroup"/>
    <x v="245"/>
    <x v="7"/>
    <x v="12"/>
    <s v="FINRA"/>
    <x v="1704"/>
    <s v="CitigroupCitigroupinvestor protection violation40909FINRA1279106"/>
  </r>
  <r>
    <s v="Citigroup Global Markets Inc."/>
    <x v="245"/>
    <x v="7"/>
    <x v="4"/>
    <s v="FINRA"/>
    <x v="179"/>
    <s v="Citigroup Global Markets Inc.Citigroupinvestor protection violation40179FINRA1500000"/>
  </r>
  <r>
    <s v="Citigroup Global Markets Inc."/>
    <x v="245"/>
    <x v="7"/>
    <x v="19"/>
    <s v="SEC"/>
    <x v="179"/>
    <s v="Citigroup Global Markets Inc.Citigroupinvestor protection violation38718SEC1500000"/>
  </r>
  <r>
    <s v="Citibank"/>
    <x v="245"/>
    <x v="2"/>
    <x v="5"/>
    <s v="MULTI-AG"/>
    <x v="1240"/>
    <s v="CitibankCitigroupconsumer protection violation37257MULTI-AG1600000"/>
  </r>
  <r>
    <s v="Citibank"/>
    <x v="245"/>
    <x v="2"/>
    <x v="5"/>
    <s v="CA-AG"/>
    <x v="1240"/>
    <s v="CitibankCitigroupconsumer protection violation37257CA-AG1600000"/>
  </r>
  <r>
    <s v="Citibank/Citigroup Inc."/>
    <x v="245"/>
    <x v="2"/>
    <x v="20"/>
    <s v="WV-AG"/>
    <x v="1242"/>
    <s v="Citibank/Citigroup Inc.Citigroupconsumer protection violation41275WV-AG1950000"/>
  </r>
  <r>
    <s v="Citigroup Global Markets Inc."/>
    <x v="245"/>
    <x v="7"/>
    <x v="1"/>
    <s v="MULTI-FIN"/>
    <x v="1705"/>
    <s v="Citigroup Global Markets Inc.Citigroupinvestor protection violation42005MULTI-FIN1965000"/>
  </r>
  <r>
    <s v="Citigroup Technology Inc"/>
    <x v="245"/>
    <x v="1"/>
    <x v="18"/>
    <s v="WHD"/>
    <x v="1706"/>
    <s v="Citigroup Technology IncCitigroupwage and hour violation42370WHD1967689"/>
  </r>
  <r>
    <s v="Citibank"/>
    <x v="245"/>
    <x v="2"/>
    <x v="11"/>
    <s v="NY-AG"/>
    <x v="114"/>
    <s v="CitibankCitigroupconsumer protection violation39083NY-AG2000000"/>
  </r>
  <r>
    <s v="Citicorp Insurance Agency Inc. Citicorp Investment Services and SBHU Life Agency Inc."/>
    <x v="245"/>
    <x v="0"/>
    <x v="4"/>
    <s v="NY-DFS"/>
    <x v="114"/>
    <s v="Citicorp Insurance Agency Inc. Citicorp Investment Services and SBHU Life Agency Inc.Citigroupinsurance violation40179NY-DFS2000000"/>
  </r>
  <r>
    <s v="Citigroup Global Markets"/>
    <x v="245"/>
    <x v="7"/>
    <x v="6"/>
    <s v="FINRA"/>
    <x v="114"/>
    <s v="Citigroup Global MarketsCitigroupinvestor protection violation39448FINRA2000000"/>
  </r>
  <r>
    <s v="Citigroup Global Markets Inc."/>
    <x v="245"/>
    <x v="7"/>
    <x v="12"/>
    <s v="MA-SEC"/>
    <x v="114"/>
    <s v="Citigroup Global Markets Inc.Citigroupinvestor protection violation40909MA-SEC2000000"/>
  </r>
  <r>
    <s v="Citigroup Global Markets Inc."/>
    <x v="245"/>
    <x v="7"/>
    <x v="7"/>
    <s v="FINRA"/>
    <x v="1707"/>
    <s v="Citigroup Global Markets Inc.Citigroupinvestor protection violation41640FINRA2488000"/>
  </r>
  <r>
    <s v="Citigroup Global Markets Inc"/>
    <x v="245"/>
    <x v="7"/>
    <x v="12"/>
    <s v="FINRA"/>
    <x v="1708"/>
    <s v="Citigroup Global Markets IncCitigroupinvestor protection violation40909FINRA2741489"/>
  </r>
  <r>
    <s v="Citibank"/>
    <x v="245"/>
    <x v="2"/>
    <x v="7"/>
    <s v="HI-AG"/>
    <x v="1245"/>
    <s v="CitibankCitigroupconsumer protection violation41640HI-AG2825000"/>
  </r>
  <r>
    <s v="Citigroup Global Markets"/>
    <x v="245"/>
    <x v="7"/>
    <x v="3"/>
    <s v="SEC"/>
    <x v="1021"/>
    <s v="Citigroup Global MarketsCitigroupinvestor protection violation42736SEC2963735"/>
  </r>
  <r>
    <s v="Citigroup Global Markets Inc."/>
    <x v="245"/>
    <x v="7"/>
    <x v="6"/>
    <s v="NJ-AG"/>
    <x v="1709"/>
    <s v="Citigroup Global Markets Inc.Citigroupinvestor protection violation39448NJ-AG3300932"/>
  </r>
  <r>
    <s v="Citibank"/>
    <x v="245"/>
    <x v="2"/>
    <x v="6"/>
    <s v="CA-AG"/>
    <x v="76"/>
    <s v="CitibankCitigroupconsumer protection violation39448CA-AG3500000"/>
  </r>
  <r>
    <s v="Citigroup Global Markets Inc."/>
    <x v="245"/>
    <x v="7"/>
    <x v="12"/>
    <s v="FINRA"/>
    <x v="76"/>
    <s v="Citigroup Global Markets Inc.Citigroupinvestor protection violation40909FINRA3500000"/>
  </r>
  <r>
    <s v="Citigroup"/>
    <x v="245"/>
    <x v="1"/>
    <x v="19"/>
    <s v="private lawsuit-federal"/>
    <x v="1710"/>
    <s v="CitigroupCitigroupwage and hour violation38718private lawsuit-federal3550000"/>
  </r>
  <r>
    <s v="Citibank"/>
    <x v="245"/>
    <x v="2"/>
    <x v="17"/>
    <s v="MULTI-AG"/>
    <x v="750"/>
    <s v="CitibankCitigroupconsumer protection violation44197MULTI-AG4200000"/>
  </r>
  <r>
    <s v="Citibank N.A."/>
    <x v="245"/>
    <x v="7"/>
    <x v="9"/>
    <s v="CFTC"/>
    <x v="199"/>
    <s v="Citibank N.A.Citigroupinvestor protection violation43831CFTC4500000"/>
  </r>
  <r>
    <s v="Citigroup Global Markets Inc."/>
    <x v="245"/>
    <x v="2"/>
    <x v="1"/>
    <s v="NY-AG"/>
    <x v="199"/>
    <s v="Citigroup Global Markets Inc.Citigroupconsumer protection violation42005NY-AG4500000"/>
  </r>
  <r>
    <s v="Citigroup Global Markets Inc."/>
    <x v="245"/>
    <x v="21"/>
    <x v="17"/>
    <s v="NM-AG"/>
    <x v="916"/>
    <s v="Citigroup Global Markets Inc.Citigrouptoxic securities abuses44197NM-AG4642857"/>
  </r>
  <r>
    <s v="Citigroup"/>
    <x v="245"/>
    <x v="1"/>
    <x v="1"/>
    <s v="private lawsuit-federal"/>
    <x v="1711"/>
    <s v="CitigroupCitigroupwage and hour violation42005private lawsuit-federal4650000"/>
  </r>
  <r>
    <s v="Citigroup Global Markets Inc."/>
    <x v="245"/>
    <x v="21"/>
    <x v="18"/>
    <s v="VA-AG"/>
    <x v="466"/>
    <s v="Citigroup Global Markets Inc.Citigrouptoxic securities abuses42370VA-AG4750000"/>
  </r>
  <r>
    <s v="Citibank N.A."/>
    <x v="245"/>
    <x v="25"/>
    <x v="0"/>
    <s v="DOJ_UTP"/>
    <x v="115"/>
    <s v="Citibank N.A.Citigroupbankruptcy professional violation43101DOJ_UTP5000000"/>
  </r>
  <r>
    <s v="Citigroup Global Markets Inc."/>
    <x v="245"/>
    <x v="7"/>
    <x v="7"/>
    <s v="FINRA"/>
    <x v="115"/>
    <s v="Citigroup Global Markets Inc.Citigroupinvestor protection violation41640FINRA5000000"/>
  </r>
  <r>
    <s v="Citigroup Global Markets Inc."/>
    <x v="245"/>
    <x v="7"/>
    <x v="10"/>
    <s v="FINRA"/>
    <x v="115"/>
    <s v="Citigroup Global Markets Inc.Citigroupinvestor protection violation37987FINRA5000000"/>
  </r>
  <r>
    <s v="LavaFlow Inc."/>
    <x v="245"/>
    <x v="7"/>
    <x v="7"/>
    <s v="SEC"/>
    <x v="115"/>
    <s v="LavaFlow Inc.Citigroupinvestor protection violation41640SEC5000000"/>
  </r>
  <r>
    <s v="Citibank N.A."/>
    <x v="245"/>
    <x v="2"/>
    <x v="3"/>
    <s v="CFPB"/>
    <x v="316"/>
    <s v="Citibank N.A.Citigroupconsumer protection violation42736CFPB6000000"/>
  </r>
  <r>
    <s v="Citigroup Global Markets Inc."/>
    <x v="245"/>
    <x v="7"/>
    <x v="15"/>
    <s v="FINRA"/>
    <x v="885"/>
    <s v="Citigroup Global Markets Inc.Citigroupinvestor protection violation38353FINRA6250000"/>
  </r>
  <r>
    <s v="Citigroup Inc."/>
    <x v="245"/>
    <x v="5"/>
    <x v="16"/>
    <s v="private lawsuit-federal"/>
    <x v="211"/>
    <s v="Citigroup Inc.Citigroupbenefit plan administrator violation43466private lawsuit-federal6900000"/>
  </r>
  <r>
    <s v="Citigroup Global Markets"/>
    <x v="245"/>
    <x v="19"/>
    <x v="18"/>
    <s v="SEC"/>
    <x v="81"/>
    <s v="Citigroup Global MarketsCitigroupdata submission deficiencies42370SEC7000000"/>
  </r>
  <r>
    <s v="CitiMortgage Inc."/>
    <x v="245"/>
    <x v="2"/>
    <x v="16"/>
    <s v="CA-DFPI"/>
    <x v="214"/>
    <s v="CitiMortgage Inc.Citigroupconsumer protection violation43466CA-DFPI7800000"/>
  </r>
  <r>
    <s v="Citibank"/>
    <x v="245"/>
    <x v="2"/>
    <x v="18"/>
    <s v="CFPB"/>
    <x v="1712"/>
    <s v="CitibankCitigroupconsumer protection violation42370CFPB7890000"/>
  </r>
  <r>
    <s v="Citigroup Inc."/>
    <x v="245"/>
    <x v="5"/>
    <x v="7"/>
    <s v="private lawsuit-federal"/>
    <x v="215"/>
    <s v="Citigroup Inc.Citigroupbenefit plan administrator violation41640private lawsuit-federal8500000"/>
  </r>
  <r>
    <s v="Citigroup"/>
    <x v="245"/>
    <x v="10"/>
    <x v="0"/>
    <s v="FED"/>
    <x v="1253"/>
    <s v="CitigroupCitigroupbanking violation43101FED8600000"/>
  </r>
  <r>
    <s v="Citigroup"/>
    <x v="245"/>
    <x v="8"/>
    <x v="0"/>
    <s v="SEC"/>
    <x v="521"/>
    <s v="CitigroupCitigroupaccounting fraud or deficiencies43101SEC10500000"/>
  </r>
  <r>
    <s v="Citigroup Global Markets Inc."/>
    <x v="245"/>
    <x v="7"/>
    <x v="3"/>
    <s v="FINRA"/>
    <x v="775"/>
    <s v="Citigroup Global Markets Inc.Citigroupinvestor protection violation42736FINRA11500000"/>
  </r>
  <r>
    <s v="Citigroup Global Markets Inc."/>
    <x v="245"/>
    <x v="7"/>
    <x v="0"/>
    <s v="SEC"/>
    <x v="1713"/>
    <s v="Citigroup Global Markets Inc.Citigroupinvestor protection violation43101SEC12937475"/>
  </r>
  <r>
    <s v="Citigroup Global Markets"/>
    <x v="245"/>
    <x v="7"/>
    <x v="1"/>
    <s v="SEC"/>
    <x v="83"/>
    <s v="Citigroup Global MarketsCitigroupinvestor protection violation42005SEC15000000"/>
  </r>
  <r>
    <s v="Citigroup Global Markets Inc."/>
    <x v="245"/>
    <x v="7"/>
    <x v="7"/>
    <s v="FINRA"/>
    <x v="83"/>
    <s v="Citigroup Global Markets Inc.Citigroupinvestor protection violation41640FINRA15000000"/>
  </r>
  <r>
    <s v="Citigroup Global Markets Inc."/>
    <x v="245"/>
    <x v="7"/>
    <x v="11"/>
    <s v="FINRA"/>
    <x v="1714"/>
    <s v="Citigroup Global Markets Inc.Citigroupinvestor protection violation39083FINRA15200000"/>
  </r>
  <r>
    <s v="Citigroup Global Markets Inc."/>
    <x v="245"/>
    <x v="2"/>
    <x v="7"/>
    <s v="NY-AG"/>
    <x v="832"/>
    <s v="Citigroup Global Markets Inc.Citigroupconsumer protection violation41640NY-AG16000000"/>
  </r>
  <r>
    <s v="Citibank N.A."/>
    <x v="245"/>
    <x v="10"/>
    <x v="9"/>
    <s v="OCC"/>
    <x v="1715"/>
    <s v="Citibank N.A.Citigroupbanking violation43831OCC17998510"/>
  </r>
  <r>
    <s v="Citigroup Global Markets"/>
    <x v="245"/>
    <x v="7"/>
    <x v="3"/>
    <s v="SEC"/>
    <x v="1716"/>
    <s v="Citigroup Global MarketsCitigroupinvestor protection violation42736SEC18300000"/>
  </r>
  <r>
    <s v="Citigroup Inc."/>
    <x v="245"/>
    <x v="8"/>
    <x v="13"/>
    <s v="SEC"/>
    <x v="1061"/>
    <s v="Citigroup Inc.Citigroupaccounting fraud or deficiencies37622SEC19000000"/>
  </r>
  <r>
    <s v="Citigroup"/>
    <x v="245"/>
    <x v="21"/>
    <x v="6"/>
    <s v="MA-AG"/>
    <x v="230"/>
    <s v="CitigroupCitigrouptoxic securities abuses39448MA-AG20000000"/>
  </r>
  <r>
    <s v="Citigroup Global Markets Inc."/>
    <x v="245"/>
    <x v="7"/>
    <x v="15"/>
    <s v="SEC"/>
    <x v="230"/>
    <s v="Citigroup Global Markets Inc.Citigroupinvestor protection violation38353SEC20000000"/>
  </r>
  <r>
    <s v="Citigroup"/>
    <x v="245"/>
    <x v="21"/>
    <x v="8"/>
    <s v="NCUA"/>
    <x v="1293"/>
    <s v="CitigroupCitigrouptoxic securities abuses40544NCUA20500000"/>
  </r>
  <r>
    <s v="Citigroup Inc."/>
    <x v="245"/>
    <x v="10"/>
    <x v="12"/>
    <s v="FED"/>
    <x v="231"/>
    <s v="Citigroup Inc.Citigroupbanking violation40909FED22000000"/>
  </r>
  <r>
    <s v="Citigroup Global Markets Inc."/>
    <x v="245"/>
    <x v="7"/>
    <x v="3"/>
    <s v="NY-AG"/>
    <x v="1717"/>
    <s v="Citigroup Global Markets Inc.Citigroupinvestor protection violation42736NY-AG23500000"/>
  </r>
  <r>
    <s v="Citibank N.A."/>
    <x v="245"/>
    <x v="10"/>
    <x v="16"/>
    <s v="OCC"/>
    <x v="86"/>
    <s v="Citibank N.A.Citigroupbanking violation43466OCC25000000"/>
  </r>
  <r>
    <s v="Citigroup Global Markets Inc."/>
    <x v="245"/>
    <x v="7"/>
    <x v="3"/>
    <s v="CFTC"/>
    <x v="86"/>
    <s v="Citigroup Global Markets Inc.Citigroupinvestor protection violation42736CFTC25000000"/>
  </r>
  <r>
    <s v="Citigroup Inc."/>
    <x v="245"/>
    <x v="8"/>
    <x v="13"/>
    <s v="NY-MANDA"/>
    <x v="86"/>
    <s v="Citigroup Inc.Citigroupaccounting fraud or deficiencies37622NY-MANDA25000000"/>
  </r>
  <r>
    <s v="The BISYS Group"/>
    <x v="245"/>
    <x v="8"/>
    <x v="11"/>
    <s v="SEC"/>
    <x v="86"/>
    <s v="The BISYS GroupCitigroupaccounting fraud or deficiencies39083SEC25000000"/>
  </r>
  <r>
    <s v="CitiFinancial Servicing and CitiMortgage Inc."/>
    <x v="245"/>
    <x v="2"/>
    <x v="3"/>
    <s v="CFPB"/>
    <x v="1718"/>
    <s v="CitiFinancial Servicing and CitiMortgage Inc.Citigroupconsumer protection violation42736CFPB28800000"/>
  </r>
  <r>
    <s v="Citibank N.A."/>
    <x v="245"/>
    <x v="10"/>
    <x v="16"/>
    <s v="OCC"/>
    <x v="237"/>
    <s v="Citibank N.A.Citigroupbanking violation43466OCC30000000"/>
  </r>
  <r>
    <s v="Citigroup Global Markets Inc."/>
    <x v="245"/>
    <x v="7"/>
    <x v="20"/>
    <s v="MA-SEC"/>
    <x v="237"/>
    <s v="Citigroup Global Markets Inc.Citigroupinvestor protection violation41275MA-SEC30000000"/>
  </r>
  <r>
    <s v="Citibank N.A."/>
    <x v="245"/>
    <x v="10"/>
    <x v="1"/>
    <s v="OCC"/>
    <x v="244"/>
    <s v="Citibank N.A.Citigroupbanking violation42005OCC35000000"/>
  </r>
  <r>
    <s v="Citibank N.A."/>
    <x v="245"/>
    <x v="7"/>
    <x v="0"/>
    <s v="SEC"/>
    <x v="1719"/>
    <s v="Citibank N.A.Citigroupinvestor protection violation43101SEC38700000"/>
  </r>
  <r>
    <s v="Citibank"/>
    <x v="245"/>
    <x v="2"/>
    <x v="18"/>
    <s v="CFPB"/>
    <x v="403"/>
    <s v="CitibankCitigroupconsumer protection violation42370CFPB45000000"/>
  </r>
  <r>
    <s v="Citibank N.A."/>
    <x v="245"/>
    <x v="16"/>
    <x v="0"/>
    <s v="OCC"/>
    <x v="253"/>
    <s v="Citibank N.A.Citigroupanti-money-laundering deficiencies43101OCC70000000"/>
  </r>
  <r>
    <s v="Citigroup Inc."/>
    <x v="245"/>
    <x v="10"/>
    <x v="10"/>
    <s v="FED"/>
    <x v="253"/>
    <s v="Citigroup Inc.Citigroupbanking violation37987FED70000000"/>
  </r>
  <r>
    <s v="Citibank N.A."/>
    <x v="245"/>
    <x v="7"/>
    <x v="2"/>
    <s v="CFTC"/>
    <x v="406"/>
    <s v="Citibank N.A.Citigroupinvestor protection violation44562CFTC75000000"/>
  </r>
  <r>
    <s v="Citigroup Inc."/>
    <x v="245"/>
    <x v="21"/>
    <x v="4"/>
    <s v="SEC"/>
    <x v="406"/>
    <s v="Citigroup Inc.Citigrouptoxic securities abuses40179SEC75000000"/>
  </r>
  <r>
    <s v="Banamex USA"/>
    <x v="245"/>
    <x v="16"/>
    <x v="3"/>
    <s v="DOJ_CRIMINAL"/>
    <x v="1720"/>
    <s v="Banamex USACitigroupanti-money-laundering deficiencies42736DOJ_CRIMINAL97440000"/>
  </r>
  <r>
    <s v="Citigroup"/>
    <x v="245"/>
    <x v="1"/>
    <x v="6"/>
    <s v="private lawsuit-federal"/>
    <x v="1721"/>
    <s v="CitigroupCitigroupwage and hour violation39448private lawsuit-federal98000000"/>
  </r>
  <r>
    <s v="Citibank"/>
    <x v="245"/>
    <x v="31"/>
    <x v="0"/>
    <s v="MULTI-AG"/>
    <x v="261"/>
    <s v="CitibankCitigroupinterest rate benchmark manipulation43101MULTI-AG100000000"/>
  </r>
  <r>
    <s v="Citigroup Global Markets Inc."/>
    <x v="245"/>
    <x v="7"/>
    <x v="4"/>
    <s v="MULTI-FIN"/>
    <x v="261"/>
    <s v="Citigroup Global Markets Inc.Citigroupinvestor protection violation40179MULTI-FIN100000000"/>
  </r>
  <r>
    <s v="Citigroup Inc."/>
    <x v="245"/>
    <x v="8"/>
    <x v="13"/>
    <s v="SEC"/>
    <x v="1722"/>
    <s v="Citigroup Inc.Citigroupaccounting fraud or deficiencies37622SEC101000000"/>
  </r>
  <r>
    <s v="Citigroup Global Markets Inc."/>
    <x v="245"/>
    <x v="7"/>
    <x v="2"/>
    <s v="SEC"/>
    <x v="409"/>
    <s v="Citigroup Global Markets Inc.Citigroupinvestor protection violation44562SEC125000000"/>
  </r>
  <r>
    <s v="Banamex USA"/>
    <x v="245"/>
    <x v="10"/>
    <x v="1"/>
    <s v="FDIC"/>
    <x v="962"/>
    <s v="Banamex USACitigroupbanking violation42005FDIC140000000"/>
  </r>
  <r>
    <s v="Citigroup Global Markets Inc."/>
    <x v="245"/>
    <x v="7"/>
    <x v="13"/>
    <s v="MULTI-FIN"/>
    <x v="410"/>
    <s v="Citigroup Global Markets Inc.Citigroupinvestor protection violation37622MULTI-FIN150000000"/>
  </r>
  <r>
    <s v="Citimortgage Inc."/>
    <x v="245"/>
    <x v="20"/>
    <x v="12"/>
    <s v="USAO"/>
    <x v="1723"/>
    <s v="Citimortgage Inc.Citigroupmortgage abuses40909USAO158300000"/>
  </r>
  <r>
    <s v="Citigroup"/>
    <x v="245"/>
    <x v="31"/>
    <x v="18"/>
    <s v="CFTC"/>
    <x v="1156"/>
    <s v="CitigroupCitigroupinterest rate benchmark manipulation42370CFTC175000000"/>
  </r>
  <r>
    <s v="Citigroup Global Markets Inc. and Citigroup Alternative Investments LLC"/>
    <x v="245"/>
    <x v="7"/>
    <x v="1"/>
    <s v="SEC"/>
    <x v="671"/>
    <s v="Citigroup Global Markets Inc. and Citigroup Alternative Investments LLCCitigroupinvestor protection violation42005SEC180000000"/>
  </r>
  <r>
    <s v="Citigroup Inc."/>
    <x v="245"/>
    <x v="7"/>
    <x v="15"/>
    <s v="SEC"/>
    <x v="1613"/>
    <s v="Citigroup Inc.Citigroupinvestor protection violation38353SEC208000000"/>
  </r>
  <r>
    <s v="Citigroup Inc."/>
    <x v="245"/>
    <x v="2"/>
    <x v="5"/>
    <s v="FTC"/>
    <x v="1724"/>
    <s v="Citigroup Inc.Citigroupconsumer protection violation37257FTC215000000"/>
  </r>
  <r>
    <s v="Citibank"/>
    <x v="245"/>
    <x v="31"/>
    <x v="18"/>
    <s v="CFTC"/>
    <x v="268"/>
    <s v="CitibankCitigroupinterest rate benchmark manipulation42370CFTC250000000"/>
  </r>
  <r>
    <s v="Citigroup"/>
    <x v="245"/>
    <x v="21"/>
    <x v="8"/>
    <s v="SEC"/>
    <x v="1725"/>
    <s v="CitigroupCitigrouptoxic securities abuses40544SEC285000000"/>
  </r>
  <r>
    <s v="Citigroup Inc."/>
    <x v="245"/>
    <x v="21"/>
    <x v="7"/>
    <s v="MULTI-AG"/>
    <x v="1726"/>
    <s v="Citigroup Inc.Citigrouptoxic securities abuses41640MULTI-AG291750000"/>
  </r>
  <r>
    <s v="Citibank"/>
    <x v="245"/>
    <x v="31"/>
    <x v="7"/>
    <s v="CFTC"/>
    <x v="1272"/>
    <s v="CitibankCitigroupinterest rate benchmark manipulation41640CFTC310000000"/>
  </r>
  <r>
    <s v="Ameriquest Mortgage"/>
    <x v="245"/>
    <x v="2"/>
    <x v="19"/>
    <s v="MULTI-AG"/>
    <x v="755"/>
    <s v="Ameriquest MortgageCitigroupconsumer protection violation38718MULTI-AG325000000"/>
  </r>
  <r>
    <s v="Citibank N.A."/>
    <x v="245"/>
    <x v="2"/>
    <x v="0"/>
    <s v="CFPB"/>
    <x v="1727"/>
    <s v="Citibank N.A.Citigroupconsumer protection violation43101CFPB335000000"/>
  </r>
  <r>
    <s v="CITIGROUP INC."/>
    <x v="245"/>
    <x v="10"/>
    <x v="1"/>
    <s v="FED"/>
    <x v="416"/>
    <s v="CITIGROUP INC.Citigroupbanking violation42005FED342000000"/>
  </r>
  <r>
    <s v="Citibank National Association"/>
    <x v="245"/>
    <x v="10"/>
    <x v="7"/>
    <s v="OCC"/>
    <x v="619"/>
    <s v="Citibank National AssociationCitigroupbanking violation41640OCC350000000"/>
  </r>
  <r>
    <s v="Citimortgage Inc. and Citibank N.A."/>
    <x v="245"/>
    <x v="21"/>
    <x v="20"/>
    <s v="FHFA"/>
    <x v="926"/>
    <s v="Citimortgage Inc. and Citibank N.A.Citigrouptoxic securities abuses41275FHFA395000000"/>
  </r>
  <r>
    <s v="Citibank National Association"/>
    <x v="245"/>
    <x v="10"/>
    <x v="9"/>
    <s v="OCC"/>
    <x v="1036"/>
    <s v="Citibank National AssociationCitigroupbanking violation43831OCC400000000"/>
  </r>
  <r>
    <s v="Citigroup Global Markets Inc. f/k/a Salomon Smith Barney Inc."/>
    <x v="245"/>
    <x v="7"/>
    <x v="13"/>
    <s v="SEC"/>
    <x v="1036"/>
    <s v="Citigroup Global Markets Inc. f/k/a Salomon Smith Barney Inc.Citigroupinvestor protection violation37622SEC400000000"/>
  </r>
  <r>
    <s v="Citigroup"/>
    <x v="245"/>
    <x v="20"/>
    <x v="12"/>
    <s v="MULTI-AG"/>
    <x v="1728"/>
    <s v="CitigroupCitigroupmortgage abuses40909MULTI-AG413041577"/>
  </r>
  <r>
    <s v="Citibank N.A."/>
    <x v="245"/>
    <x v="2"/>
    <x v="1"/>
    <s v="CFPB"/>
    <x v="1729"/>
    <s v="Citibank N.A.Citigroupconsumer protection violation42005CFPB733800000"/>
  </r>
  <r>
    <s v="Citibank"/>
    <x v="245"/>
    <x v="10"/>
    <x v="20"/>
    <s v="OCC"/>
    <x v="1730"/>
    <s v="CitibankCitigroupbanking violation41275OCC793492868"/>
  </r>
  <r>
    <s v="Citicorp"/>
    <x v="245"/>
    <x v="37"/>
    <x v="1"/>
    <s v="DOJ_CRIMINAL"/>
    <x v="1731"/>
    <s v="CiticorpCitigroupforeign exchange market manipulation42005DOJ_CRIMINAL925000000"/>
  </r>
  <r>
    <s v="Citigroup"/>
    <x v="245"/>
    <x v="21"/>
    <x v="20"/>
    <s v="FHFA"/>
    <x v="1732"/>
    <s v="CitigroupCitigrouptoxic securities abuses41275FHFA968000000"/>
  </r>
  <r>
    <s v="Citigroup Inc."/>
    <x v="245"/>
    <x v="20"/>
    <x v="12"/>
    <s v="DOJ"/>
    <x v="1733"/>
    <s v="Citigroup Inc.Citigroupmortgage abuses40909DOJ2202000000"/>
  </r>
  <r>
    <s v="Citigroup Inc."/>
    <x v="245"/>
    <x v="21"/>
    <x v="7"/>
    <s v="DOJ"/>
    <x v="1734"/>
    <s v="Citigroup Inc.Citigrouptoxic securities abuses41640DOJ7000000000"/>
  </r>
  <r>
    <s v="Citigroup Global Markets Inc. and Citi Smith Barney"/>
    <x v="245"/>
    <x v="7"/>
    <x v="6"/>
    <s v="MULTI-AG"/>
    <x v="1735"/>
    <s v="Citigroup Global Markets Inc. and Citi Smith BarneyCitigroupinvestor protection violation39448MULTI-AG7100000000"/>
  </r>
  <r>
    <s v="The Hanover Insurance Co."/>
    <x v="175"/>
    <x v="0"/>
    <x v="7"/>
    <s v="WI-INS"/>
    <x v="929"/>
    <s v="The Hanover Insurance Co.Hanover Insuranceinsurance violation41640WI-INS5000"/>
  </r>
  <r>
    <s v="Guardian Life Insurance Co. of America"/>
    <x v="180"/>
    <x v="0"/>
    <x v="9"/>
    <s v="WA-INS"/>
    <x v="929"/>
    <s v="Guardian Life Insurance Co. of AmericaGuardian Life Insuranceinsurance violation43831WA-INS5000"/>
  </r>
  <r>
    <s v="Cincinnati Insurance Co."/>
    <x v="246"/>
    <x v="13"/>
    <x v="19"/>
    <s v="private lawsuit-federal"/>
    <x v="0"/>
    <s v="Cincinnati Insurance Co.Cincinnati Financialemployment discrimination38718private lawsuit-federal5375"/>
  </r>
  <r>
    <s v="The Cincinnati Insurance Co."/>
    <x v="246"/>
    <x v="0"/>
    <x v="17"/>
    <s v="MD-INS"/>
    <x v="1736"/>
    <s v="The Cincinnati Insurance Co.Cincinnati Financialinsurance violation44197MD-INS9698"/>
  </r>
  <r>
    <s v="The Cincinnati Insurance Companies"/>
    <x v="246"/>
    <x v="17"/>
    <x v="15"/>
    <s v="WHD"/>
    <x v="12"/>
    <s v="The Cincinnati Insurance CompaniesCincinnati FinancialFamily and Medical Leave Act38353WHD15000"/>
  </r>
  <r>
    <s v="Cincinnati Life Insurance Co."/>
    <x v="246"/>
    <x v="0"/>
    <x v="10"/>
    <s v="MULTI-FIN"/>
    <x v="1737"/>
    <s v="Cincinnati Life Insurance Co.Cincinnati Financialinsurance violation37987MULTI-FIN21675"/>
  </r>
  <r>
    <s v="Cincinnati Insurance Co."/>
    <x v="246"/>
    <x v="0"/>
    <x v="0"/>
    <s v="TX-INS"/>
    <x v="24"/>
    <s v="Cincinnati Insurance Co.Cincinnati Financialinsurance violation43101TX-INS30000"/>
  </r>
  <r>
    <s v="THE CINCINNATI INSURANCE CO. ."/>
    <x v="246"/>
    <x v="0"/>
    <x v="13"/>
    <s v="VA-INS"/>
    <x v="24"/>
    <s v="THE CINCINNATI INSURANCE CO. .Cincinnati Financialinsurance violation37622VA-INS30000"/>
  </r>
  <r>
    <s v="CINCINNATI INSURANCE Co."/>
    <x v="246"/>
    <x v="0"/>
    <x v="18"/>
    <s v="VA-INS"/>
    <x v="1738"/>
    <s v="CINCINNATI INSURANCE Co.Cincinnati Financialinsurance violation42370VA-INS54475"/>
  </r>
  <r>
    <s v="Cincinnati Insurance Co."/>
    <x v="246"/>
    <x v="0"/>
    <x v="11"/>
    <s v="FL-OFR"/>
    <x v="141"/>
    <s v="Cincinnati Insurance Co.Cincinnati Financialinsurance violation39083FL-OFR65000"/>
  </r>
  <r>
    <s v="Cincinnati Life Insurance Co."/>
    <x v="246"/>
    <x v="3"/>
    <x v="10"/>
    <s v="private lawsuit-state"/>
    <x v="182"/>
    <s v="Cincinnati Life Insurance Co.Cincinnati Financialdiscriminatory practices (non-employment)37987private lawsuit-state1900000"/>
  </r>
  <r>
    <s v="NEOVIA LOGISTICS"/>
    <x v="183"/>
    <x v="35"/>
    <x v="1"/>
    <s v="FAA"/>
    <x v="929"/>
    <s v="NEOVIA LOGISTICSGoldman Sachsaviation safety violation42005FAA5000"/>
  </r>
  <r>
    <s v="NEOVIA LOGISTICS DISTRIBUTION LLC"/>
    <x v="183"/>
    <x v="15"/>
    <x v="18"/>
    <s v="OSHA"/>
    <x v="929"/>
    <s v="NEOVIA LOGISTICS DISTRIBUTION LLCGoldman Sachsworkplace safety or health violation42370OSHA5000"/>
  </r>
  <r>
    <s v="Globe Life And Accident Insurance Compan"/>
    <x v="184"/>
    <x v="0"/>
    <x v="5"/>
    <s v="OR-FIN"/>
    <x v="929"/>
    <s v="Globe Life And Accident Insurance CompanGlobe Life Inc.insurance violation37257OR-FIN5000"/>
  </r>
  <r>
    <s v="UNITED AMERICAN INSURANCE CO."/>
    <x v="184"/>
    <x v="0"/>
    <x v="15"/>
    <s v="VA-INS"/>
    <x v="929"/>
    <s v="UNITED AMERICAN INSURANCE CO.Globe Life Inc.insurance violation38353VA-INS5000"/>
  </r>
  <r>
    <s v="Genworth Life and Annuity Insurance Co."/>
    <x v="188"/>
    <x v="0"/>
    <x v="8"/>
    <s v="MT-INS"/>
    <x v="929"/>
    <s v="Genworth Life and Annuity Insurance Co.Genworth Financialinsurance violation40544MT-INS5000"/>
  </r>
  <r>
    <s v="Genworth Life Insurance Co."/>
    <x v="188"/>
    <x v="0"/>
    <x v="16"/>
    <s v="SD-INS"/>
    <x v="929"/>
    <s v="Genworth Life Insurance Co.Genworth Financialinsurance violation43466SD-INS5000"/>
  </r>
  <r>
    <s v="First American Title Insurance Co. of Louisiana"/>
    <x v="203"/>
    <x v="0"/>
    <x v="17"/>
    <s v="LA-INS"/>
    <x v="929"/>
    <s v="First American Title Insurance Co. of LouisianaFirst American Financialinsurance violation44197LA-INS5000"/>
  </r>
  <r>
    <s v="Chicago Title Insurance Co."/>
    <x v="206"/>
    <x v="0"/>
    <x v="18"/>
    <s v="MD-INS"/>
    <x v="929"/>
    <s v="Chicago Title Insurance Co.Fidelity National Financialinsurance violation42370MD-INS5000"/>
  </r>
  <r>
    <s v="Fidelity &amp; Guaranty Life Insurance Co."/>
    <x v="206"/>
    <x v="0"/>
    <x v="0"/>
    <s v="WA-INS"/>
    <x v="929"/>
    <s v="Fidelity &amp; Guaranty Life Insurance Co.Fidelity National Financialinsurance violation43101WA-INS5000"/>
  </r>
  <r>
    <s v="Fidelity National Title Co. of Washington Inc"/>
    <x v="206"/>
    <x v="0"/>
    <x v="2"/>
    <s v="WA-INS"/>
    <x v="929"/>
    <s v="Fidelity National Title Co. of Washington IncFidelity National Financialinsurance violation44562WA-INS5000"/>
  </r>
  <r>
    <s v="Servicelink LLC"/>
    <x v="206"/>
    <x v="2"/>
    <x v="2"/>
    <s v="VA-INS"/>
    <x v="929"/>
    <s v="Servicelink LLCFidelity National Financialconsumer protection violation44562VA-INS5000"/>
  </r>
  <r>
    <s v="Ticor Title Co."/>
    <x v="206"/>
    <x v="0"/>
    <x v="16"/>
    <s v="WA-INS"/>
    <x v="929"/>
    <s v="Ticor Title Co.Fidelity National Financialinsurance violation43466WA-INS5000"/>
  </r>
  <r>
    <s v="Ace American Insurance Co."/>
    <x v="247"/>
    <x v="0"/>
    <x v="3"/>
    <s v="TX-INS"/>
    <x v="1739"/>
    <s v="Ace American Insurance Co.Chubb Limitedinsurance violation42736TX-INS5255"/>
  </r>
  <r>
    <s v="Chubb Indemnity Co."/>
    <x v="247"/>
    <x v="0"/>
    <x v="7"/>
    <s v="TX-INS"/>
    <x v="1449"/>
    <s v="Chubb Indemnity Co.Chubb Limitedinsurance violation41640TX-INS5725"/>
  </r>
  <r>
    <s v="Ace America's Cash Express"/>
    <x v="247"/>
    <x v="0"/>
    <x v="13"/>
    <s v="FL-OFR"/>
    <x v="1"/>
    <s v="Ace America's Cash ExpressChubb Limitedinsurance violation37622FL-OFR6000"/>
  </r>
  <r>
    <s v="Ace American Insurance Co."/>
    <x v="247"/>
    <x v="0"/>
    <x v="1"/>
    <s v="TX-INS"/>
    <x v="1"/>
    <s v="Ace American Insurance Co.Chubb Limitedinsurance violation42005TX-INS6000"/>
  </r>
  <r>
    <s v="Federal Insurance Co."/>
    <x v="247"/>
    <x v="0"/>
    <x v="20"/>
    <s v="TX-INS"/>
    <x v="1"/>
    <s v="Federal Insurance Co.Chubb Limitedinsurance violation41275TX-INS6000"/>
  </r>
  <r>
    <s v="Indemnity Insurance Co. of North America"/>
    <x v="247"/>
    <x v="0"/>
    <x v="1"/>
    <s v="TX-INS"/>
    <x v="1"/>
    <s v="Indemnity Insurance Co. of North AmericaChubb Limitedinsurance violation42005TX-INS6000"/>
  </r>
  <r>
    <s v="FEDERAL INSURANCE Co."/>
    <x v="247"/>
    <x v="0"/>
    <x v="3"/>
    <s v="VA-INS"/>
    <x v="1740"/>
    <s v="FEDERAL INSURANCE Co.Chubb Limitedinsurance violation42736VA-INS6261"/>
  </r>
  <r>
    <s v="Ace American Insurance Co."/>
    <x v="247"/>
    <x v="0"/>
    <x v="17"/>
    <s v="MD-INS"/>
    <x v="2"/>
    <s v="Ace American Insurance Co.Chubb Limitedinsurance violation44197MD-INS7000"/>
  </r>
  <r>
    <s v="Chubb Indemnity Insurance Co."/>
    <x v="247"/>
    <x v="0"/>
    <x v="20"/>
    <s v="TX-INS"/>
    <x v="2"/>
    <s v="Chubb Indemnity Insurance Co.Chubb Limitedinsurance violation41275TX-INS7000"/>
  </r>
  <r>
    <s v="Federal Insurance Co."/>
    <x v="247"/>
    <x v="0"/>
    <x v="0"/>
    <s v="TX-INS"/>
    <x v="2"/>
    <s v="Federal Insurance Co.Chubb Limitedinsurance violation43101TX-INS7000"/>
  </r>
  <r>
    <s v="Indemnity Insurance Co. of North America"/>
    <x v="247"/>
    <x v="0"/>
    <x v="16"/>
    <s v="TX-INS"/>
    <x v="3"/>
    <s v="Indemnity Insurance Co. of North AmericaChubb Limitedinsurance violation43466TX-INS8000"/>
  </r>
  <r>
    <s v="Ace American Insurance Co."/>
    <x v="247"/>
    <x v="0"/>
    <x v="0"/>
    <s v="TX-INS"/>
    <x v="4"/>
    <s v="Ace American Insurance Co.Chubb Limitedinsurance violation43101TX-INS9000"/>
  </r>
  <r>
    <s v="Chubb Indemnity Insurance Co."/>
    <x v="247"/>
    <x v="0"/>
    <x v="7"/>
    <s v="TX-INS"/>
    <x v="4"/>
    <s v="Chubb Indemnity Insurance Co.Chubb Limitedinsurance violation41640TX-INS9000"/>
  </r>
  <r>
    <s v="Combined Insurance Co. of America"/>
    <x v="247"/>
    <x v="0"/>
    <x v="19"/>
    <s v="OR-FIN"/>
    <x v="4"/>
    <s v="Combined Insurance Co. of AmericaChubb Limitedinsurance violation38718OR-FIN9000"/>
  </r>
  <r>
    <s v="Indemnity Insurance Co. of North America"/>
    <x v="247"/>
    <x v="0"/>
    <x v="1"/>
    <s v="TX-INS"/>
    <x v="4"/>
    <s v="Indemnity Insurance Co. of North AmericaChubb Limitedinsurance violation42005TX-INS9000"/>
  </r>
  <r>
    <s v="Combined Insurance Co. of America"/>
    <x v="247"/>
    <x v="0"/>
    <x v="17"/>
    <s v="WA-INS"/>
    <x v="5"/>
    <s v="Combined Insurance Co. of AmericaChubb Limitedinsurance violation44197WA-INS10000"/>
  </r>
  <r>
    <s v="Combined Insurance Co. of America"/>
    <x v="247"/>
    <x v="0"/>
    <x v="10"/>
    <s v="OR-FIN"/>
    <x v="5"/>
    <s v="Combined Insurance Co. of AmericaChubb Limitedinsurance violation37987OR-FIN10000"/>
  </r>
  <r>
    <s v="Federal Insurance Co. ."/>
    <x v="247"/>
    <x v="0"/>
    <x v="18"/>
    <s v="MD-INS"/>
    <x v="7"/>
    <s v="Federal Insurance Co. .Chubb Limitedinsurance violation42370MD-INS12000"/>
  </r>
  <r>
    <s v="Ace Fire Underwriters Insurance Co."/>
    <x v="247"/>
    <x v="0"/>
    <x v="7"/>
    <s v="TX-INS"/>
    <x v="1741"/>
    <s v="Ace Fire Underwriters Insurance Co.Chubb Limitedinsurance violation41640TX-INS14615"/>
  </r>
  <r>
    <s v="Ace American Insurance Co."/>
    <x v="247"/>
    <x v="0"/>
    <x v="6"/>
    <s v="TX-INS"/>
    <x v="1742"/>
    <s v="Ace American Insurance Co.Chubb Limitedinsurance violation39448TX-INS14875"/>
  </r>
  <r>
    <s v="Ace American Insurance Co."/>
    <x v="247"/>
    <x v="0"/>
    <x v="1"/>
    <s v="TX-INS"/>
    <x v="12"/>
    <s v="Ace American Insurance Co.Chubb Limitedinsurance violation42005TX-INS15000"/>
  </r>
  <r>
    <s v="Ace American Insurance Co."/>
    <x v="247"/>
    <x v="0"/>
    <x v="11"/>
    <s v="OR-FIN"/>
    <x v="12"/>
    <s v="Ace American Insurance Co.Chubb Limitedinsurance violation39083OR-FIN15000"/>
  </r>
  <r>
    <s v="Federal Insurance Co. ."/>
    <x v="247"/>
    <x v="0"/>
    <x v="8"/>
    <s v="MD-INS"/>
    <x v="12"/>
    <s v="Federal Insurance Co. .Chubb Limitedinsurance violation40544MD-INS15000"/>
  </r>
  <r>
    <s v="Indemnity Insurance Co. of North America"/>
    <x v="247"/>
    <x v="0"/>
    <x v="9"/>
    <s v="TX-INS"/>
    <x v="12"/>
    <s v="Indemnity Insurance Co. of North AmericaChubb Limitedinsurance violation43831TX-INS15000"/>
  </r>
  <r>
    <s v="Indemnity Insurance Co. of North America"/>
    <x v="247"/>
    <x v="0"/>
    <x v="20"/>
    <s v="TX-INS"/>
    <x v="12"/>
    <s v="Indemnity Insurance Co. of North AmericaChubb Limitedinsurance violation41275TX-INS15000"/>
  </r>
  <r>
    <s v="Pacific Indemnity Co."/>
    <x v="247"/>
    <x v="0"/>
    <x v="18"/>
    <s v="MO-INS"/>
    <x v="12"/>
    <s v="Pacific Indemnity Co.Chubb Limitedinsurance violation42370MO-INS15000"/>
  </r>
  <r>
    <s v="Ace American Insurance Co."/>
    <x v="247"/>
    <x v="0"/>
    <x v="1"/>
    <s v="TX-INS"/>
    <x v="504"/>
    <s v="Ace American Insurance Co.Chubb Limitedinsurance violation42005TX-INS16000"/>
  </r>
  <r>
    <s v="Bankers Standard Insurance Co. ."/>
    <x v="247"/>
    <x v="0"/>
    <x v="16"/>
    <s v="DE-INS"/>
    <x v="504"/>
    <s v="Bankers Standard Insurance Co. .Chubb Limitedinsurance violation43466DE-INS16000"/>
  </r>
  <r>
    <s v="Federal Insurance Co."/>
    <x v="247"/>
    <x v="0"/>
    <x v="15"/>
    <s v="CO-INS"/>
    <x v="504"/>
    <s v="Federal Insurance Co.Chubb Limitedinsurance violation38353CO-INS16000"/>
  </r>
  <r>
    <s v="Federal Insurance Co."/>
    <x v="247"/>
    <x v="0"/>
    <x v="18"/>
    <s v="TX-INS"/>
    <x v="504"/>
    <s v="Federal Insurance Co.Chubb Limitedinsurance violation42370TX-INS16000"/>
  </r>
  <r>
    <s v="Pacific Indemnity Co."/>
    <x v="247"/>
    <x v="0"/>
    <x v="9"/>
    <s v="CT-INS"/>
    <x v="504"/>
    <s v="Pacific Indemnity Co.Chubb Limitedinsurance violation43831CT-INS16000"/>
  </r>
  <r>
    <s v="Ace American Insurance Co."/>
    <x v="247"/>
    <x v="0"/>
    <x v="16"/>
    <s v="TX-INS"/>
    <x v="15"/>
    <s v="Ace American Insurance Co.Chubb Limitedinsurance violation43466TX-INS18000"/>
  </r>
  <r>
    <s v="Indemnity Insurance Co. of North America"/>
    <x v="247"/>
    <x v="0"/>
    <x v="6"/>
    <s v="TX-INS"/>
    <x v="15"/>
    <s v="Indemnity Insurance Co. of North AmericaChubb Limitedinsurance violation39448TX-INS18000"/>
  </r>
  <r>
    <s v="Federal Insurance Co."/>
    <x v="247"/>
    <x v="0"/>
    <x v="17"/>
    <s v="TX-INS"/>
    <x v="335"/>
    <s v="Federal Insurance Co.Chubb Limitedinsurance violation44197TX-INS19000"/>
  </r>
  <r>
    <s v="Ace American Insurance Co."/>
    <x v="247"/>
    <x v="0"/>
    <x v="2"/>
    <s v="TX-INS"/>
    <x v="16"/>
    <s v="Ace American Insurance Co.Chubb Limitedinsurance violation44562TX-INS20000"/>
  </r>
  <r>
    <s v="Federal Insurance Co."/>
    <x v="247"/>
    <x v="0"/>
    <x v="0"/>
    <s v="MT-INS"/>
    <x v="16"/>
    <s v="Federal Insurance Co.Chubb Limitedinsurance violation43101MT-INS20000"/>
  </r>
  <r>
    <s v="Indemnity Insurance Co. of North America"/>
    <x v="247"/>
    <x v="0"/>
    <x v="17"/>
    <s v="WA-INS"/>
    <x v="16"/>
    <s v="Indemnity Insurance Co. of North AmericaChubb Limitedinsurance violation44197WA-INS20000"/>
  </r>
  <r>
    <s v="Ace American Insurance Co."/>
    <x v="247"/>
    <x v="0"/>
    <x v="0"/>
    <s v="TX-INS"/>
    <x v="20"/>
    <s v="Ace American Insurance Co.Chubb Limitedinsurance violation43101TX-INS22000"/>
  </r>
  <r>
    <s v="Chubb Indemnity Insurance Co."/>
    <x v="247"/>
    <x v="0"/>
    <x v="8"/>
    <s v="TX-INS"/>
    <x v="21"/>
    <s v="Chubb Indemnity Insurance Co.Chubb Limitedinsurance violation40544TX-INS24000"/>
  </r>
  <r>
    <s v="Indemnity Insurance Co. of North America"/>
    <x v="247"/>
    <x v="0"/>
    <x v="2"/>
    <s v="TX-INS"/>
    <x v="21"/>
    <s v="Indemnity Insurance Co. of North AmericaChubb Limitedinsurance violation44562TX-INS24000"/>
  </r>
  <r>
    <s v="Bankers Standard Insurance Co."/>
    <x v="247"/>
    <x v="0"/>
    <x v="1"/>
    <s v="WA-INS"/>
    <x v="22"/>
    <s v="Bankers Standard Insurance Co.Chubb Limitedinsurance violation42005WA-INS25000"/>
  </r>
  <r>
    <s v="Bankers Standard Insurance Co. ."/>
    <x v="247"/>
    <x v="0"/>
    <x v="16"/>
    <s v="WA-INS"/>
    <x v="22"/>
    <s v="Bankers Standard Insurance Co. .Chubb Limitedinsurance violation43466WA-INS25000"/>
  </r>
  <r>
    <s v="Federal Insurance Co."/>
    <x v="247"/>
    <x v="0"/>
    <x v="9"/>
    <s v="SD-INS"/>
    <x v="22"/>
    <s v="Federal Insurance Co.Chubb Limitedinsurance violation43831SD-INS25000"/>
  </r>
  <r>
    <s v="Federal Insurance Co. ."/>
    <x v="247"/>
    <x v="0"/>
    <x v="1"/>
    <s v="MD-INS"/>
    <x v="22"/>
    <s v="Federal Insurance Co. .Chubb Limitedinsurance violation42005MD-INS25000"/>
  </r>
  <r>
    <s v="Federal Insurance Co. ."/>
    <x v="247"/>
    <x v="0"/>
    <x v="8"/>
    <s v="MD-INS"/>
    <x v="22"/>
    <s v="Federal Insurance Co. .Chubb Limitedinsurance violation40544MD-INS25000"/>
  </r>
  <r>
    <s v="Combined Insurance Co. of America"/>
    <x v="247"/>
    <x v="0"/>
    <x v="5"/>
    <s v="VA-INS"/>
    <x v="789"/>
    <s v="Combined Insurance Co. of AmericaChubb Limitedinsurance violation37257VA-INS27000"/>
  </r>
  <r>
    <s v="Federal Insurance Co."/>
    <x v="247"/>
    <x v="0"/>
    <x v="3"/>
    <s v="WA-INS"/>
    <x v="24"/>
    <s v="Federal Insurance Co.Chubb Limitedinsurance violation42736WA-INS30000"/>
  </r>
  <r>
    <s v="Indemnity Insurance Co. of North America"/>
    <x v="247"/>
    <x v="0"/>
    <x v="7"/>
    <s v="TX-INS"/>
    <x v="1743"/>
    <s v="Indemnity Insurance Co. of North AmericaChubb Limitedinsurance violation41640TX-INS30599"/>
  </r>
  <r>
    <s v="Federal Insurance Co."/>
    <x v="247"/>
    <x v="0"/>
    <x v="20"/>
    <s v="TX-INS"/>
    <x v="451"/>
    <s v="Federal Insurance Co.Chubb Limitedinsurance violation41275TX-INS36000"/>
  </r>
  <r>
    <s v="Federal Insurance Co."/>
    <x v="247"/>
    <x v="0"/>
    <x v="7"/>
    <s v="TX-INS"/>
    <x v="1744"/>
    <s v="Federal Insurance Co.Chubb Limitedinsurance violation41640TX-INS37597"/>
  </r>
  <r>
    <s v="Ace American Insurance Co."/>
    <x v="247"/>
    <x v="0"/>
    <x v="8"/>
    <s v="TX-INS"/>
    <x v="29"/>
    <s v="Ace American Insurance Co.Chubb Limitedinsurance violation40544TX-INS40000"/>
  </r>
  <r>
    <s v="Ace American Insurance Co."/>
    <x v="247"/>
    <x v="0"/>
    <x v="7"/>
    <s v="TX-INS"/>
    <x v="1745"/>
    <s v="Ace American Insurance Co.Chubb Limitedinsurance violation41640TX-INS44079"/>
  </r>
  <r>
    <s v="Ace American Insurance Co."/>
    <x v="247"/>
    <x v="0"/>
    <x v="7"/>
    <s v="TX-INS"/>
    <x v="31"/>
    <s v="Ace American Insurance Co.Chubb Limitedinsurance violation41640TX-INS45000"/>
  </r>
  <r>
    <s v="Pacific Indemnity Co."/>
    <x v="247"/>
    <x v="0"/>
    <x v="17"/>
    <s v="TX-INS"/>
    <x v="31"/>
    <s v="Pacific Indemnity Co.Chubb Limitedinsurance violation44197TX-INS45000"/>
  </r>
  <r>
    <s v="Ace American Insurance Co."/>
    <x v="247"/>
    <x v="0"/>
    <x v="8"/>
    <s v="TX-INS"/>
    <x v="1746"/>
    <s v="Ace American Insurance Co.Chubb Limitedinsurance violation40544TX-INS48000"/>
  </r>
  <r>
    <s v="Indemnity Insurance Co. of North America"/>
    <x v="247"/>
    <x v="0"/>
    <x v="1"/>
    <s v="TX-INS"/>
    <x v="944"/>
    <s v="Indemnity Insurance Co. of North AmericaChubb Limitedinsurance violation42005TX-INS49000"/>
  </r>
  <r>
    <s v="Ace American Insurance Co."/>
    <x v="247"/>
    <x v="0"/>
    <x v="8"/>
    <s v="WA-INS"/>
    <x v="33"/>
    <s v="Ace American Insurance Co.Chubb Limitedinsurance violation40544WA-INS50000"/>
  </r>
  <r>
    <s v="Ace American Insurance Co."/>
    <x v="247"/>
    <x v="0"/>
    <x v="9"/>
    <s v="WA-INS"/>
    <x v="33"/>
    <s v="Ace American Insurance Co.Chubb Limitedinsurance violation43831WA-INS50000"/>
  </r>
  <r>
    <s v="Ace American Insurance Co."/>
    <x v="247"/>
    <x v="0"/>
    <x v="6"/>
    <s v="TX-INS"/>
    <x v="33"/>
    <s v="Ace American Insurance Co.Chubb Limitedinsurance violation39448TX-INS50000"/>
  </r>
  <r>
    <s v="Combined Insurance Co. of America"/>
    <x v="247"/>
    <x v="0"/>
    <x v="15"/>
    <s v="PA-INS"/>
    <x v="33"/>
    <s v="Combined Insurance Co. of AmericaChubb Limitedinsurance violation38353PA-INS50000"/>
  </r>
  <r>
    <s v="Combined Life Insurance Co. of New York"/>
    <x v="247"/>
    <x v="0"/>
    <x v="1"/>
    <s v="NY-DFS"/>
    <x v="33"/>
    <s v="Combined Life Insurance Co. of New YorkChubb Limitedinsurance violation42005NY-DFS50000"/>
  </r>
  <r>
    <s v="Chubb Lloyds Insurance Co. of Texas"/>
    <x v="247"/>
    <x v="0"/>
    <x v="0"/>
    <s v="TX-INS"/>
    <x v="34"/>
    <s v="Chubb Lloyds Insurance Co. of TexasChubb Limitedinsurance violation43101TX-INS55000"/>
  </r>
  <r>
    <s v="Ace America's Cash Express"/>
    <x v="247"/>
    <x v="0"/>
    <x v="11"/>
    <s v="FL-OFR"/>
    <x v="876"/>
    <s v="Ace America's Cash ExpressChubb Limitedinsurance violation39083FL-OFR56000"/>
  </r>
  <r>
    <s v="Federal Insurance Co."/>
    <x v="247"/>
    <x v="0"/>
    <x v="6"/>
    <s v="MO-INS"/>
    <x v="1302"/>
    <s v="Federal Insurance Co.Chubb Limitedinsurance violation39448MO-INS59000"/>
  </r>
  <r>
    <s v="Ace America's Cash Express"/>
    <x v="247"/>
    <x v="0"/>
    <x v="2"/>
    <s v="TX-INS"/>
    <x v="141"/>
    <s v="Ace America's Cash ExpressChubb Limitedinsurance violation44562TX-INS65000"/>
  </r>
  <r>
    <s v="FEDERAL INSURANCE CO. ."/>
    <x v="247"/>
    <x v="0"/>
    <x v="10"/>
    <s v="VA-INS"/>
    <x v="141"/>
    <s v="FEDERAL INSURANCE CO. .Chubb Limitedinsurance violation37987VA-INS65000"/>
  </r>
  <r>
    <s v="Ace Limited Insurance Group"/>
    <x v="247"/>
    <x v="14"/>
    <x v="16"/>
    <s v="OFAC"/>
    <x v="1747"/>
    <s v="Ace Limited Insurance GroupChubb Limitedeconomic sanction violation43466OFAC66212"/>
  </r>
  <r>
    <s v="Chubb National Insurance Co."/>
    <x v="247"/>
    <x v="0"/>
    <x v="12"/>
    <s v="MO-INS"/>
    <x v="562"/>
    <s v="Chubb National Insurance Co.Chubb Limitedinsurance violation40909MO-INS68000"/>
  </r>
  <r>
    <s v="Indemnity Insurance Co. of North America"/>
    <x v="247"/>
    <x v="0"/>
    <x v="8"/>
    <s v="TX-INS"/>
    <x v="562"/>
    <s v="Indemnity Insurance Co. of North AmericaChubb Limitedinsurance violation40544TX-INS68000"/>
  </r>
  <r>
    <s v="Ace American Insurance Co."/>
    <x v="247"/>
    <x v="0"/>
    <x v="4"/>
    <s v="TX-INS"/>
    <x v="870"/>
    <s v="Ace American Insurance Co.Chubb Limitedinsurance violation40179TX-INS74000"/>
  </r>
  <r>
    <s v="Ace American Insurance Co."/>
    <x v="247"/>
    <x v="0"/>
    <x v="2"/>
    <s v="TX-INS"/>
    <x v="40"/>
    <s v="Ace American Insurance Co.Chubb Limitedinsurance violation44562TX-INS75000"/>
  </r>
  <r>
    <s v="Ace American Insurance Co."/>
    <x v="247"/>
    <x v="0"/>
    <x v="0"/>
    <s v="TX-INS"/>
    <x v="40"/>
    <s v="Ace American Insurance Co.Chubb Limitedinsurance violation43101TX-INS75000"/>
  </r>
  <r>
    <s v="Indemnity Insurance Co. of North America"/>
    <x v="247"/>
    <x v="0"/>
    <x v="6"/>
    <s v="TX-INS"/>
    <x v="40"/>
    <s v="Indemnity Insurance Co. of North AmericaChubb Limitedinsurance violation39448TX-INS75000"/>
  </r>
  <r>
    <s v="Ace Fire Underwriters Insurance Co."/>
    <x v="247"/>
    <x v="0"/>
    <x v="4"/>
    <s v="OR-FIN"/>
    <x v="1158"/>
    <s v="Ace Fire Underwriters Insurance Co.Chubb Limitedinsurance violation40179OR-FIN79000"/>
  </r>
  <r>
    <s v="Ace American Insurance Co."/>
    <x v="247"/>
    <x v="0"/>
    <x v="19"/>
    <s v="OR-FIN"/>
    <x v="1194"/>
    <s v="Ace American Insurance Co.Chubb Limitedinsurance violation38718OR-FIN83000"/>
  </r>
  <r>
    <s v="Ace American Insurance Co."/>
    <x v="247"/>
    <x v="0"/>
    <x v="12"/>
    <s v="TX-INS"/>
    <x v="41"/>
    <s v="Ace American Insurance Co.Chubb Limitedinsurance violation40909TX-INS85000"/>
  </r>
  <r>
    <s v="Indemnity Insurance Co. of North America"/>
    <x v="247"/>
    <x v="0"/>
    <x v="9"/>
    <s v="TX-INS"/>
    <x v="41"/>
    <s v="Indemnity Insurance Co. of North AmericaChubb Limitedinsurance violation43831TX-INS85000"/>
  </r>
  <r>
    <s v="Ace American Insurance Co."/>
    <x v="247"/>
    <x v="0"/>
    <x v="2"/>
    <s v="TX-INS"/>
    <x v="46"/>
    <s v="Ace American Insurance Co.Chubb Limitedinsurance violation44562TX-INS95000"/>
  </r>
  <r>
    <s v="Chubb Indemnity Insurance Co."/>
    <x v="247"/>
    <x v="0"/>
    <x v="16"/>
    <s v="TX-INS"/>
    <x v="46"/>
    <s v="Chubb Indemnity Insurance Co.Chubb Limitedinsurance violation43466TX-INS95000"/>
  </r>
  <r>
    <s v="Indemnity Insurance Co. of North America"/>
    <x v="247"/>
    <x v="0"/>
    <x v="2"/>
    <s v="TX-INS"/>
    <x v="46"/>
    <s v="Indemnity Insurance Co. of North AmericaChubb Limitedinsurance violation44562TX-INS95000"/>
  </r>
  <r>
    <s v="Indemnity Insurance Co. of North America"/>
    <x v="247"/>
    <x v="0"/>
    <x v="9"/>
    <s v="TX-INS"/>
    <x v="46"/>
    <s v="Indemnity Insurance Co. of North AmericaChubb Limitedinsurance violation43831TX-INS95000"/>
  </r>
  <r>
    <s v="Ace American Insurance Co."/>
    <x v="247"/>
    <x v="0"/>
    <x v="1"/>
    <s v="TX-INS"/>
    <x v="344"/>
    <s v="Ace American Insurance Co.Chubb Limitedinsurance violation42005TX-INS99000"/>
  </r>
  <r>
    <s v="Indemnity Insurance Co. of North America"/>
    <x v="247"/>
    <x v="0"/>
    <x v="16"/>
    <s v="TX-INS"/>
    <x v="344"/>
    <s v="Indemnity Insurance Co. of North AmericaChubb Limitedinsurance violation43466TX-INS99000"/>
  </r>
  <r>
    <s v="Ace Limited Insurance Group"/>
    <x v="247"/>
    <x v="0"/>
    <x v="7"/>
    <s v="CA-INS"/>
    <x v="47"/>
    <s v="Ace Limited Insurance GroupChubb Limitedinsurance violation41640CA-INS100000"/>
  </r>
  <r>
    <s v="Chubb Seguros Mexico S.A."/>
    <x v="247"/>
    <x v="0"/>
    <x v="2"/>
    <s v="TX-INS"/>
    <x v="47"/>
    <s v="Chubb Seguros Mexico S.A.Chubb Limitedinsurance violation44562TX-INS100000"/>
  </r>
  <r>
    <s v="Illinois Union Ins Co"/>
    <x v="247"/>
    <x v="0"/>
    <x v="16"/>
    <s v="WA-INS"/>
    <x v="564"/>
    <s v="Illinois Union Ins CoChubb Limitedinsurance violation43466WA-INS102000"/>
  </r>
  <r>
    <s v="Indemnity Insurance Co. of North America"/>
    <x v="247"/>
    <x v="0"/>
    <x v="2"/>
    <s v="TX-INS"/>
    <x v="1748"/>
    <s v="Indemnity Insurance Co. of North AmericaChubb Limitedinsurance violation44562TX-INS106000"/>
  </r>
  <r>
    <s v="FEDERAL INSURANCE CO."/>
    <x v="247"/>
    <x v="0"/>
    <x v="1"/>
    <s v="VA-INS"/>
    <x v="1749"/>
    <s v="FEDERAL INSURANCE CO.Chubb Limitedinsurance violation42005VA-INS132761"/>
  </r>
  <r>
    <s v="Ace American Insurance Co."/>
    <x v="247"/>
    <x v="0"/>
    <x v="4"/>
    <s v="TX-INS"/>
    <x v="1001"/>
    <s v="Ace American Insurance Co.Chubb Limitedinsurance violation40179TX-INS147000"/>
  </r>
  <r>
    <s v="Ace American Insurance Co."/>
    <x v="247"/>
    <x v="0"/>
    <x v="17"/>
    <s v="MN-FIN"/>
    <x v="1750"/>
    <s v="Ace American Insurance Co.Chubb Limitedinsurance violation44197MN-FIN154000"/>
  </r>
  <r>
    <s v="Indemnity Insurance Co. of North America"/>
    <x v="247"/>
    <x v="0"/>
    <x v="8"/>
    <s v="TX-INS"/>
    <x v="53"/>
    <s v="Indemnity Insurance Co. of North AmericaChubb Limitedinsurance violation40544TX-INS155000"/>
  </r>
  <r>
    <s v="Ace America's Cash Express"/>
    <x v="247"/>
    <x v="0"/>
    <x v="2"/>
    <s v="ID-INS"/>
    <x v="1751"/>
    <s v="Ace America's Cash ExpressChubb Limitedinsurance violation44562ID-INS156000"/>
  </r>
  <r>
    <s v="Ace American Insurance Co."/>
    <x v="247"/>
    <x v="0"/>
    <x v="6"/>
    <s v="TX-INS"/>
    <x v="590"/>
    <s v="Ace American Insurance Co.Chubb Limitedinsurance violation39448TX-INS175000"/>
  </r>
  <r>
    <s v="Federal Insurance Co."/>
    <x v="247"/>
    <x v="0"/>
    <x v="8"/>
    <s v="TX-INS"/>
    <x v="590"/>
    <s v="Federal Insurance Co.Chubb Limitedinsurance violation40544TX-INS175000"/>
  </r>
  <r>
    <s v="Indemnity Insurance Co. of North America"/>
    <x v="247"/>
    <x v="0"/>
    <x v="2"/>
    <s v="TX-INS"/>
    <x v="590"/>
    <s v="Indemnity Insurance Co. of North AmericaChubb Limitedinsurance violation44562TX-INS175000"/>
  </r>
  <r>
    <s v="Pacific Indemnity Co."/>
    <x v="247"/>
    <x v="0"/>
    <x v="20"/>
    <s v="TX-INS"/>
    <x v="590"/>
    <s v="Pacific Indemnity Co.Chubb Limitedinsurance violation41275TX-INS175000"/>
  </r>
  <r>
    <s v="Ace America's Cash Express"/>
    <x v="247"/>
    <x v="0"/>
    <x v="9"/>
    <s v="TX-INS"/>
    <x v="974"/>
    <s v="Ace America's Cash ExpressChubb Limitedinsurance violation43831TX-INS195000"/>
  </r>
  <r>
    <s v="Ace American Insurance Co."/>
    <x v="247"/>
    <x v="0"/>
    <x v="2"/>
    <s v="TX-INS"/>
    <x v="974"/>
    <s v="Ace American Insurance Co.Chubb Limitedinsurance violation44562TX-INS195000"/>
  </r>
  <r>
    <s v="Indemnity Insurance Co. of North America"/>
    <x v="247"/>
    <x v="0"/>
    <x v="17"/>
    <s v="TX-INS"/>
    <x v="974"/>
    <s v="Indemnity Insurance Co. of North AmericaChubb Limitedinsurance violation44197TX-INS195000"/>
  </r>
  <r>
    <s v="Indemnity Insurance Co. of North America"/>
    <x v="247"/>
    <x v="0"/>
    <x v="2"/>
    <s v="TX-INS"/>
    <x v="148"/>
    <s v="Indemnity Insurance Co. of North AmericaChubb Limitedinsurance violation44562TX-INS205000"/>
  </r>
  <r>
    <s v="Indemnity Insurance Co. of North America"/>
    <x v="247"/>
    <x v="0"/>
    <x v="2"/>
    <s v="TX-INS"/>
    <x v="1555"/>
    <s v="Indemnity Insurance Co. of North AmericaChubb Limitedinsurance violation44562TX-INS218000"/>
  </r>
  <r>
    <s v="Federal Insurance Co."/>
    <x v="247"/>
    <x v="0"/>
    <x v="3"/>
    <s v="TX-INS"/>
    <x v="90"/>
    <s v="Federal Insurance Co.Chubb Limitedinsurance violation42736TX-INS225000"/>
  </r>
  <r>
    <s v="The Chubb Corp."/>
    <x v="247"/>
    <x v="2"/>
    <x v="6"/>
    <s v="MA-AG"/>
    <x v="1752"/>
    <s v="The Chubb Corp.Chubb Limitedconsumer protection violation39448MA-AG239011"/>
  </r>
  <r>
    <s v="Ace American Insurance Co."/>
    <x v="247"/>
    <x v="0"/>
    <x v="1"/>
    <s v="TX-INS"/>
    <x v="56"/>
    <s v="Ace American Insurance Co.Chubb Limitedinsurance violation42005TX-INS250000"/>
  </r>
  <r>
    <s v="Ace American Insurance Co."/>
    <x v="247"/>
    <x v="0"/>
    <x v="6"/>
    <s v="TX-INS"/>
    <x v="575"/>
    <s v="Ace American Insurance Co.Chubb Limitedinsurance violation39448TX-INS375000"/>
  </r>
  <r>
    <s v="Federal Insurance Co. ."/>
    <x v="247"/>
    <x v="0"/>
    <x v="13"/>
    <s v="CA-INS"/>
    <x v="1753"/>
    <s v="Federal Insurance Co. .Chubb Limitedinsurance violation37622CA-INS403652"/>
  </r>
  <r>
    <s v="Ace American Insurance Co."/>
    <x v="247"/>
    <x v="0"/>
    <x v="17"/>
    <s v="UT-INS"/>
    <x v="1003"/>
    <s v="Ace American Insurance Co.Chubb Limitedinsurance violation44197UT-INS415000"/>
  </r>
  <r>
    <s v="Ace America's Cash Express"/>
    <x v="247"/>
    <x v="0"/>
    <x v="18"/>
    <s v="MO-INS"/>
    <x v="345"/>
    <s v="Ace America's Cash ExpressChubb Limitedinsurance violation42370MO-INS475000"/>
  </r>
  <r>
    <s v="Ace Fire Underwriters Insurance Co."/>
    <x v="247"/>
    <x v="0"/>
    <x v="18"/>
    <s v="MO-INS"/>
    <x v="345"/>
    <s v="Ace Fire Underwriters Insurance Co.Chubb Limitedinsurance violation42370MO-INS475000"/>
  </r>
  <r>
    <s v="Ace Property and Casualty Insurance Co."/>
    <x v="247"/>
    <x v="0"/>
    <x v="18"/>
    <s v="MO-INS"/>
    <x v="345"/>
    <s v="Ace Property and Casualty Insurance Co.Chubb Limitedinsurance violation42370MO-INS475000"/>
  </r>
  <r>
    <s v="Indemnity Insurance Co. of North America"/>
    <x v="247"/>
    <x v="0"/>
    <x v="18"/>
    <s v="MO-INS"/>
    <x v="345"/>
    <s v="Indemnity Insurance Co. of North AmericaChubb Limitedinsurance violation42370MO-INS475000"/>
  </r>
  <r>
    <s v="Insurance Co. of North America"/>
    <x v="247"/>
    <x v="0"/>
    <x v="13"/>
    <s v="WA-INS"/>
    <x v="325"/>
    <s v="Insurance Co. of North AmericaChubb Limitedinsurance violation37622WA-INS500000"/>
  </r>
  <r>
    <s v="Chubb Group Of Companies"/>
    <x v="247"/>
    <x v="0"/>
    <x v="8"/>
    <s v="WA-INS"/>
    <x v="1754"/>
    <s v="Chubb Group Of CompaniesChubb Limitedinsurance violation40544WA-INS534000"/>
  </r>
  <r>
    <s v="Indemnity Insurance Co. of North America"/>
    <x v="247"/>
    <x v="0"/>
    <x v="2"/>
    <s v="TX-INS"/>
    <x v="874"/>
    <s v="Indemnity Insurance Co. of North AmericaChubb Limitedinsurance violation44562TX-INS585000"/>
  </r>
  <r>
    <s v="Indemnity Insurance Co. of North America"/>
    <x v="247"/>
    <x v="0"/>
    <x v="12"/>
    <s v="TX-INS"/>
    <x v="1755"/>
    <s v="Indemnity Insurance Co. of North AmericaChubb Limitedinsurance violation40909TX-INS696000"/>
  </r>
  <r>
    <s v="Ace American Insurance Co."/>
    <x v="247"/>
    <x v="0"/>
    <x v="9"/>
    <s v="WA-INS"/>
    <x v="68"/>
    <s v="Ace American Insurance Co.Chubb Limitedinsurance violation43831WA-INS750000"/>
  </r>
  <r>
    <s v="Federal Insurance Co."/>
    <x v="247"/>
    <x v="0"/>
    <x v="18"/>
    <s v="MO-INS"/>
    <x v="1756"/>
    <s v="Federal Insurance Co.Chubb Limitedinsurance violation42370MO-INS845000"/>
  </r>
  <r>
    <s v="Indemnity Insurance Co. of North America"/>
    <x v="247"/>
    <x v="0"/>
    <x v="3"/>
    <s v="TX-INS"/>
    <x v="728"/>
    <s v="Indemnity Insurance Co. of North AmericaChubb Limitedinsurance violation42736TX-INS875000"/>
  </r>
  <r>
    <s v="Combined Insurance Co. of America"/>
    <x v="247"/>
    <x v="0"/>
    <x v="19"/>
    <s v="FL-OFR"/>
    <x v="462"/>
    <s v="Combined Insurance Co. of AmericaChubb Limitedinsurance violation38718FL-OFR975000"/>
  </r>
  <r>
    <s v="Chubb Ltd."/>
    <x v="247"/>
    <x v="0"/>
    <x v="0"/>
    <s v="NY-DFS"/>
    <x v="1239"/>
    <s v="Chubb Ltd.Chubb Limitedinsurance violation43101NY-DFS1300000"/>
  </r>
  <r>
    <s v="Ace Group Holdings Inc."/>
    <x v="247"/>
    <x v="6"/>
    <x v="11"/>
    <s v="MULTI-AG"/>
    <x v="199"/>
    <s v="Ace Group Holdings Inc.Chubb Limitedprice-fixing or anti-competitive practices39083MULTI-AG4500000"/>
  </r>
  <r>
    <s v="Combined Insurance Co. of America"/>
    <x v="247"/>
    <x v="1"/>
    <x v="4"/>
    <s v="private lawsuit-federal"/>
    <x v="316"/>
    <s v="Combined Insurance Co. of AmericaChubb Limitedwage and hour violation40179private lawsuit-federal6000000"/>
  </r>
  <r>
    <s v="Combined Insurance Co. of America"/>
    <x v="247"/>
    <x v="13"/>
    <x v="15"/>
    <s v="private lawsuit-federal"/>
    <x v="215"/>
    <s v="Combined Insurance Co. of AmericaChubb Limitedemployment discrimination38353private lawsuit-federal8500000"/>
  </r>
  <r>
    <s v="Ace Limited Insurance Group"/>
    <x v="247"/>
    <x v="6"/>
    <x v="11"/>
    <s v="PA-AG"/>
    <x v="347"/>
    <s v="Ace Limited Insurance GroupChubb Limitedprice-fixing or anti-competitive practices39083PA-AG9000000"/>
  </r>
  <r>
    <s v="Chubb"/>
    <x v="247"/>
    <x v="6"/>
    <x v="19"/>
    <s v="MULTI-AG"/>
    <x v="753"/>
    <s v="ChubbChubb Limitedprice-fixing or anti-competitive practices38718MULTI-AG17000000"/>
  </r>
  <r>
    <s v="Ace American Insurance Co."/>
    <x v="247"/>
    <x v="9"/>
    <x v="4"/>
    <s v="NY-AG"/>
    <x v="253"/>
    <s v="Ace American Insurance Co.Chubb LimitedFalse Claims Act and related40179NY-AG70000000"/>
  </r>
  <r>
    <s v="Ace Ltd"/>
    <x v="247"/>
    <x v="6"/>
    <x v="19"/>
    <s v="MULTI-AG"/>
    <x v="256"/>
    <s v="Ace LtdChubb Limitedprice-fixing or anti-competitive practices38718MULTI-AG80000000"/>
  </r>
  <r>
    <s v="Ticor Title Co."/>
    <x v="206"/>
    <x v="0"/>
    <x v="1"/>
    <s v="WA-INS"/>
    <x v="929"/>
    <s v="Ticor Title Co.Fidelity National Financialinsurance violation42005WA-INS5000"/>
  </r>
  <r>
    <s v="FARMERS INSURANCE EXCHANGE"/>
    <x v="209"/>
    <x v="15"/>
    <x v="4"/>
    <s v="OSHA"/>
    <x v="929"/>
    <s v="FARMERS INSURANCE EXCHANGEFarmers Insurance Exchangeworkplace safety or health violation40179OSHA5000"/>
  </r>
  <r>
    <s v="Farmers Insurance Exchange ."/>
    <x v="209"/>
    <x v="0"/>
    <x v="20"/>
    <s v="AR-INS"/>
    <x v="929"/>
    <s v="Farmers Insurance Exchange .Farmers Insurance Exchangeinsurance violation41275AR-INS5000"/>
  </r>
  <r>
    <s v="Seneca Ins Co. Inc."/>
    <x v="212"/>
    <x v="0"/>
    <x v="10"/>
    <s v="MS-INS"/>
    <x v="929"/>
    <s v="Seneca Ins Co. Inc.Fairfax Financial Holdingsinsurance violation37987MS-INS5000"/>
  </r>
  <r>
    <s v="Seneca Insurance Co."/>
    <x v="212"/>
    <x v="0"/>
    <x v="7"/>
    <s v="KS-INS"/>
    <x v="929"/>
    <s v="Seneca Insurance Co.Fairfax Financial Holdingsinsurance violation41640KS-INS5000"/>
  </r>
  <r>
    <s v="Seneca Insurance Co. Inc."/>
    <x v="212"/>
    <x v="0"/>
    <x v="10"/>
    <s v="MS-INS"/>
    <x v="929"/>
    <s v="Seneca Insurance Co. Inc.Fairfax Financial Holdingsinsurance violation37987MS-INS5000"/>
  </r>
  <r>
    <s v="United States Fire Insurance Co."/>
    <x v="212"/>
    <x v="0"/>
    <x v="16"/>
    <s v="VA-INS"/>
    <x v="929"/>
    <s v="United States Fire Insurance Co.Fairfax Financial Holdingsinsurance violation43466VA-INS5000"/>
  </r>
  <r>
    <s v="Erie Insurance Exchange"/>
    <x v="216"/>
    <x v="0"/>
    <x v="18"/>
    <s v="MD-INS"/>
    <x v="929"/>
    <s v="Erie Insurance ExchangeErie Indemnityinsurance violation42370MD-INS5000"/>
  </r>
  <r>
    <s v="RR DONNELLEY RENO OFFSET"/>
    <x v="248"/>
    <x v="15"/>
    <x v="8"/>
    <s v="OSHA"/>
    <x v="1757"/>
    <s v="RR DONNELLEY RENO OFFSETChatham Asset Managementworkplace safety or health violation40544OSHA5024"/>
  </r>
  <r>
    <s v="GARNER PRINTING"/>
    <x v="248"/>
    <x v="15"/>
    <x v="14"/>
    <s v="OSHA"/>
    <x v="1"/>
    <s v="GARNER PRINTINGChatham Asset Managementworkplace safety or health violation36892OSHA6000"/>
  </r>
  <r>
    <s v="RR DONNELLEY"/>
    <x v="248"/>
    <x v="15"/>
    <x v="18"/>
    <s v="OSHA"/>
    <x v="1"/>
    <s v="RR DONNELLEYChatham Asset Managementworkplace safety or health violation42370OSHA6000"/>
  </r>
  <r>
    <s v="RR DONNELLEY ATLANTA"/>
    <x v="248"/>
    <x v="15"/>
    <x v="7"/>
    <s v="OSHA"/>
    <x v="1758"/>
    <s v="RR DONNELLEY ATLANTAChatham Asset Managementworkplace safety or health violation41640OSHA6352"/>
  </r>
  <r>
    <s v="R. R. DONNELLEY AND SONS Co."/>
    <x v="248"/>
    <x v="15"/>
    <x v="20"/>
    <s v="OSHA"/>
    <x v="2"/>
    <s v="R. R. DONNELLEY AND SONS Co.Chatham Asset Managementworkplace safety or health violation41275OSHA7000"/>
  </r>
  <r>
    <s v="R.R. DONNELLEY &amp; SONS Co."/>
    <x v="248"/>
    <x v="15"/>
    <x v="1"/>
    <s v="OSHA"/>
    <x v="2"/>
    <s v="R.R. DONNELLEY &amp; SONS Co.Chatham Asset Managementworkplace safety or health violation42005OSHA7000"/>
  </r>
  <r>
    <s v="Courier Printing Co."/>
    <x v="248"/>
    <x v="27"/>
    <x v="18"/>
    <s v="TN-ENV"/>
    <x v="1759"/>
    <s v="Courier Printing Co.Chatham Asset Managementenvironmental violation42370TN-ENV8555"/>
  </r>
  <r>
    <s v="RR DONNELLEY &amp; SONS CO"/>
    <x v="248"/>
    <x v="27"/>
    <x v="19"/>
    <s v="IN-ENV"/>
    <x v="1760"/>
    <s v="RR DONNELLEY &amp; SONS COChatham Asset Managementenvironmental violation38718IN-ENV9563"/>
  </r>
  <r>
    <s v="Piccari Press Inc."/>
    <x v="248"/>
    <x v="12"/>
    <x v="13"/>
    <s v="NLRB"/>
    <x v="5"/>
    <s v="Piccari Press Inc.Chatham Asset Managementlabor relations violation37622NLRB10000"/>
  </r>
  <r>
    <s v="R.R. DONNELLEY &amp; SONS Co."/>
    <x v="248"/>
    <x v="15"/>
    <x v="18"/>
    <s v="OSHA"/>
    <x v="5"/>
    <s v="R.R. DONNELLEY &amp; SONS Co.Chatham Asset Managementworkplace safety or health violation42370OSHA10000"/>
  </r>
  <r>
    <s v="R. R. Donnelley &amp; Sons Co."/>
    <x v="248"/>
    <x v="27"/>
    <x v="18"/>
    <s v="TX-ENV"/>
    <x v="1761"/>
    <s v="R. R. Donnelley &amp; Sons Co.Chatham Asset Managementenvironmental violation42370TX-ENV10051"/>
  </r>
  <r>
    <s v="RR DONNELLEY"/>
    <x v="248"/>
    <x v="15"/>
    <x v="19"/>
    <s v="OSHA"/>
    <x v="6"/>
    <s v="RR DONNELLEYChatham Asset Managementworkplace safety or health violation38718OSHA11000"/>
  </r>
  <r>
    <s v="Pro Line Printing Inc."/>
    <x v="248"/>
    <x v="27"/>
    <x v="10"/>
    <s v="CT-ENV"/>
    <x v="1762"/>
    <s v="Pro Line Printing Inc.Chatham Asset Managementenvironmental violation37987CT-ENV11125"/>
  </r>
  <r>
    <s v="R. R. DONNELLEY AND SONS Co."/>
    <x v="248"/>
    <x v="27"/>
    <x v="14"/>
    <s v="EPA"/>
    <x v="1763"/>
    <s v="R. R. DONNELLEY AND SONS Co.Chatham Asset Managementenvironmental violation36892EPA11344"/>
  </r>
  <r>
    <s v="RR DONNELLEY"/>
    <x v="248"/>
    <x v="15"/>
    <x v="2"/>
    <s v="OSHA"/>
    <x v="1764"/>
    <s v="RR DONNELLEYChatham Asset Managementworkplace safety or health violation44562OSHA12327"/>
  </r>
  <r>
    <s v="RR DONNELLEY"/>
    <x v="248"/>
    <x v="15"/>
    <x v="8"/>
    <s v="OSHA"/>
    <x v="1765"/>
    <s v="RR DONNELLEYChatham Asset Managementworkplace safety or health violation40544OSHA12435"/>
  </r>
  <r>
    <s v="RR DONNELLEY"/>
    <x v="248"/>
    <x v="15"/>
    <x v="18"/>
    <s v="OSHA"/>
    <x v="1766"/>
    <s v="RR DONNELLEYChatham Asset Managementworkplace safety or health violation42370OSHA12934"/>
  </r>
  <r>
    <s v="RR DONNELLY Co."/>
    <x v="248"/>
    <x v="15"/>
    <x v="12"/>
    <s v="OSHA"/>
    <x v="14"/>
    <s v="RR DONNELLY Co.Chatham Asset Managementworkplace safety or health violation40909OSHA17000"/>
  </r>
  <r>
    <s v="ANDERSON LA"/>
    <x v="248"/>
    <x v="15"/>
    <x v="7"/>
    <s v="OSHA"/>
    <x v="1767"/>
    <s v="ANDERSON LAChatham Asset Managementworkplace safety or health violation41640OSHA19875"/>
  </r>
  <r>
    <s v="THE KANSAS CITY STAR"/>
    <x v="248"/>
    <x v="15"/>
    <x v="18"/>
    <s v="OSHA"/>
    <x v="1768"/>
    <s v="THE KANSAS CITY STARChatham Asset Managementworkplace safety or health violation42370OSHA23696"/>
  </r>
  <r>
    <s v="RR Donnelley"/>
    <x v="248"/>
    <x v="1"/>
    <x v="9"/>
    <s v="IL-DOL"/>
    <x v="24"/>
    <s v="RR DonnelleyChatham Asset Managementwage and hour violation43831IL-DOL30000"/>
  </r>
  <r>
    <s v="SPENCER PRESS OF MAINE INC."/>
    <x v="248"/>
    <x v="15"/>
    <x v="15"/>
    <s v="OSHA"/>
    <x v="26"/>
    <s v="SPENCER PRESS OF MAINE INC.Chatham Asset Managementworkplace safety or health violation38353OSHA35000"/>
  </r>
  <r>
    <s v="R.R. DONNELLEY &amp; SONS Co."/>
    <x v="248"/>
    <x v="15"/>
    <x v="11"/>
    <s v="OSHA"/>
    <x v="1680"/>
    <s v="R.R. DONNELLEY &amp; SONS Co.Chatham Asset Managementworkplace safety or health violation39083OSHA51000"/>
  </r>
  <r>
    <s v="R.R. DONNELLEY &amp; SONS Co."/>
    <x v="248"/>
    <x v="15"/>
    <x v="5"/>
    <s v="OSHA"/>
    <x v="34"/>
    <s v="R.R. DONNELLEY &amp; SONS Co.Chatham Asset Managementworkplace safety or health violation37257OSHA55000"/>
  </r>
  <r>
    <s v="RR DONNELLEY"/>
    <x v="248"/>
    <x v="15"/>
    <x v="1"/>
    <s v="OSHA"/>
    <x v="34"/>
    <s v="RR DONNELLEYChatham Asset Managementworkplace safety or health violation42005OSHA55000"/>
  </r>
  <r>
    <s v="RR DONNELLEY"/>
    <x v="248"/>
    <x v="15"/>
    <x v="8"/>
    <s v="OSHA"/>
    <x v="36"/>
    <s v="RR DONNELLEYChatham Asset Managementworkplace safety or health violation40544OSHA64000"/>
  </r>
  <r>
    <s v="THE HENNEGAN Co."/>
    <x v="248"/>
    <x v="27"/>
    <x v="10"/>
    <s v="KY-ENV"/>
    <x v="38"/>
    <s v="THE HENNEGAN Co.Chatham Asset Managementenvironmental violation37987KY-ENV70000"/>
  </r>
  <r>
    <s v="R R DONNELLEY"/>
    <x v="248"/>
    <x v="15"/>
    <x v="6"/>
    <s v="OSHA"/>
    <x v="40"/>
    <s v="R R DONNELLEYChatham Asset Managementworkplace safety or health violation39448OSHA75000"/>
  </r>
  <r>
    <s v="R. R. Donnelley &amp; Sons Co."/>
    <x v="248"/>
    <x v="27"/>
    <x v="20"/>
    <s v="CA-SCAQMD"/>
    <x v="40"/>
    <s v="R. R. Donnelley &amp; Sons Co.Chatham Asset Managementenvironmental violation41275CA-SCAQMD75000"/>
  </r>
  <r>
    <s v="RR DONNELLEY &amp; SONS CO"/>
    <x v="248"/>
    <x v="27"/>
    <x v="14"/>
    <s v="IN-ENV"/>
    <x v="973"/>
    <s v="RR DONNELLEY &amp; SONS COChatham Asset Managementenvironmental violation36892IN-ENV92000"/>
  </r>
  <r>
    <s v="RR Donnelly &amp; Sons Co."/>
    <x v="248"/>
    <x v="1"/>
    <x v="18"/>
    <s v="WHD"/>
    <x v="1769"/>
    <s v="RR Donnelly &amp; Sons Co.Chatham Asset Managementwage and hour violation42370WHD104981"/>
  </r>
  <r>
    <s v="RR DONNELLEY AND SONS INC."/>
    <x v="248"/>
    <x v="15"/>
    <x v="1"/>
    <s v="OSHA"/>
    <x v="94"/>
    <s v="RR DONNELLEY AND SONS INC.Chatham Asset Managementworkplace safety or health violation42005OSHA105000"/>
  </r>
  <r>
    <s v="SPENCER PRESS OF MAINE INC."/>
    <x v="248"/>
    <x v="15"/>
    <x v="14"/>
    <s v="OSHA"/>
    <x v="94"/>
    <s v="SPENCER PRESS OF MAINE INC.Chatham Asset Managementworkplace safety or health violation36892OSHA105000"/>
  </r>
  <r>
    <s v="R.R. DONNELLEY"/>
    <x v="248"/>
    <x v="15"/>
    <x v="4"/>
    <s v="OSHA"/>
    <x v="766"/>
    <s v="R.R. DONNELLEYChatham Asset Managementworkplace safety or health violation40179OSHA116000"/>
  </r>
  <r>
    <s v="R.R. DONNELLEY &amp; SONS Co."/>
    <x v="248"/>
    <x v="15"/>
    <x v="4"/>
    <s v="OSHA"/>
    <x v="1770"/>
    <s v="R.R. DONNELLEY &amp; SONS Co.Chatham Asset Managementworkplace safety or health violation40179OSHA126000"/>
  </r>
  <r>
    <s v="THE MCCLATCHY Co."/>
    <x v="248"/>
    <x v="15"/>
    <x v="1"/>
    <s v="OSHA"/>
    <x v="489"/>
    <s v="THE MCCLATCHY Co.Chatham Asset Managementworkplace safety or health violation42005OSHA135000"/>
  </r>
  <r>
    <s v="R.R. Donnelley &amp; Sons"/>
    <x v="248"/>
    <x v="13"/>
    <x v="5"/>
    <s v="EEOC"/>
    <x v="51"/>
    <s v="R.R. Donnelley &amp; SonsChatham Asset Managementemployment discrimination37257EEOC150000"/>
  </r>
  <r>
    <s v="R.R. DONNELLEY"/>
    <x v="248"/>
    <x v="15"/>
    <x v="20"/>
    <s v="OSHA"/>
    <x v="1750"/>
    <s v="R.R. DONNELLEYChatham Asset Managementworkplace safety or health violation41275OSHA154000"/>
  </r>
  <r>
    <s v="RR DONNELLEY"/>
    <x v="248"/>
    <x v="15"/>
    <x v="18"/>
    <s v="OSHA"/>
    <x v="1750"/>
    <s v="RR DONNELLEYChatham Asset Managementworkplace safety or health violation42370OSHA154000"/>
  </r>
  <r>
    <s v="RR DONNELLEY &amp; SONS CO"/>
    <x v="248"/>
    <x v="27"/>
    <x v="14"/>
    <s v="IN-ENV"/>
    <x v="1335"/>
    <s v="RR DONNELLEY &amp; SONS COChatham Asset Managementenvironmental violation36892IN-ENV158000"/>
  </r>
  <r>
    <s v="R.R. Donnelley &amp; Sons Co."/>
    <x v="248"/>
    <x v="27"/>
    <x v="5"/>
    <s v="CT-ENV"/>
    <x v="969"/>
    <s v="R.R. Donnelley &amp; Sons Co.Chatham Asset Managementenvironmental violation37257CT-ENV255000"/>
  </r>
  <r>
    <s v="R. R. Donnelley &amp; Sons Co"/>
    <x v="248"/>
    <x v="27"/>
    <x v="3"/>
    <s v="CA-SCAQMD"/>
    <x v="58"/>
    <s v="R. R. Donnelley &amp; Sons CoChatham Asset Managementenvironmental violation42736CA-SCAQMD275000"/>
  </r>
  <r>
    <s v="TOPS PRODUCTS A DIVISION OF R.R. DONNELLEY &amp; SONS"/>
    <x v="248"/>
    <x v="27"/>
    <x v="1"/>
    <s v="EPA"/>
    <x v="1771"/>
    <s v="TOPS PRODUCTS A DIVISION OF R.R. DONNELLEY &amp; SONSChatham Asset Managementenvironmental violation42005EPA318000"/>
  </r>
  <r>
    <s v="Spencer Press of Maine"/>
    <x v="248"/>
    <x v="13"/>
    <x v="10"/>
    <s v="private lawsuit-federal"/>
    <x v="1772"/>
    <s v="Spencer Press of MaineChatham Asset Managementemployment discrimination37987private lawsuit-federal480552"/>
  </r>
  <r>
    <s v="BOWNE &amp; Co. INC."/>
    <x v="248"/>
    <x v="15"/>
    <x v="19"/>
    <s v="OSHA"/>
    <x v="494"/>
    <s v="BOWNE &amp; Co. INC.Chatham Asset Managementworkplace safety or health violation38718OSHA525000"/>
  </r>
  <r>
    <s v="R.R. DONNELLEY &amp; SONS Co."/>
    <x v="248"/>
    <x v="15"/>
    <x v="12"/>
    <s v="OSHA"/>
    <x v="496"/>
    <s v="R.R. DONNELLEY &amp; SONS Co.Chatham Asset Managementworkplace safety or health violation40909OSHA595000"/>
  </r>
  <r>
    <s v="RR DONNELLEY &amp; SONS Co."/>
    <x v="248"/>
    <x v="15"/>
    <x v="7"/>
    <s v="OSHA"/>
    <x v="1773"/>
    <s v="RR DONNELLEY &amp; SONS Co.Chatham Asset Managementworkplace safety or health violation41640OSHA651000"/>
  </r>
  <r>
    <s v="THEO. DAVIS SONS INCORPORATED"/>
    <x v="248"/>
    <x v="15"/>
    <x v="20"/>
    <s v="OSHA"/>
    <x v="168"/>
    <s v="THEO. DAVIS SONS INCORPORATEDChatham Asset Managementworkplace safety or health violation41275OSHA675000"/>
  </r>
  <r>
    <s v="RR DONNELLEY INC"/>
    <x v="248"/>
    <x v="15"/>
    <x v="12"/>
    <s v="OSHA"/>
    <x v="1117"/>
    <s v="RR DONNELLEY INCChatham Asset Managementworkplace safety or health violation40909OSHA775000"/>
  </r>
  <r>
    <s v="R.R. Donnelley &amp; Sons"/>
    <x v="248"/>
    <x v="13"/>
    <x v="10"/>
    <s v="private lawsuit-federal"/>
    <x v="83"/>
    <s v="R.R. Donnelley &amp; SonsChatham Asset Managementemployment discrimination37987private lawsuit-federal15000000"/>
  </r>
  <r>
    <s v="R.R. Donnelley &amp; Sons"/>
    <x v="248"/>
    <x v="13"/>
    <x v="13"/>
    <s v="private lawsuit-federal"/>
    <x v="83"/>
    <s v="R.R. Donnelley &amp; SonsChatham Asset Managementemployment discrimination37622private lawsuit-federal15000000"/>
  </r>
  <r>
    <s v="TD Ameritrade Inc."/>
    <x v="249"/>
    <x v="2"/>
    <x v="2"/>
    <s v="TX-FIN"/>
    <x v="1774"/>
    <s v="TD Ameritrade Inc.Charles Schwab Corp.consumer protection violation44562TX-FIN8175"/>
  </r>
  <r>
    <s v="Scottrade Inc."/>
    <x v="249"/>
    <x v="7"/>
    <x v="10"/>
    <s v="FINRA"/>
    <x v="504"/>
    <s v="Scottrade Inc.Charles Schwab Corp.investor protection violation37987FINRA16000"/>
  </r>
  <r>
    <s v="Charles Schwab Bank"/>
    <x v="249"/>
    <x v="3"/>
    <x v="8"/>
    <s v="HUD"/>
    <x v="24"/>
    <s v="Charles Schwab BankCharles Schwab Corp.discriminatory practices (non-employment)40544HUD30000"/>
  </r>
  <r>
    <s v="Ameritrade Inc."/>
    <x v="249"/>
    <x v="7"/>
    <x v="6"/>
    <s v="DE-SEC"/>
    <x v="29"/>
    <s v="Ameritrade Inc.Charles Schwab Corp.investor protection violation39448DE-SEC40000"/>
  </r>
  <r>
    <s v="Charles Schwab &amp; Co Inc."/>
    <x v="249"/>
    <x v="7"/>
    <x v="10"/>
    <s v="FINRA"/>
    <x v="1775"/>
    <s v="Charles Schwab &amp; Co Inc.Charles Schwab Corp.investor protection violation37987FINRA60869"/>
  </r>
  <r>
    <s v="Scottrade Inc."/>
    <x v="249"/>
    <x v="7"/>
    <x v="18"/>
    <s v="TX-SEC"/>
    <x v="47"/>
    <s v="Scottrade Inc.Charles Schwab Corp.investor protection violation42370TX-SEC100000"/>
  </r>
  <r>
    <s v="Charles Schwab &amp; Co. Inc."/>
    <x v="249"/>
    <x v="7"/>
    <x v="18"/>
    <s v="TX-SEC"/>
    <x v="50"/>
    <s v="Charles Schwab &amp; Co. Inc.Charles Schwab Corp.investor protection violation42370TX-SEC125000"/>
  </r>
  <r>
    <s v="TD Ameritrade Inc."/>
    <x v="249"/>
    <x v="7"/>
    <x v="1"/>
    <s v="MA-AG"/>
    <x v="968"/>
    <s v="TD Ameritrade Inc.Charles Schwab Corp.investor protection violation42005MA-AG160000"/>
  </r>
  <r>
    <s v="Ameritrade Inc."/>
    <x v="249"/>
    <x v="7"/>
    <x v="11"/>
    <s v="TX-SEC"/>
    <x v="54"/>
    <s v="Ameritrade Inc.Charles Schwab Corp.investor protection violation39083TX-SEC200000"/>
  </r>
  <r>
    <s v="Scottrade Inc."/>
    <x v="249"/>
    <x v="7"/>
    <x v="4"/>
    <s v="FINRA"/>
    <x v="54"/>
    <s v="Scottrade Inc.Charles Schwab Corp.investor protection violation40179FINRA200000"/>
  </r>
  <r>
    <s v="Scottrade Inc."/>
    <x v="249"/>
    <x v="7"/>
    <x v="15"/>
    <s v="FINRA"/>
    <x v="56"/>
    <s v="Scottrade Inc.Charles Schwab Corp.investor protection violation38353FINRA250000"/>
  </r>
  <r>
    <s v="Scottrade Inc."/>
    <x v="249"/>
    <x v="7"/>
    <x v="1"/>
    <s v="FINRA"/>
    <x v="59"/>
    <s v="Scottrade Inc.Charles Schwab Corp.investor protection violation42005FINRA300000"/>
  </r>
  <r>
    <s v="Charles Schwab &amp; Co. Inc."/>
    <x v="249"/>
    <x v="7"/>
    <x v="10"/>
    <s v="SEC"/>
    <x v="110"/>
    <s v="Charles Schwab &amp; Co. Inc.Charles Schwab Corp.investor protection violation37987SEC350000"/>
  </r>
  <r>
    <s v="TD Ameritrade Inc."/>
    <x v="249"/>
    <x v="7"/>
    <x v="1"/>
    <s v="TX-SEC"/>
    <x v="161"/>
    <s v="TD Ameritrade Inc.Charles Schwab Corp.investor protection violation42005TX-SEC400000"/>
  </r>
  <r>
    <s v="Charles Schwab &amp; Co."/>
    <x v="249"/>
    <x v="7"/>
    <x v="20"/>
    <s v="FINRA"/>
    <x v="325"/>
    <s v="Charles Schwab &amp; Co.Charles Schwab Corp.investor protection violation41275FINRA500000"/>
  </r>
  <r>
    <s v="Charles Schwab &amp; Co. Inc."/>
    <x v="249"/>
    <x v="7"/>
    <x v="7"/>
    <s v="FINRA"/>
    <x v="325"/>
    <s v="Charles Schwab &amp; Co. Inc.Charles Schwab Corp.investor protection violation41640FINRA500000"/>
  </r>
  <r>
    <s v="TD Ameritrade Inc."/>
    <x v="249"/>
    <x v="7"/>
    <x v="0"/>
    <s v="SEC"/>
    <x v="325"/>
    <s v="TD Ameritrade Inc.Charles Schwab Corp.investor protection violation43101SEC500000"/>
  </r>
  <r>
    <s v="Scottrade"/>
    <x v="249"/>
    <x v="16"/>
    <x v="6"/>
    <s v="FINRA"/>
    <x v="743"/>
    <s v="ScottradeCharles Schwab Corp.anti-money-laundering deficiencies39448FINRA600000"/>
  </r>
  <r>
    <s v="Charles Schwab &amp; Co."/>
    <x v="249"/>
    <x v="7"/>
    <x v="7"/>
    <s v="SEC"/>
    <x v="1776"/>
    <s v="Charles Schwab &amp; Co.Charles Schwab Corp.investor protection violation41640SEC618000"/>
  </r>
  <r>
    <s v="Scottrade Inc."/>
    <x v="249"/>
    <x v="7"/>
    <x v="6"/>
    <s v="SEC"/>
    <x v="772"/>
    <s v="Scottrade Inc.Charles Schwab Corp.investor protection violation39448SEC950000"/>
  </r>
  <r>
    <s v="TD Ameritrade"/>
    <x v="249"/>
    <x v="7"/>
    <x v="7"/>
    <s v="SEC"/>
    <x v="1777"/>
    <s v="TD AmeritradeCharles Schwab Corp.investor protection violation41640SEC1008000"/>
  </r>
  <r>
    <s v="TD Ameritrade Clearing Inc."/>
    <x v="249"/>
    <x v="7"/>
    <x v="20"/>
    <s v="FINRA"/>
    <x v="433"/>
    <s v="TD Ameritrade Clearing Inc.Charles Schwab Corp.investor protection violation41275FINRA1150000"/>
  </r>
  <r>
    <s v="Charles Schwab &amp; Co."/>
    <x v="249"/>
    <x v="7"/>
    <x v="1"/>
    <s v="FINRA"/>
    <x v="114"/>
    <s v="Charles Schwab &amp; Co.Charles Schwab Corp.investor protection violation42005FINRA2000000"/>
  </r>
  <r>
    <s v="Scottrade"/>
    <x v="249"/>
    <x v="19"/>
    <x v="7"/>
    <s v="SEC"/>
    <x v="289"/>
    <s v="ScottradeCharles Schwab Corp.data submission deficiencies41640SEC2500000"/>
  </r>
  <r>
    <s v="TD Ameritrade"/>
    <x v="249"/>
    <x v="1"/>
    <x v="6"/>
    <s v="private lawsuit-federal"/>
    <x v="289"/>
    <s v="TD AmeritradeCharles Schwab Corp.wage and hour violation39448private lawsuit-federal2500000"/>
  </r>
  <r>
    <s v="Scottrade Inc."/>
    <x v="249"/>
    <x v="7"/>
    <x v="1"/>
    <s v="FINRA"/>
    <x v="105"/>
    <s v="Scottrade Inc.Charles Schwab Corp.investor protection violation42005FINRA2600000"/>
  </r>
  <r>
    <s v="Charles Schwab &amp; Co. Inc."/>
    <x v="249"/>
    <x v="7"/>
    <x v="0"/>
    <s v="SEC"/>
    <x v="720"/>
    <s v="Charles Schwab &amp; Co. Inc.Charles Schwab Corp.investor protection violation43101SEC2800000"/>
  </r>
  <r>
    <s v="Charles Schwab &amp; Co. Inc."/>
    <x v="249"/>
    <x v="7"/>
    <x v="8"/>
    <s v="CT-SEC"/>
    <x v="720"/>
    <s v="Charles Schwab &amp; Co. Inc.Charles Schwab Corp.investor protection violation40544CT-SEC2800000"/>
  </r>
  <r>
    <s v="Charles Schwab"/>
    <x v="249"/>
    <x v="1"/>
    <x v="7"/>
    <s v="private lawsuit-federal"/>
    <x v="1246"/>
    <s v="Charles SchwabCharles Schwab Corp.wage and hour violation41640private lawsuit-federal3800000"/>
  </r>
  <r>
    <s v="Charles Schwab &amp; Co. Inc. ."/>
    <x v="249"/>
    <x v="7"/>
    <x v="8"/>
    <s v="IL-SEC"/>
    <x v="1778"/>
    <s v="Charles Schwab &amp; Co. Inc. .Charles Schwab Corp.investor protection violation40544IL-SEC8567364"/>
  </r>
  <r>
    <s v="Ameritrade Inc."/>
    <x v="249"/>
    <x v="7"/>
    <x v="10"/>
    <s v="FINRA"/>
    <x v="217"/>
    <s v="Ameritrade Inc.Charles Schwab Corp.investor protection violation37987FINRA10000000"/>
  </r>
  <r>
    <s v="TD Ameritrade Inc."/>
    <x v="249"/>
    <x v="7"/>
    <x v="8"/>
    <s v="SEC"/>
    <x v="217"/>
    <s v="TD Ameritrade Inc.Charles Schwab Corp.investor protection violation40544SEC10000000"/>
  </r>
  <r>
    <s v="Charles Schwab &amp; Co. Inc."/>
    <x v="249"/>
    <x v="7"/>
    <x v="8"/>
    <s v="FINRA"/>
    <x v="85"/>
    <s v="Charles Schwab &amp; Co. Inc.Charles Schwab Corp.investor protection violation40544FINRA18000000"/>
  </r>
  <r>
    <s v="Charles Schwab Investment Management and Charles Schwab &amp; Co. Inc."/>
    <x v="249"/>
    <x v="7"/>
    <x v="8"/>
    <s v="SEC"/>
    <x v="1779"/>
    <s v="Charles Schwab Investment Management and Charles Schwab &amp; Co. Inc.Charles Schwab Corp.investor protection violation40544SEC118000000"/>
  </r>
  <r>
    <s v="Charles Schwab &amp; Co. Inc. ."/>
    <x v="249"/>
    <x v="7"/>
    <x v="2"/>
    <s v="SEC"/>
    <x v="349"/>
    <s v="Charles Schwab &amp; Co. Inc. .Charles Schwab Corp.investor protection violation44562SEC187000000"/>
  </r>
  <r>
    <s v="TD Ameritrade Inc."/>
    <x v="249"/>
    <x v="7"/>
    <x v="6"/>
    <s v="MULTI-AG"/>
    <x v="1780"/>
    <s v="TD Ameritrade Inc.Charles Schwab Corp.investor protection violation39448MULTI-AG456000000"/>
  </r>
  <r>
    <s v="Chicago Board Options Exchange"/>
    <x v="250"/>
    <x v="7"/>
    <x v="20"/>
    <s v="SEC"/>
    <x v="316"/>
    <s v="Chicago Board Options ExchangeCBOE Holdingsinvestor protection violation41275SEC6000000"/>
  </r>
  <r>
    <s v="AXA Equitable Life &amp; Annuity Co."/>
    <x v="217"/>
    <x v="0"/>
    <x v="18"/>
    <s v="MT-INS"/>
    <x v="929"/>
    <s v="AXA Equitable Life &amp; Annuity Co.Equitable Holdingsinsurance violation42370MT-INS5000"/>
  </r>
  <r>
    <s v="CATHAY BANK"/>
    <x v="251"/>
    <x v="10"/>
    <x v="6"/>
    <s v="FDIC"/>
    <x v="495"/>
    <s v="CATHAY BANKCathay General Bancorpbanking violation39448FDIC555000"/>
  </r>
  <r>
    <s v="AXA Equitable Life Insurance Co."/>
    <x v="217"/>
    <x v="0"/>
    <x v="0"/>
    <s v="DE-INS"/>
    <x v="929"/>
    <s v="AXA Equitable Life Insurance Co.Equitable Holdingsinsurance violation43101DE-INS5000"/>
  </r>
  <r>
    <s v="CashCall Inc."/>
    <x v="252"/>
    <x v="2"/>
    <x v="16"/>
    <s v="NH-BKG"/>
    <x v="1781"/>
    <s v="CashCall Inc.CashCall Inc.consumer protection violation43466NH-BKG18888"/>
  </r>
  <r>
    <s v="Western Sky Financial LLC ."/>
    <x v="252"/>
    <x v="2"/>
    <x v="20"/>
    <s v="NV-BKG"/>
    <x v="33"/>
    <s v="Western Sky Financial LLC .CashCall Inc.consumer protection violation41275NV-BKG50000"/>
  </r>
  <r>
    <s v="CashCall Inc. and Western Sky Financial LLC ."/>
    <x v="252"/>
    <x v="46"/>
    <x v="7"/>
    <s v="MD-FIN"/>
    <x v="1782"/>
    <s v="CashCall Inc. and Western Sky Financial LLC .CashCall Inc.payday lending violation41640MD-FIN100018"/>
  </r>
  <r>
    <s v="Western Sky Financial LLC"/>
    <x v="252"/>
    <x v="2"/>
    <x v="12"/>
    <s v="OR-FIN"/>
    <x v="590"/>
    <s v="Western Sky Financial LLCCashCall Inc.consumer protection violation40909OR-FIN175000"/>
  </r>
  <r>
    <s v="CashCall Inc."/>
    <x v="252"/>
    <x v="46"/>
    <x v="3"/>
    <s v="AZ-DIFI"/>
    <x v="56"/>
    <s v="CashCall Inc.CashCall Inc.payday lending violation42736AZ-DIFI250000"/>
  </r>
  <r>
    <s v="Western Sky Financial LLC WS Funding LLC CashCall Inc. Delbert Services Corp."/>
    <x v="252"/>
    <x v="2"/>
    <x v="1"/>
    <s v="MA-AG"/>
    <x v="1783"/>
    <s v="Western Sky Financial LLC WS Funding LLC CashCall Inc. Delbert Services Corp.CashCall Inc.consumer protection violation42005MA-AG259115"/>
  </r>
  <r>
    <s v="CashCall Inc. and Western Sky Financial L.L.C."/>
    <x v="252"/>
    <x v="46"/>
    <x v="7"/>
    <s v="CT-BKG"/>
    <x v="161"/>
    <s v="CashCall Inc. and Western Sky Financial L.L.C.CashCall Inc.payday lending violation41640CT-BKG400000"/>
  </r>
  <r>
    <s v="CashCall Inc. Western Sky Financial LLC WS Funding LLC"/>
    <x v="252"/>
    <x v="46"/>
    <x v="18"/>
    <s v="FL-OFR"/>
    <x v="325"/>
    <s v="CashCall Inc. Western Sky Financial LLC WS Funding LLCCashCall Inc.payday lending violation42370FL-OFR500000"/>
  </r>
  <r>
    <s v="Western Sky Financial LLC ."/>
    <x v="252"/>
    <x v="2"/>
    <x v="7"/>
    <s v="CO-AG"/>
    <x v="797"/>
    <s v="Western Sky Financial LLC .CashCall Inc.consumer protection violation41640CO-AG565000"/>
  </r>
  <r>
    <s v="Western Sky Financial CashCall Inc. and WS Funding"/>
    <x v="252"/>
    <x v="2"/>
    <x v="18"/>
    <s v="AR-AG"/>
    <x v="68"/>
    <s v="Western Sky Financial CashCall Inc. and WS FundingCashCall Inc.consumer protection violation42370AR-AG750000"/>
  </r>
  <r>
    <s v="CashCall Inc. ."/>
    <x v="252"/>
    <x v="2"/>
    <x v="7"/>
    <s v="PA-BKG"/>
    <x v="174"/>
    <s v="CashCall Inc. .CashCall Inc.consumer protection violation41640PA-BKG1000000"/>
  </r>
  <r>
    <s v="CashCall Inc."/>
    <x v="252"/>
    <x v="2"/>
    <x v="3"/>
    <s v="OK-DCC"/>
    <x v="174"/>
    <s v="CashCall Inc.CashCall Inc.consumer protection violation42736OK-DCC1000000"/>
  </r>
  <r>
    <s v="CashCall Inc."/>
    <x v="252"/>
    <x v="46"/>
    <x v="1"/>
    <s v="CA-DFPI"/>
    <x v="174"/>
    <s v="CashCall Inc.CashCall Inc.payday lending violation42005CA-DFPI1000000"/>
  </r>
  <r>
    <s v="Western Sky Financial LLC CashCall Inc. WS Funding LLC and Delbert Services Corp."/>
    <x v="252"/>
    <x v="2"/>
    <x v="18"/>
    <s v="IN-AG"/>
    <x v="174"/>
    <s v="Western Sky Financial LLC CashCall Inc. WS Funding LLC and Delbert Services Corp.CashCall Inc.consumer protection violation42370IN-AG1000000"/>
  </r>
  <r>
    <s v="CashCall Inc."/>
    <x v="252"/>
    <x v="2"/>
    <x v="7"/>
    <s v="IA-AG"/>
    <x v="179"/>
    <s v="CashCall Inc.CashCall Inc.consumer protection violation41640IA-AG1500000"/>
  </r>
  <r>
    <s v="Western Sky Financial LLC"/>
    <x v="252"/>
    <x v="2"/>
    <x v="7"/>
    <s v="NY-AG"/>
    <x v="179"/>
    <s v="Western Sky Financial LLCCashCall Inc.consumer protection violation41640NY-AG1500000"/>
  </r>
  <r>
    <s v="Cash Call Inc. and Western Sky Financial LLC"/>
    <x v="252"/>
    <x v="2"/>
    <x v="1"/>
    <s v="WA-FIN"/>
    <x v="114"/>
    <s v="Cash Call Inc. and Western Sky Financial LLCCashCall Inc.consumer protection violation42005WA-FIN2000000"/>
  </r>
  <r>
    <s v="Western Sky Financial LLC and CashCall Inc."/>
    <x v="252"/>
    <x v="2"/>
    <x v="1"/>
    <s v="MI-FIN"/>
    <x v="73"/>
    <s v="Western Sky Financial LLC and CashCall Inc.CashCall Inc.consumer protection violation42005MI-FIN2200000"/>
  </r>
  <r>
    <s v="CashCall Inc. WS Funding"/>
    <x v="252"/>
    <x v="2"/>
    <x v="3"/>
    <s v="DC-AG"/>
    <x v="1784"/>
    <s v="CashCall Inc. WS FundingCashCall Inc.consumer protection violation42736DC-AG2962573"/>
  </r>
  <r>
    <s v="CashCall Inc. and WS Funding LLC"/>
    <x v="252"/>
    <x v="2"/>
    <x v="2"/>
    <s v="AZ-AG"/>
    <x v="1024"/>
    <s v="CashCall Inc. and WS Funding LLCCashCall Inc.consumer protection violation44562AZ-AG4800000"/>
  </r>
  <r>
    <s v="CashCall Inc."/>
    <x v="252"/>
    <x v="2"/>
    <x v="7"/>
    <s v="WA-FIN"/>
    <x v="1785"/>
    <s v="CashCall Inc.CashCall Inc.consumer protection violation41640WA-FIN6390670"/>
  </r>
  <r>
    <s v="CashCall Inc. WS Funding LLC and Delbert Services Corp."/>
    <x v="252"/>
    <x v="2"/>
    <x v="18"/>
    <s v="CO-AG"/>
    <x v="1786"/>
    <s v="CashCall Inc. WS Funding LLC and Delbert Services Corp.CashCall Inc.consumer protection violation42370CO-AG7384005"/>
  </r>
  <r>
    <s v="CashCall and Western Sky"/>
    <x v="252"/>
    <x v="2"/>
    <x v="18"/>
    <s v="NC-AG"/>
    <x v="347"/>
    <s v="CashCall and Western SkyCashCall Inc.consumer protection violation42370NC-AG9000000"/>
  </r>
  <r>
    <s v="Western Sky Financial LLC ."/>
    <x v="252"/>
    <x v="2"/>
    <x v="18"/>
    <s v="NC-BKG"/>
    <x v="1787"/>
    <s v="Western Sky Financial LLC .CashCall Inc.consumer protection violation42370NC-BKG9275000"/>
  </r>
  <r>
    <s v="CashCall Inc."/>
    <x v="252"/>
    <x v="2"/>
    <x v="3"/>
    <s v="SC-FIN"/>
    <x v="1788"/>
    <s v="CashCall Inc.CashCall Inc.consumer protection violation42736SC-FIN9650000"/>
  </r>
  <r>
    <s v="CashCall Inc."/>
    <x v="252"/>
    <x v="2"/>
    <x v="18"/>
    <s v="MN-AG"/>
    <x v="643"/>
    <s v="CashCall Inc.CashCall Inc.consumer protection violation42370MN-AG11700000"/>
  </r>
  <r>
    <s v="CashCall Inc."/>
    <x v="252"/>
    <x v="2"/>
    <x v="1"/>
    <s v="WV-AG"/>
    <x v="222"/>
    <s v="CashCall Inc.CashCall Inc.consumer protection violation42005WV-AG13000000"/>
  </r>
  <r>
    <s v="CashCall Inc."/>
    <x v="252"/>
    <x v="2"/>
    <x v="3"/>
    <s v="VA-AG"/>
    <x v="1789"/>
    <s v="CashCall Inc.CashCall Inc.consumer protection violation42736VA-AG15335000"/>
  </r>
  <r>
    <s v="Western Sky Financial LLC and CashCall Inc."/>
    <x v="252"/>
    <x v="2"/>
    <x v="1"/>
    <s v="MI-AG"/>
    <x v="1790"/>
    <s v="Western Sky Financial LLC and CashCall Inc.CashCall Inc.consumer protection violation42005MI-AG24700000"/>
  </r>
  <r>
    <s v="Western Sky Financial LLC CashCall Inc."/>
    <x v="252"/>
    <x v="2"/>
    <x v="3"/>
    <s v="GA-AG"/>
    <x v="918"/>
    <s v="Western Sky Financial LLC CashCall Inc.CashCall Inc.consumer protection violation42736GA-AG42000000"/>
  </r>
  <r>
    <s v="AXA Equitable Life Insurance Co."/>
    <x v="217"/>
    <x v="0"/>
    <x v="18"/>
    <s v="MN-FIN"/>
    <x v="929"/>
    <s v="AXA Equitable Life Insurance Co.Equitable Holdingsinsurance violation42370MN-FIN5000"/>
  </r>
  <r>
    <s v="Discover Financial Services Inc./Millenium Teleservices Inc."/>
    <x v="222"/>
    <x v="22"/>
    <x v="5"/>
    <s v="KY-AG"/>
    <x v="929"/>
    <s v="Discover Financial Services Inc./Millenium Teleservices Inc.Discover Financial Servicesprivacy violation37257KY-AG5000"/>
  </r>
  <r>
    <s v="ProEquities Inc."/>
    <x v="227"/>
    <x v="7"/>
    <x v="10"/>
    <s v="FL-OFR"/>
    <x v="929"/>
    <s v="ProEquities Inc.Dai-ichi Lifeinvestor protection violation37987FL-OFR5000"/>
  </r>
  <r>
    <s v="Protective Life Insurance Co."/>
    <x v="227"/>
    <x v="0"/>
    <x v="7"/>
    <s v="SD-INS"/>
    <x v="929"/>
    <s v="Protective Life Insurance Co.Dai-ichi Lifeinsurance violation41640SD-INS5000"/>
  </r>
  <r>
    <s v="Peter Cremer Co."/>
    <x v="231"/>
    <x v="28"/>
    <x v="8"/>
    <s v="FRA"/>
    <x v="929"/>
    <s v="Peter Cremer Co.Cremerrailroad safety violation40544FRA5000"/>
  </r>
  <r>
    <s v="Bankers Life &amp; Casualty Co."/>
    <x v="241"/>
    <x v="0"/>
    <x v="13"/>
    <s v="ME-INS"/>
    <x v="929"/>
    <s v="Bankers Life &amp; Casualty Co.CNO Financialinsurance violation37622ME-INS5000"/>
  </r>
  <r>
    <s v="Bankers Life and Casualty Co."/>
    <x v="241"/>
    <x v="0"/>
    <x v="8"/>
    <s v="OR-FIN"/>
    <x v="929"/>
    <s v="Bankers Life and Casualty Co.CNO Financialinsurance violation40544OR-FIN5000"/>
  </r>
  <r>
    <s v="Bankers Life and Casualty Co."/>
    <x v="241"/>
    <x v="0"/>
    <x v="10"/>
    <s v="PA-INS"/>
    <x v="929"/>
    <s v="Bankers Life and Casualty Co.CNO Financialinsurance violation37987PA-INS5000"/>
  </r>
  <r>
    <s v="Bankers Life and Casualty Co."/>
    <x v="241"/>
    <x v="22"/>
    <x v="5"/>
    <s v="KY-AG"/>
    <x v="929"/>
    <s v="Bankers Life and Casualty Co.CNO Financialprivacy violation37257KY-AG5000"/>
  </r>
  <r>
    <s v="Conseco Health Insurance Co."/>
    <x v="241"/>
    <x v="0"/>
    <x v="10"/>
    <s v="MN-FIN"/>
    <x v="929"/>
    <s v="Conseco Health Insurance Co.CNO Financialinsurance violation37987MN-FIN5000"/>
  </r>
  <r>
    <s v="Conseco Senior Health Insurance Co."/>
    <x v="241"/>
    <x v="0"/>
    <x v="10"/>
    <s v="MN-FIN"/>
    <x v="929"/>
    <s v="Conseco Senior Health Insurance Co.CNO Financialinsurance violation37987MN-FIN5000"/>
  </r>
  <r>
    <s v="CareFirst BlueChoice Inc."/>
    <x v="253"/>
    <x v="0"/>
    <x v="20"/>
    <s v="MD-INS"/>
    <x v="1"/>
    <s v="CareFirst BlueChoice Inc.CareFirst of Marylandinsurance violation41275MD-INS6000"/>
  </r>
  <r>
    <s v="Carefirst of Maryland Inc."/>
    <x v="253"/>
    <x v="0"/>
    <x v="7"/>
    <s v="MD-INS"/>
    <x v="1"/>
    <s v="Carefirst of Maryland Inc.CareFirst of Marylandinsurance violation41640MD-INS6000"/>
  </r>
  <r>
    <s v="CareFirst BlueChoice Inc."/>
    <x v="253"/>
    <x v="0"/>
    <x v="16"/>
    <s v="MD-INS"/>
    <x v="2"/>
    <s v="CareFirst BlueChoice Inc.CareFirst of Marylandinsurance violation43466MD-INS7000"/>
  </r>
  <r>
    <s v="CareFirst BlueChoice Inc."/>
    <x v="253"/>
    <x v="0"/>
    <x v="1"/>
    <s v="MD-INS"/>
    <x v="2"/>
    <s v="CareFirst BlueChoice Inc.CareFirst of Marylandinsurance violation42005MD-INS7000"/>
  </r>
  <r>
    <s v="Carefirst of Maryland Inc."/>
    <x v="253"/>
    <x v="0"/>
    <x v="20"/>
    <s v="MD-INS"/>
    <x v="3"/>
    <s v="Carefirst of Maryland Inc.CareFirst of Marylandinsurance violation41275MD-INS8000"/>
  </r>
  <r>
    <s v="Carefirst of Maryland Inc."/>
    <x v="253"/>
    <x v="0"/>
    <x v="2"/>
    <s v="MD-INS"/>
    <x v="4"/>
    <s v="Carefirst of Maryland Inc.CareFirst of Marylandinsurance violation44562MD-INS9000"/>
  </r>
  <r>
    <s v="CareFirst BlueChoice Inc."/>
    <x v="253"/>
    <x v="0"/>
    <x v="2"/>
    <s v="MD-INS"/>
    <x v="5"/>
    <s v="CareFirst BlueChoice Inc.CareFirst of Marylandinsurance violation44562MD-INS10000"/>
  </r>
  <r>
    <s v="Group Hospitalization and Medical Services Inc."/>
    <x v="253"/>
    <x v="0"/>
    <x v="6"/>
    <s v="VA-INS"/>
    <x v="5"/>
    <s v="Group Hospitalization and Medical Services Inc.CareFirst of Marylandinsurance violation39448VA-INS10000"/>
  </r>
  <r>
    <s v="Group Hospitalization and Medical Services Inc."/>
    <x v="253"/>
    <x v="0"/>
    <x v="21"/>
    <s v="DC-DISB"/>
    <x v="5"/>
    <s v="Group Hospitalization and Medical Services Inc.CareFirst of Marylandinsurance violation36526DC-DISB10000"/>
  </r>
  <r>
    <s v="Group Hospitalization and Medical Services Inc."/>
    <x v="253"/>
    <x v="0"/>
    <x v="2"/>
    <s v="MD-INS"/>
    <x v="6"/>
    <s v="Group Hospitalization and Medical Services Inc.CareFirst of Marylandinsurance violation44562MD-INS11000"/>
  </r>
  <r>
    <s v="CAREFIRST BLUE CHOICE INC"/>
    <x v="253"/>
    <x v="0"/>
    <x v="14"/>
    <s v="VA-INS"/>
    <x v="7"/>
    <s v="CAREFIRST BLUE CHOICE INCCareFirst of Marylandinsurance violation36892VA-INS12000"/>
  </r>
  <r>
    <s v="Group Hospitalization and Medical Services Inc."/>
    <x v="253"/>
    <x v="0"/>
    <x v="14"/>
    <s v="VA-INS"/>
    <x v="7"/>
    <s v="Group Hospitalization and Medical Services Inc.CareFirst of Marylandinsurance violation36892VA-INS12000"/>
  </r>
  <r>
    <s v="Group Hospitalization &amp; Medical Services Inc."/>
    <x v="253"/>
    <x v="0"/>
    <x v="7"/>
    <s v="MD-INS"/>
    <x v="8"/>
    <s v="Group Hospitalization &amp; Medical Services Inc.CareFirst of Marylandinsurance violation41640MD-INS13000"/>
  </r>
  <r>
    <s v="CareFirst BlueChoice Inc."/>
    <x v="253"/>
    <x v="0"/>
    <x v="2"/>
    <s v="MD-INS"/>
    <x v="11"/>
    <s v="CareFirst BlueChoice Inc.CareFirst of Marylandinsurance violation44562MD-INS14000"/>
  </r>
  <r>
    <s v="Group Hospitalization and Medical Services Inc."/>
    <x v="253"/>
    <x v="0"/>
    <x v="11"/>
    <s v="VA-INS"/>
    <x v="12"/>
    <s v="Group Hospitalization and Medical Services Inc.CareFirst of Marylandinsurance violation39083VA-INS15000"/>
  </r>
  <r>
    <s v="Group Hospitalization and Medical Services Inc."/>
    <x v="253"/>
    <x v="0"/>
    <x v="13"/>
    <s v="VA-INS"/>
    <x v="12"/>
    <s v="Group Hospitalization and Medical Services Inc.CareFirst of Marylandinsurance violation37622VA-INS15000"/>
  </r>
  <r>
    <s v="CareFirst BlueChoice Inc."/>
    <x v="253"/>
    <x v="0"/>
    <x v="2"/>
    <s v="MD-INS"/>
    <x v="504"/>
    <s v="CareFirst BlueChoice Inc.CareFirst of Marylandinsurance violation44562MD-INS16000"/>
  </r>
  <r>
    <s v="CAREFIRST BLUECHOICE INC."/>
    <x v="253"/>
    <x v="0"/>
    <x v="8"/>
    <s v="VA-INS"/>
    <x v="16"/>
    <s v="CAREFIRST BLUECHOICE INC.CareFirst of Marylandinsurance violation40544VA-INS20000"/>
  </r>
  <r>
    <s v="Carefirst of Maryland Inc."/>
    <x v="253"/>
    <x v="0"/>
    <x v="1"/>
    <s v="MD-INS"/>
    <x v="16"/>
    <s v="Carefirst of Maryland Inc.CareFirst of Marylandinsurance violation42005MD-INS20000"/>
  </r>
  <r>
    <s v="Carefirst of Maryland Inc."/>
    <x v="253"/>
    <x v="0"/>
    <x v="12"/>
    <s v="MD-INS"/>
    <x v="20"/>
    <s v="Carefirst of Maryland Inc.CareFirst of Marylandinsurance violation40909MD-INS22000"/>
  </r>
  <r>
    <s v="CareFirst BlueChoice Inc."/>
    <x v="253"/>
    <x v="0"/>
    <x v="0"/>
    <s v="MD-INS"/>
    <x v="22"/>
    <s v="CareFirst BlueChoice Inc.CareFirst of Marylandinsurance violation43101MD-INS25000"/>
  </r>
  <r>
    <s v="Carefirst of Maryland Inc."/>
    <x v="253"/>
    <x v="0"/>
    <x v="12"/>
    <s v="MD-INS"/>
    <x v="24"/>
    <s v="Carefirst of Maryland Inc.CareFirst of Marylandinsurance violation40909MD-INS30000"/>
  </r>
  <r>
    <s v="Carefirst of Maryland Inc."/>
    <x v="253"/>
    <x v="0"/>
    <x v="18"/>
    <s v="MD-INS"/>
    <x v="29"/>
    <s v="Carefirst of Maryland Inc.CareFirst of Marylandinsurance violation42370MD-INS40000"/>
  </r>
  <r>
    <s v="CareFirst BlueChoice Inc."/>
    <x v="253"/>
    <x v="0"/>
    <x v="7"/>
    <s v="MD-INS"/>
    <x v="30"/>
    <s v="CareFirst BlueChoice Inc.CareFirst of Marylandinsurance violation41640MD-INS42000"/>
  </r>
  <r>
    <s v="Carefirst of Maryland Inc."/>
    <x v="253"/>
    <x v="0"/>
    <x v="7"/>
    <s v="MD-INS"/>
    <x v="30"/>
    <s v="Carefirst of Maryland Inc.CareFirst of Marylandinsurance violation41640MD-INS42000"/>
  </r>
  <r>
    <s v="Group Hospitalization &amp; Medical Services Inc."/>
    <x v="253"/>
    <x v="0"/>
    <x v="7"/>
    <s v="MD-INS"/>
    <x v="30"/>
    <s v="Group Hospitalization &amp; Medical Services Inc.CareFirst of Marylandinsurance violation41640MD-INS42000"/>
  </r>
  <r>
    <s v="CareFirst BlueChoice"/>
    <x v="253"/>
    <x v="2"/>
    <x v="0"/>
    <s v="DC-AG"/>
    <x v="33"/>
    <s v="CareFirst BlueChoiceCareFirst of Marylandconsumer protection violation43101DC-AG50000"/>
  </r>
  <r>
    <s v="Carefirst of Maryland Inc."/>
    <x v="253"/>
    <x v="0"/>
    <x v="4"/>
    <s v="MD-INS"/>
    <x v="33"/>
    <s v="Carefirst of Maryland Inc.CareFirst of Marylandinsurance violation40179MD-INS50000"/>
  </r>
  <r>
    <s v="Group Hospitalization &amp; Medical Services Inc."/>
    <x v="253"/>
    <x v="0"/>
    <x v="12"/>
    <s v="MD-INS"/>
    <x v="1179"/>
    <s v="Group Hospitalization &amp; Medical Services Inc.CareFirst of Marylandinsurance violation40909MD-INS53000"/>
  </r>
  <r>
    <s v="Group Hospitalization and Medical Services Inc."/>
    <x v="253"/>
    <x v="0"/>
    <x v="12"/>
    <s v="VA-INS"/>
    <x v="1179"/>
    <s v="Group Hospitalization and Medical Services Inc.CareFirst of Marylandinsurance violation40909VA-INS53000"/>
  </r>
  <r>
    <s v="CareFirst BlueChoice Inc."/>
    <x v="253"/>
    <x v="0"/>
    <x v="7"/>
    <s v="MD-INS"/>
    <x v="34"/>
    <s v="CareFirst BlueChoice Inc.CareFirst of Marylandinsurance violation41640MD-INS55000"/>
  </r>
  <r>
    <s v="Carefirst of Maryland Inc."/>
    <x v="253"/>
    <x v="0"/>
    <x v="8"/>
    <s v="MD-INS"/>
    <x v="34"/>
    <s v="Carefirst of Maryland Inc.CareFirst of Marylandinsurance violation40544MD-INS55000"/>
  </r>
  <r>
    <s v="Carefirst of Maryland Inc."/>
    <x v="253"/>
    <x v="0"/>
    <x v="4"/>
    <s v="MD-INS"/>
    <x v="34"/>
    <s v="Carefirst of Maryland Inc.CareFirst of Marylandinsurance violation40179MD-INS55000"/>
  </r>
  <r>
    <s v="Carefirst of Maryland Inc."/>
    <x v="253"/>
    <x v="0"/>
    <x v="2"/>
    <s v="MD-INS"/>
    <x v="427"/>
    <s v="Carefirst of Maryland Inc.CareFirst of Marylandinsurance violation44562MD-INS60000"/>
  </r>
  <r>
    <s v="Carefirst of Maryland Inc."/>
    <x v="253"/>
    <x v="0"/>
    <x v="8"/>
    <s v="MD-INS"/>
    <x v="141"/>
    <s v="Carefirst of Maryland Inc.CareFirst of Marylandinsurance violation40544MD-INS65000"/>
  </r>
  <r>
    <s v="Group Hospitalization &amp; Medical Services Inc."/>
    <x v="253"/>
    <x v="0"/>
    <x v="12"/>
    <s v="MD-INS"/>
    <x v="141"/>
    <s v="Group Hospitalization &amp; Medical Services Inc.CareFirst of Marylandinsurance violation40909MD-INS65000"/>
  </r>
  <r>
    <s v="CareFirst BlueChoice Inc."/>
    <x v="253"/>
    <x v="0"/>
    <x v="8"/>
    <s v="MD-INS"/>
    <x v="40"/>
    <s v="CareFirst BlueChoice Inc.CareFirst of Marylandinsurance violation40544MD-INS75000"/>
  </r>
  <r>
    <s v="Group Hospitalization &amp; Medical Services Inc."/>
    <x v="253"/>
    <x v="0"/>
    <x v="8"/>
    <s v="MD-INS"/>
    <x v="40"/>
    <s v="Group Hospitalization &amp; Medical Services Inc.CareFirst of Marylandinsurance violation40544MD-INS75000"/>
  </r>
  <r>
    <s v="CareFirst BlueChoice Inc."/>
    <x v="253"/>
    <x v="0"/>
    <x v="12"/>
    <s v="MD-INS"/>
    <x v="1107"/>
    <s v="CareFirst BlueChoice Inc.CareFirst of Marylandinsurance violation40909MD-INS78000"/>
  </r>
  <r>
    <s v="CareFirst BlueChoice Inc."/>
    <x v="253"/>
    <x v="0"/>
    <x v="18"/>
    <s v="MD-INS"/>
    <x v="1333"/>
    <s v="CareFirst BlueChoice Inc.CareFirst of Marylandinsurance violation42370MD-INS118000"/>
  </r>
  <r>
    <s v="CAREFIRST BLUECHOICE INC."/>
    <x v="253"/>
    <x v="0"/>
    <x v="10"/>
    <s v="VA-INS"/>
    <x v="1333"/>
    <s v="CAREFIRST BLUECHOICE INC.CareFirst of Marylandinsurance violation37987VA-INS118000"/>
  </r>
  <r>
    <s v="CAREFIRST BLUECHOICE INC."/>
    <x v="253"/>
    <x v="0"/>
    <x v="11"/>
    <s v="VA-INS"/>
    <x v="49"/>
    <s v="CAREFIRST BLUECHOICE INC.CareFirst of Marylandinsurance violation39083VA-INS120000"/>
  </r>
  <r>
    <s v="CareFirst BlueChoice Inc."/>
    <x v="253"/>
    <x v="0"/>
    <x v="8"/>
    <s v="MD-INS"/>
    <x v="50"/>
    <s v="CareFirst BlueChoice Inc.CareFirst of Marylandinsurance violation40544MD-INS125000"/>
  </r>
  <r>
    <s v="Group Hospitalization &amp; Medical Services Inc."/>
    <x v="253"/>
    <x v="0"/>
    <x v="20"/>
    <s v="MD-INS"/>
    <x v="50"/>
    <s v="Group Hospitalization &amp; Medical Services Inc.CareFirst of Marylandinsurance violation41275MD-INS125000"/>
  </r>
  <r>
    <s v="CareFirst BlueChoice Inc."/>
    <x v="253"/>
    <x v="0"/>
    <x v="8"/>
    <s v="MD-INS"/>
    <x v="51"/>
    <s v="CareFirst BlueChoice Inc.CareFirst of Marylandinsurance violation40544MD-INS150000"/>
  </r>
  <r>
    <s v="Carefirst of Maryland Inc."/>
    <x v="253"/>
    <x v="0"/>
    <x v="12"/>
    <s v="MD-INS"/>
    <x v="1791"/>
    <s v="Carefirst of Maryland Inc.CareFirst of Marylandinsurance violation40909MD-INS164000"/>
  </r>
  <r>
    <s v="Carefirst of Maryland Inc."/>
    <x v="253"/>
    <x v="0"/>
    <x v="18"/>
    <s v="MD-INS"/>
    <x v="567"/>
    <s v="Carefirst of Maryland Inc.CareFirst of Marylandinsurance violation42370MD-INS311000"/>
  </r>
  <r>
    <s v="CareFirst BlueCross BlueShield"/>
    <x v="253"/>
    <x v="1"/>
    <x v="2"/>
    <s v="DC-AG"/>
    <x v="1792"/>
    <s v="CareFirst BlueCross BlueShieldCareFirst of Marylandwage and hour violation44562DC-AG462041"/>
  </r>
  <r>
    <s v="Group Hospitalization &amp; Medical Services Inc."/>
    <x v="253"/>
    <x v="0"/>
    <x v="12"/>
    <s v="MD-INS"/>
    <x v="1793"/>
    <s v="Group Hospitalization &amp; Medical Services Inc.CareFirst of Marylandinsurance violation40909MD-INS832000"/>
  </r>
  <r>
    <s v="Carefirst of Maryland Inc."/>
    <x v="253"/>
    <x v="0"/>
    <x v="12"/>
    <s v="MD-INS"/>
    <x v="728"/>
    <s v="Carefirst of Maryland Inc.CareFirst of Marylandinsurance violation40909MD-INS875000"/>
  </r>
  <r>
    <s v="Carefirst Bluechoice Inc."/>
    <x v="253"/>
    <x v="0"/>
    <x v="9"/>
    <s v="VA-INS"/>
    <x v="1794"/>
    <s v="Carefirst Bluechoice Inc.CareFirst of Marylandinsurance violation43831VA-INS906000"/>
  </r>
  <r>
    <s v="CareFirst BlueChoice Inc."/>
    <x v="253"/>
    <x v="0"/>
    <x v="12"/>
    <s v="MD-INS"/>
    <x v="1795"/>
    <s v="CareFirst BlueChoice Inc.CareFirst of Marylandinsurance violation40909MD-INS6168545"/>
  </r>
  <r>
    <s v="Capital One Bank"/>
    <x v="254"/>
    <x v="3"/>
    <x v="2"/>
    <s v="DOJ_RIGHTS"/>
    <x v="1796"/>
    <s v="Capital One BankCapital One Financialdiscriminatory practices (non-employment)44562DOJ_RIGHTS49728"/>
  </r>
  <r>
    <s v="Capital One Bank"/>
    <x v="254"/>
    <x v="10"/>
    <x v="15"/>
    <s v="WI-AG"/>
    <x v="1797"/>
    <s v="Capital One BankCapital One Financialbanking violation38353WI-AG80032"/>
  </r>
  <r>
    <s v="CAPITAL ONE NATIONAL ASSOCIATION"/>
    <x v="254"/>
    <x v="27"/>
    <x v="4"/>
    <s v="TX-ENV"/>
    <x v="881"/>
    <s v="CAPITAL ONE NATIONAL ASSOCIATIONCapital One Financialenvironmental violation40179TX-ENV84000"/>
  </r>
  <r>
    <s v="Capital One National Association"/>
    <x v="254"/>
    <x v="10"/>
    <x v="6"/>
    <s v="OCC"/>
    <x v="50"/>
    <s v="Capital One National AssociationCapital One Financialbanking violation39448OCC125000"/>
  </r>
  <r>
    <s v="Capital One"/>
    <x v="254"/>
    <x v="2"/>
    <x v="1"/>
    <s v="MO-AG"/>
    <x v="1798"/>
    <s v="Capital OneCapital One Financialconsumer protection violation42005MO-AG740000"/>
  </r>
  <r>
    <s v="Capital One Bank (USA) N.A."/>
    <x v="254"/>
    <x v="25"/>
    <x v="8"/>
    <s v="DOJ_UTP"/>
    <x v="883"/>
    <s v="Capital One Bank (USA) N.A.Capital One Financialbankruptcy professional violation40544DOJ_UTP2350000"/>
  </r>
  <r>
    <s v="Chevy Chase Bank F.S.B."/>
    <x v="254"/>
    <x v="20"/>
    <x v="20"/>
    <s v="DOJ_RIGHTS"/>
    <x v="1120"/>
    <s v="Chevy Chase Bank F.S.B.Capital One Financialmortgage abuses41275DOJ_RIGHTS2850000"/>
  </r>
  <r>
    <s v="Capital One"/>
    <x v="254"/>
    <x v="1"/>
    <x v="1"/>
    <s v="private lawsuit-federal"/>
    <x v="188"/>
    <s v="Capital OneCapital One Financialwage and hour violation42005private lawsuit-federal3000000"/>
  </r>
  <r>
    <s v="Capital One"/>
    <x v="254"/>
    <x v="1"/>
    <x v="12"/>
    <s v="private lawsuit-federal"/>
    <x v="189"/>
    <s v="Capital OneCapital One Financialwage and hour violation40909private lawsuit-federal3200000"/>
  </r>
  <r>
    <s v="Capital One Financial Corp."/>
    <x v="254"/>
    <x v="8"/>
    <x v="20"/>
    <s v="SEC"/>
    <x v="76"/>
    <s v="Capital One Financial Corp.Capital One Financialaccounting fraud or deficiencies41275SEC3500000"/>
  </r>
  <r>
    <s v="Capital One National Association"/>
    <x v="254"/>
    <x v="10"/>
    <x v="7"/>
    <s v="OCC"/>
    <x v="195"/>
    <s v="Capital One National AssociationCapital One Financialbanking violation41640OCC4000000"/>
  </r>
  <r>
    <s v="Capital One N.A."/>
    <x v="254"/>
    <x v="2"/>
    <x v="12"/>
    <s v="DOJ_RIGHTS"/>
    <x v="219"/>
    <s v="Capital One N.A.Capital One Financialconsumer protection violation40909DOJ_RIGHTS12000000"/>
  </r>
  <r>
    <s v="Capital One Bank (USA) National Association"/>
    <x v="254"/>
    <x v="10"/>
    <x v="12"/>
    <s v="OCC"/>
    <x v="244"/>
    <s v="Capital One Bank (USA) National AssociationCapital One Financialbanking violation40909OCC35000000"/>
  </r>
  <r>
    <s v="Capital One"/>
    <x v="254"/>
    <x v="22"/>
    <x v="1"/>
    <s v="private lawsuit-federal"/>
    <x v="1799"/>
    <s v="Capital OneCapital One Financialprivacy violation42005private lawsuit-federal73000000"/>
  </r>
  <r>
    <s v="Capital One Bank (USA) National Association"/>
    <x v="254"/>
    <x v="10"/>
    <x v="9"/>
    <s v="OCC"/>
    <x v="256"/>
    <s v="Capital One Bank (USA) National AssociationCapital One Financialbanking violation43831OCC80000000"/>
  </r>
  <r>
    <s v="Capital One Bank"/>
    <x v="254"/>
    <x v="22"/>
    <x v="2"/>
    <s v="private lawsuit-federal"/>
    <x v="1609"/>
    <s v="Capital One BankCapital One Financialprivacy violation44562private lawsuit-federal95000000"/>
  </r>
  <r>
    <s v="Capital One Bank (USA) National Association"/>
    <x v="254"/>
    <x v="16"/>
    <x v="0"/>
    <s v="OCC"/>
    <x v="261"/>
    <s v="Capital One Bank (USA) National AssociationCapital One Financialanti-money-laundering deficiencies43101OCC100000000"/>
  </r>
  <r>
    <s v="Capital One Bank (U.S.A.) N.A."/>
    <x v="254"/>
    <x v="2"/>
    <x v="12"/>
    <s v="CFPB"/>
    <x v="1380"/>
    <s v="Capital One Bank (U.S.A.) N.A.Capital One Financialconsumer protection violation40909CFPB165000000"/>
  </r>
  <r>
    <s v="Capital One National Association"/>
    <x v="254"/>
    <x v="16"/>
    <x v="17"/>
    <s v="FINCEN"/>
    <x v="415"/>
    <s v="Capital One National AssociationCapital One Financialanti-money-laundering deficiencies44197FINCEN290000000"/>
  </r>
  <r>
    <s v="Capital City Bank"/>
    <x v="255"/>
    <x v="10"/>
    <x v="11"/>
    <s v="FED"/>
    <x v="1800"/>
    <s v="Capital City BankCapital City Bank Groupbanking violation39083FED85045"/>
  </r>
  <r>
    <s v="Capital City Mortgage Corp."/>
    <x v="255"/>
    <x v="2"/>
    <x v="15"/>
    <s v="FTC"/>
    <x v="68"/>
    <s v="Capital City Mortgage Corp.Capital City Bank Groupconsumer protection violation38353FTC750000"/>
  </r>
  <r>
    <s v="Cantor Fitzgerald &amp; Co."/>
    <x v="256"/>
    <x v="7"/>
    <x v="8"/>
    <s v="CFTC"/>
    <x v="47"/>
    <s v="Cantor Fitzgerald &amp; Co.Cantor Fitzgeraldinvestor protection violation40544CFTC100000"/>
  </r>
  <r>
    <s v="Cantor Fitzgerald &amp; Co."/>
    <x v="256"/>
    <x v="7"/>
    <x v="16"/>
    <s v="SEC"/>
    <x v="1801"/>
    <s v="Cantor Fitzgerald &amp; Co.Cantor Fitzgeraldinvestor protection violation43466SEC647000"/>
  </r>
  <r>
    <s v="Cantor Fitzgerald"/>
    <x v="256"/>
    <x v="7"/>
    <x v="12"/>
    <s v="CFTC"/>
    <x v="338"/>
    <s v="Cantor FitzgeraldCantor Fitzgeraldinvestor protection violation40909CFTC700000"/>
  </r>
  <r>
    <s v="Cantor Fitzgerald &amp; Co."/>
    <x v="256"/>
    <x v="7"/>
    <x v="0"/>
    <s v="SEC"/>
    <x v="301"/>
    <s v="Cantor Fitzgerald &amp; Co.Cantor Fitzgeraldinvestor protection violation43101SEC1250000"/>
  </r>
  <r>
    <s v="Cantor Fitzgerald &amp; Co."/>
    <x v="256"/>
    <x v="7"/>
    <x v="16"/>
    <s v="FINRA"/>
    <x v="114"/>
    <s v="Cantor Fitzgerald &amp; Co.Cantor Fitzgeraldinvestor protection violation43466FINRA2000000"/>
  </r>
  <r>
    <s v="Cantor Fitzgerald &amp; Co."/>
    <x v="256"/>
    <x v="7"/>
    <x v="9"/>
    <s v="SEC"/>
    <x v="189"/>
    <s v="Cantor Fitzgerald &amp; Co.Cantor Fitzgeraldinvestor protection violation43831SEC3200000"/>
  </r>
  <r>
    <s v="Cantor Fitzgerald"/>
    <x v="256"/>
    <x v="7"/>
    <x v="2"/>
    <s v="CFTC"/>
    <x v="316"/>
    <s v="Cantor FitzgeraldCantor Fitzgeraldinvestor protection violation44562CFTC6000000"/>
  </r>
  <r>
    <s v="Cantor Fitzgerald &amp; Co."/>
    <x v="256"/>
    <x v="7"/>
    <x v="1"/>
    <s v="FINRA"/>
    <x v="1512"/>
    <s v="Cantor Fitzgerald &amp; Co.Cantor Fitzgeraldinvestor protection violation42005FINRA7300000"/>
  </r>
  <r>
    <s v="Cantor Fitzgerald &amp; Co."/>
    <x v="256"/>
    <x v="7"/>
    <x v="2"/>
    <s v="SEC"/>
    <x v="217"/>
    <s v="Cantor Fitzgerald &amp; Co.Cantor Fitzgeraldinvestor protection violation44562SEC10000000"/>
  </r>
  <r>
    <s v="CIBC World Markets Corp."/>
    <x v="257"/>
    <x v="7"/>
    <x v="15"/>
    <s v="FINRA"/>
    <x v="29"/>
    <s v="CIBC World Markets Corp.Canadian Imperial Bank of Commerceinvestor protection violation38353FINRA40000"/>
  </r>
  <r>
    <s v="CIBC World Markets Corp."/>
    <x v="257"/>
    <x v="7"/>
    <x v="6"/>
    <s v="FINRA"/>
    <x v="54"/>
    <s v="CIBC World Markets Corp.Canadian Imperial Bank of Commerceinvestor protection violation39448FINRA200000"/>
  </r>
  <r>
    <s v="CIBC World Markets Corp."/>
    <x v="257"/>
    <x v="7"/>
    <x v="6"/>
    <s v="FINRA"/>
    <x v="110"/>
    <s v="CIBC World Markets Corp.Canadian Imperial Bank of Commerceinvestor protection violation39448FINRA350000"/>
  </r>
  <r>
    <s v="CIBC World Markets Corp."/>
    <x v="257"/>
    <x v="7"/>
    <x v="15"/>
    <s v="SEC"/>
    <x v="1802"/>
    <s v="CIBC World Markets Corp.Canadian Imperial Bank of Commerceinvestor protection violation38353SEC496598"/>
  </r>
  <r>
    <s v="Canadian Imperial Bank of Commerce"/>
    <x v="257"/>
    <x v="8"/>
    <x v="13"/>
    <s v="SEC"/>
    <x v="256"/>
    <s v="Canadian Imperial Bank of CommerceCanadian Imperial Bank of Commerceaccounting fraud or deficiencies37622SEC80000000"/>
  </r>
  <r>
    <s v="Canadian Imperial Bank of Commerce"/>
    <x v="257"/>
    <x v="7"/>
    <x v="15"/>
    <s v="SEC"/>
    <x v="409"/>
    <s v="Canadian Imperial Bank of CommerceCanadian Imperial Bank of Commerceinvestor protection violation38353SEC125000000"/>
  </r>
  <r>
    <s v="Canadian Imperial Bank of Commerce"/>
    <x v="257"/>
    <x v="7"/>
    <x v="15"/>
    <s v="NY-AG"/>
    <x v="409"/>
    <s v="Canadian Imperial Bank of CommerceCanadian Imperial Bank of Commerceinvestor protection violation38353NY-AG125000000"/>
  </r>
  <r>
    <s v="Conseco Senior Health Insurance Co."/>
    <x v="241"/>
    <x v="0"/>
    <x v="14"/>
    <s v="ND-INS"/>
    <x v="929"/>
    <s v="Conseco Senior Health Insurance Co.CNO Financialinsurance violation36892ND-INS5000"/>
  </r>
  <r>
    <s v="CITIBANK N.A."/>
    <x v="245"/>
    <x v="15"/>
    <x v="4"/>
    <s v="OSHA"/>
    <x v="929"/>
    <s v="CITIBANK N.A.Citigroupworkplace safety or health violation40179OSHA5000"/>
  </r>
  <r>
    <s v="Cincinnati Insurance Co."/>
    <x v="246"/>
    <x v="0"/>
    <x v="9"/>
    <s v="WA-INS"/>
    <x v="929"/>
    <s v="Cincinnati Insurance Co.Cincinnati Financialinsurance violation43831WA-INS5000"/>
  </r>
  <r>
    <s v="Cincinnati Insurance Co. ."/>
    <x v="246"/>
    <x v="0"/>
    <x v="2"/>
    <s v="WA-INS"/>
    <x v="929"/>
    <s v="Cincinnati Insurance Co. .Cincinnati Financialinsurance violation44562WA-INS5000"/>
  </r>
  <r>
    <s v="Ace America's Cash Express"/>
    <x v="247"/>
    <x v="0"/>
    <x v="17"/>
    <s v="TX-INS"/>
    <x v="929"/>
    <s v="Ace America's Cash ExpressChubb Limitedinsurance violation44197TX-INS5000"/>
  </r>
  <r>
    <s v="Ace American Insurance Co."/>
    <x v="247"/>
    <x v="0"/>
    <x v="16"/>
    <s v="TX-INS"/>
    <x v="929"/>
    <s v="Ace American Insurance Co.Chubb Limitedinsurance violation43466TX-INS5000"/>
  </r>
  <r>
    <s v="Chubb Indemnity Insurance Co."/>
    <x v="247"/>
    <x v="0"/>
    <x v="5"/>
    <s v="MN-FIN"/>
    <x v="929"/>
    <s v="Chubb Indemnity Insurance Co.Chubb Limitedinsurance violation37257MN-FIN5000"/>
  </r>
  <r>
    <s v="CHUBB INDEMNITY INSURANCE ."/>
    <x v="247"/>
    <x v="0"/>
    <x v="11"/>
    <s v="VA-INS"/>
    <x v="929"/>
    <s v="CHUBB INDEMNITY INSURANCE .Chubb Limitedinsurance violation39083VA-INS5000"/>
  </r>
  <r>
    <s v="Combined Insurance Co. Of America"/>
    <x v="247"/>
    <x v="0"/>
    <x v="7"/>
    <s v="WA-INS"/>
    <x v="929"/>
    <s v="Combined Insurance Co. Of AmericaChubb Limitedinsurance violation41640WA-INS5000"/>
  </r>
  <r>
    <s v="Illinois Union Insurance Co."/>
    <x v="247"/>
    <x v="0"/>
    <x v="5"/>
    <s v="MN-FIN"/>
    <x v="929"/>
    <s v="Illinois Union Insurance Co.Chubb Limitedinsurance violation37257MN-FIN5000"/>
  </r>
  <r>
    <s v="Indemnity Insurance Co. of North America"/>
    <x v="247"/>
    <x v="0"/>
    <x v="2"/>
    <s v="TX-INS"/>
    <x v="929"/>
    <s v="Indemnity Insurance Co. of North AmericaChubb Limitedinsurance violation44562TX-INS5000"/>
  </r>
  <r>
    <s v="Indemnity Insurance Co. of North America"/>
    <x v="247"/>
    <x v="0"/>
    <x v="17"/>
    <s v="TX-INS"/>
    <x v="929"/>
    <s v="Indemnity Insurance Co. of North AmericaChubb Limitedinsurance violation44197TX-INS5000"/>
  </r>
  <r>
    <s v="Indemnity Insurance Co. of North America"/>
    <x v="247"/>
    <x v="0"/>
    <x v="18"/>
    <s v="SD-INS"/>
    <x v="929"/>
    <s v="Indemnity Insurance Co. of North AmericaChubb Limitedinsurance violation42370SD-INS5000"/>
  </r>
  <r>
    <s v="FITTJE BROS. PRINTING CO."/>
    <x v="248"/>
    <x v="15"/>
    <x v="3"/>
    <s v="OSHA"/>
    <x v="929"/>
    <s v="FITTJE BROS. PRINTING CO.Chatham Asset Managementworkplace safety or health violation42736OSHA5000"/>
  </r>
  <r>
    <s v="PRO LINE PRINTING INC."/>
    <x v="248"/>
    <x v="15"/>
    <x v="11"/>
    <s v="OSHA"/>
    <x v="929"/>
    <s v="PRO LINE PRINTING INC.Chatham Asset Managementworkplace safety or health violation39083OSHA5000"/>
  </r>
  <r>
    <s v="R.R. DONNELLEY"/>
    <x v="248"/>
    <x v="15"/>
    <x v="10"/>
    <s v="OSHA"/>
    <x v="929"/>
    <s v="R.R. DONNELLEYChatham Asset Managementworkplace safety or health violation37987OSHA5000"/>
  </r>
  <r>
    <s v="RR DONNELLEY"/>
    <x v="248"/>
    <x v="27"/>
    <x v="5"/>
    <s v="PA-ENV"/>
    <x v="929"/>
    <s v="RR DONNELLEYChatham Asset Managementenvironmental violation37257PA-ENV5000"/>
  </r>
  <r>
    <s v="RR DONNELLEY &amp; SONS"/>
    <x v="248"/>
    <x v="27"/>
    <x v="20"/>
    <s v="IL-ENV"/>
    <x v="929"/>
    <s v="RR DONNELLEY &amp; SONSChatham Asset Managementenvironmental violation41275IL-ENV5000"/>
  </r>
  <r>
    <s v="RR DONNELLEY &amp; SONS Co."/>
    <x v="248"/>
    <x v="15"/>
    <x v="1"/>
    <s v="OSHA"/>
    <x v="929"/>
    <s v="RR DONNELLEY &amp; SONS Co.Chatham Asset Managementworkplace safety or health violation42005OSHA5000"/>
  </r>
  <r>
    <s v="RR DONNELLEY &amp; SONS Co."/>
    <x v="248"/>
    <x v="15"/>
    <x v="14"/>
    <s v="OSHA"/>
    <x v="929"/>
    <s v="RR DONNELLEY &amp; SONS Co.Chatham Asset Managementworkplace safety or health violation36892OSHA5000"/>
  </r>
  <r>
    <s v="THE HENNEGAN CO"/>
    <x v="248"/>
    <x v="27"/>
    <x v="18"/>
    <s v="KY-ENV"/>
    <x v="929"/>
    <s v="THE HENNEGAN COChatham Asset Managementenvironmental violation42370KY-ENV5000"/>
  </r>
  <r>
    <s v="CareFirst BlueChoice Inc."/>
    <x v="253"/>
    <x v="0"/>
    <x v="0"/>
    <s v="MD-INS"/>
    <x v="929"/>
    <s v="CareFirst BlueChoice Inc.CareFirst of Marylandinsurance violation43101MD-INS5000"/>
  </r>
  <r>
    <s v="CareFirst BlueChoice Inc."/>
    <x v="253"/>
    <x v="0"/>
    <x v="20"/>
    <s v="MD-INS"/>
    <x v="929"/>
    <s v="CareFirst BlueChoice Inc.CareFirst of Marylandinsurance violation41275MD-INS5000"/>
  </r>
  <r>
    <s v="CAREFIRST BLUECHOICE INC."/>
    <x v="253"/>
    <x v="0"/>
    <x v="6"/>
    <s v="VA-INS"/>
    <x v="929"/>
    <s v="CAREFIRST BLUECHOICE INC.CareFirst of Marylandinsurance violation39448VA-INS5000"/>
  </r>
  <r>
    <s v="Blue Shield of California Promise Health Plan"/>
    <x v="258"/>
    <x v="0"/>
    <x v="7"/>
    <s v="CA-MHC"/>
    <x v="4"/>
    <s v="Blue Shield of California Promise Health PlanCalifornia Physicians' Serviceinsurance violation41640CA-MHC9000"/>
  </r>
  <r>
    <s v="Blue Shield of California Promise Health Plan"/>
    <x v="258"/>
    <x v="0"/>
    <x v="16"/>
    <s v="CA-MHC"/>
    <x v="5"/>
    <s v="Blue Shield of California Promise Health PlanCalifornia Physicians' Serviceinsurance violation43466CA-MHC10000"/>
  </r>
  <r>
    <s v="California Physicians' Service"/>
    <x v="258"/>
    <x v="0"/>
    <x v="17"/>
    <s v="CA-MHC"/>
    <x v="5"/>
    <s v="California Physicians' ServiceCalifornia Physicians' Serviceinsurance violation44197CA-MHC10000"/>
  </r>
  <r>
    <s v="California Physicians' Service"/>
    <x v="258"/>
    <x v="0"/>
    <x v="9"/>
    <s v="CA-MHC"/>
    <x v="5"/>
    <s v="California Physicians' ServiceCalifornia Physicians' Serviceinsurance violation43831CA-MHC10000"/>
  </r>
  <r>
    <s v="California Physicians' Service d.b.a. Blue Shield of California"/>
    <x v="258"/>
    <x v="0"/>
    <x v="17"/>
    <s v="CA-MHC"/>
    <x v="5"/>
    <s v="California Physicians' Service d.b.a. Blue Shield of CaliforniaCalifornia Physicians' Serviceinsurance violation44197CA-MHC10000"/>
  </r>
  <r>
    <s v="California Physicians' Service dba Blue Shield of California"/>
    <x v="258"/>
    <x v="0"/>
    <x v="2"/>
    <s v="CA-MHC"/>
    <x v="5"/>
    <s v="California Physicians' Service dba Blue Shield of CaliforniaCalifornia Physicians' Serviceinsurance violation44562CA-MHC10000"/>
  </r>
  <r>
    <s v="California Physicians' Service dba Blue Shield of California"/>
    <x v="258"/>
    <x v="0"/>
    <x v="17"/>
    <s v="CA-MHC"/>
    <x v="5"/>
    <s v="California Physicians' Service dba Blue Shield of CaliforniaCalifornia Physicians' Serviceinsurance violation44197CA-MHC10000"/>
  </r>
  <r>
    <s v="California Physicians' Service dba Blue Shield of California"/>
    <x v="258"/>
    <x v="0"/>
    <x v="16"/>
    <s v="CA-MHC"/>
    <x v="5"/>
    <s v="California Physicians' Service dba Blue Shield of CaliforniaCalifornia Physicians' Serviceinsurance violation43466CA-MHC10000"/>
  </r>
  <r>
    <s v="California Physicians' Service dba Blue Shield of California"/>
    <x v="258"/>
    <x v="0"/>
    <x v="0"/>
    <s v="CA-MHC"/>
    <x v="5"/>
    <s v="California Physicians' Service dba Blue Shield of CaliforniaCalifornia Physicians' Serviceinsurance violation43101CA-MHC10000"/>
  </r>
  <r>
    <s v="California Physicians' Service dba Blue Shield of California"/>
    <x v="258"/>
    <x v="0"/>
    <x v="3"/>
    <s v="CA-MHC"/>
    <x v="5"/>
    <s v="California Physicians' Service dba Blue Shield of CaliforniaCalifornia Physicians' Serviceinsurance violation42736CA-MHC10000"/>
  </r>
  <r>
    <s v="California Physicians' Service dba Blue Shield of California"/>
    <x v="258"/>
    <x v="0"/>
    <x v="18"/>
    <s v="CA-MHC"/>
    <x v="5"/>
    <s v="California Physicians' Service dba Blue Shield of CaliforniaCalifornia Physicians' Serviceinsurance violation42370CA-MHC10000"/>
  </r>
  <r>
    <s v="California Physicians' Service dba Blue Shield of California"/>
    <x v="258"/>
    <x v="0"/>
    <x v="1"/>
    <s v="CA-MHC"/>
    <x v="5"/>
    <s v="California Physicians' Service dba Blue Shield of CaliforniaCalifornia Physicians' Serviceinsurance violation42005CA-MHC10000"/>
  </r>
  <r>
    <s v="California Physicians' Service dba Blue Shield of California"/>
    <x v="258"/>
    <x v="0"/>
    <x v="7"/>
    <s v="CA-MHC"/>
    <x v="5"/>
    <s v="California Physicians' Service dba Blue Shield of CaliforniaCalifornia Physicians' Serviceinsurance violation41640CA-MHC10000"/>
  </r>
  <r>
    <s v="California Physicians' Service dba Blue Shield of California"/>
    <x v="258"/>
    <x v="0"/>
    <x v="20"/>
    <s v="CA-MHC"/>
    <x v="5"/>
    <s v="California Physicians' Service dba Blue Shield of CaliforniaCalifornia Physicians' Serviceinsurance violation41275CA-MHC10000"/>
  </r>
  <r>
    <s v="California Physicians' Service dba Blue Shield of California"/>
    <x v="258"/>
    <x v="0"/>
    <x v="8"/>
    <s v="CA-MHC"/>
    <x v="5"/>
    <s v="California Physicians' Service dba Blue Shield of CaliforniaCalifornia Physicians' Serviceinsurance violation40544CA-MHC10000"/>
  </r>
  <r>
    <s v="California Physicians' Service dba Blue Shield of California"/>
    <x v="258"/>
    <x v="0"/>
    <x v="4"/>
    <s v="CA-MHC"/>
    <x v="5"/>
    <s v="California Physicians' Service dba Blue Shield of CaliforniaCalifornia Physicians' Serviceinsurance violation40179CA-MHC10000"/>
  </r>
  <r>
    <s v="California Physicians' Service dba Blue Shield of California"/>
    <x v="258"/>
    <x v="0"/>
    <x v="11"/>
    <s v="CA-MHC"/>
    <x v="5"/>
    <s v="California Physicians' Service dba Blue Shield of CaliforniaCalifornia Physicians' Serviceinsurance violation39083CA-MHC10000"/>
  </r>
  <r>
    <s v="California Physicians' Service dba. Blue Shield of California"/>
    <x v="258"/>
    <x v="0"/>
    <x v="9"/>
    <s v="CA-MHC"/>
    <x v="5"/>
    <s v="California Physicians' Service dba. Blue Shield of CaliforniaCalifornia Physicians' Serviceinsurance violation43831CA-MHC10000"/>
  </r>
  <r>
    <s v="California Physicians' Service dba Blue Shield of California"/>
    <x v="258"/>
    <x v="0"/>
    <x v="18"/>
    <s v="CA-MHC"/>
    <x v="7"/>
    <s v="California Physicians' Service dba Blue Shield of CaliforniaCalifornia Physicians' Serviceinsurance violation42370CA-MHC12000"/>
  </r>
  <r>
    <s v="California Physicians' Service dba Blue Shield of California"/>
    <x v="258"/>
    <x v="0"/>
    <x v="2"/>
    <s v="CA-MHC"/>
    <x v="12"/>
    <s v="California Physicians' Service dba Blue Shield of CaliforniaCalifornia Physicians' Serviceinsurance violation44562CA-MHC15000"/>
  </r>
  <r>
    <s v="California Physicians' Service dba Blue Shield of California"/>
    <x v="258"/>
    <x v="0"/>
    <x v="18"/>
    <s v="CA-MHC"/>
    <x v="12"/>
    <s v="California Physicians' Service dba Blue Shield of CaliforniaCalifornia Physicians' Serviceinsurance violation42370CA-MHC15000"/>
  </r>
  <r>
    <s v="California Physicians' Service dba Blue Shield of California"/>
    <x v="258"/>
    <x v="0"/>
    <x v="1"/>
    <s v="CA-MHC"/>
    <x v="12"/>
    <s v="California Physicians' Service dba Blue Shield of CaliforniaCalifornia Physicians' Serviceinsurance violation42005CA-MHC15000"/>
  </r>
  <r>
    <s v="California Physicians' Service dba Blue Shield of California"/>
    <x v="258"/>
    <x v="0"/>
    <x v="7"/>
    <s v="CA-MHC"/>
    <x v="12"/>
    <s v="California Physicians' Service dba Blue Shield of CaliforniaCalifornia Physicians' Serviceinsurance violation41640CA-MHC15000"/>
  </r>
  <r>
    <s v="California Physicians' Service dba Blue Shield of California"/>
    <x v="258"/>
    <x v="0"/>
    <x v="6"/>
    <s v="CA-MHC"/>
    <x v="12"/>
    <s v="California Physicians' Service dba Blue Shield of CaliforniaCalifornia Physicians' Serviceinsurance violation39448CA-MHC15000"/>
  </r>
  <r>
    <s v="California Physicians' Service dba Blue Shield of California"/>
    <x v="258"/>
    <x v="0"/>
    <x v="10"/>
    <s v="CA-MHC"/>
    <x v="12"/>
    <s v="California Physicians' Service dba Blue Shield of CaliforniaCalifornia Physicians' Serviceinsurance violation37987CA-MHC15000"/>
  </r>
  <r>
    <s v="Blue Shield of California Promise Health Plan"/>
    <x v="258"/>
    <x v="0"/>
    <x v="16"/>
    <s v="CA-MHC"/>
    <x v="16"/>
    <s v="Blue Shield of California Promise Health PlanCalifornia Physicians' Serviceinsurance violation43466CA-MHC20000"/>
  </r>
  <r>
    <s v="Blue Shield of California Promise Health Plan"/>
    <x v="258"/>
    <x v="0"/>
    <x v="3"/>
    <s v="CA-MHC"/>
    <x v="16"/>
    <s v="Blue Shield of California Promise Health PlanCalifornia Physicians' Serviceinsurance violation42736CA-MHC20000"/>
  </r>
  <r>
    <s v="California Physicians' Service dba Blue Shield of California"/>
    <x v="258"/>
    <x v="0"/>
    <x v="1"/>
    <s v="CA-MHC"/>
    <x v="16"/>
    <s v="California Physicians' Service dba Blue Shield of CaliforniaCalifornia Physicians' Serviceinsurance violation42005CA-MHC20000"/>
  </r>
  <r>
    <s v="California Physicians' Service dba Blue Shield of California"/>
    <x v="258"/>
    <x v="0"/>
    <x v="8"/>
    <s v="CA-MHC"/>
    <x v="16"/>
    <s v="California Physicians' Service dba Blue Shield of CaliforniaCalifornia Physicians' Serviceinsurance violation40544CA-MHC20000"/>
  </r>
  <r>
    <s v="California Physicians' Service dba Blue Shield of California"/>
    <x v="258"/>
    <x v="0"/>
    <x v="10"/>
    <s v="CA-MHC"/>
    <x v="16"/>
    <s v="California Physicians' Service dba Blue Shield of CaliforniaCalifornia Physicians' Serviceinsurance violation37987CA-MHC20000"/>
  </r>
  <r>
    <s v="California Physicians' Service dba Blue Shield of California"/>
    <x v="258"/>
    <x v="0"/>
    <x v="1"/>
    <s v="CA-MHC"/>
    <x v="22"/>
    <s v="California Physicians' Service dba Blue Shield of CaliforniaCalifornia Physicians' Serviceinsurance violation42005CA-MHC25000"/>
  </r>
  <r>
    <s v="California Physicians' Service"/>
    <x v="258"/>
    <x v="0"/>
    <x v="9"/>
    <s v="CA-MHC"/>
    <x v="24"/>
    <s v="California Physicians' ServiceCalifornia Physicians' Serviceinsurance violation43831CA-MHC30000"/>
  </r>
  <r>
    <s v="California Physicians' Service d.b.a. Blue Shield of California"/>
    <x v="258"/>
    <x v="0"/>
    <x v="17"/>
    <s v="CA-MHC"/>
    <x v="24"/>
    <s v="California Physicians' Service d.b.a. Blue Shield of CaliforniaCalifornia Physicians' Serviceinsurance violation44197CA-MHC30000"/>
  </r>
  <r>
    <s v="California Physicians' Service dba Blue Shield of California"/>
    <x v="258"/>
    <x v="0"/>
    <x v="18"/>
    <s v="CA-MHC"/>
    <x v="24"/>
    <s v="California Physicians' Service dba Blue Shield of CaliforniaCalifornia Physicians' Serviceinsurance violation42370CA-MHC30000"/>
  </r>
  <r>
    <s v="California Physicians' Service dba Blue Shield of California"/>
    <x v="258"/>
    <x v="0"/>
    <x v="1"/>
    <s v="CA-MHC"/>
    <x v="24"/>
    <s v="California Physicians' Service dba Blue Shield of CaliforniaCalifornia Physicians' Serviceinsurance violation42005CA-MHC30000"/>
  </r>
  <r>
    <s v="California Physicians' Service dba Blue Shield of California"/>
    <x v="258"/>
    <x v="0"/>
    <x v="6"/>
    <s v="CA-MHC"/>
    <x v="24"/>
    <s v="California Physicians' Service dba Blue Shield of CaliforniaCalifornia Physicians' Serviceinsurance violation39448CA-MHC30000"/>
  </r>
  <r>
    <s v="California Physicians' Service dba Blue Shield of California"/>
    <x v="258"/>
    <x v="0"/>
    <x v="7"/>
    <s v="CA-MHC"/>
    <x v="26"/>
    <s v="California Physicians' Service dba Blue Shield of CaliforniaCalifornia Physicians' Serviceinsurance violation41640CA-MHC35000"/>
  </r>
  <r>
    <s v="California Physicians' Service dba Blue Shield of California"/>
    <x v="258"/>
    <x v="0"/>
    <x v="3"/>
    <s v="CA-MHC"/>
    <x v="29"/>
    <s v="California Physicians' Service dba Blue Shield of CaliforniaCalifornia Physicians' Serviceinsurance violation42736CA-MHC40000"/>
  </r>
  <r>
    <s v="California Physicians' Service dba Blue Shield of California"/>
    <x v="258"/>
    <x v="0"/>
    <x v="8"/>
    <s v="CA-MHC"/>
    <x v="29"/>
    <s v="California Physicians' Service dba Blue Shield of CaliforniaCalifornia Physicians' Serviceinsurance violation40544CA-MHC40000"/>
  </r>
  <r>
    <s v="California Physicians' Service dba Blue Shield of California"/>
    <x v="258"/>
    <x v="0"/>
    <x v="6"/>
    <s v="CA-MHC"/>
    <x v="29"/>
    <s v="California Physicians' Service dba Blue Shield of CaliforniaCalifornia Physicians' Serviceinsurance violation39448CA-MHC40000"/>
  </r>
  <r>
    <s v="California Physicians' Service"/>
    <x v="258"/>
    <x v="45"/>
    <x v="2"/>
    <s v="CMS"/>
    <x v="1803"/>
    <s v="California Physicians' ServiceCalifornia Physicians' ServiceMedicare Parts C and D Enforcement Action44562CMS40282"/>
  </r>
  <r>
    <s v="California Physicians' Service dba Blue Shield of California"/>
    <x v="258"/>
    <x v="0"/>
    <x v="6"/>
    <s v="CA-MHC"/>
    <x v="31"/>
    <s v="California Physicians' Service dba Blue Shield of CaliforniaCalifornia Physicians' Serviceinsurance violation39448CA-MHC45000"/>
  </r>
  <r>
    <s v="Blue Shield of California Promise Health Plan"/>
    <x v="258"/>
    <x v="0"/>
    <x v="12"/>
    <s v="CA-MHC"/>
    <x v="33"/>
    <s v="Blue Shield of California Promise Health PlanCalifornia Physicians' Serviceinsurance violation40909CA-MHC50000"/>
  </r>
  <r>
    <s v="California Physicians' Service dba Blue Shield of California"/>
    <x v="258"/>
    <x v="0"/>
    <x v="3"/>
    <s v="CA-MHC"/>
    <x v="33"/>
    <s v="California Physicians' Service dba Blue Shield of CaliforniaCalifornia Physicians' Serviceinsurance violation42736CA-MHC50000"/>
  </r>
  <r>
    <s v="California Physicians' Service dba Blue Shield of California"/>
    <x v="258"/>
    <x v="0"/>
    <x v="11"/>
    <s v="CA-MHC"/>
    <x v="33"/>
    <s v="California Physicians' Service dba Blue Shield of CaliforniaCalifornia Physicians' Serviceinsurance violation39083CA-MHC50000"/>
  </r>
  <r>
    <s v="California Physicians' Service dba Blue Shield of California"/>
    <x v="258"/>
    <x v="0"/>
    <x v="19"/>
    <s v="CA-MHC"/>
    <x v="33"/>
    <s v="California Physicians' Service dba Blue Shield of CaliforniaCalifornia Physicians' Serviceinsurance violation38718CA-MHC50000"/>
  </r>
  <r>
    <s v="Blue Shield of California Promise Health Plan"/>
    <x v="258"/>
    <x v="0"/>
    <x v="16"/>
    <s v="CA-MHC"/>
    <x v="141"/>
    <s v="Blue Shield of California Promise Health PlanCalifornia Physicians' Serviceinsurance violation43466CA-MHC65000"/>
  </r>
  <r>
    <s v="California Physicians' Service dba Blue Shield of California"/>
    <x v="258"/>
    <x v="0"/>
    <x v="16"/>
    <s v="CA-MHC"/>
    <x v="141"/>
    <s v="California Physicians' Service dba Blue Shield of CaliforniaCalifornia Physicians' Serviceinsurance violation43466CA-MHC65000"/>
  </r>
  <r>
    <s v="California Physicians' Service dba Blue Shield of California"/>
    <x v="258"/>
    <x v="0"/>
    <x v="18"/>
    <s v="CA-MHC"/>
    <x v="38"/>
    <s v="California Physicians' Service dba Blue Shield of CaliforniaCalifornia Physicians' Serviceinsurance violation42370CA-MHC70000"/>
  </r>
  <r>
    <s v="Blue Shield of California Promise Health Plan"/>
    <x v="258"/>
    <x v="0"/>
    <x v="3"/>
    <s v="CA-MHC"/>
    <x v="40"/>
    <s v="Blue Shield of California Promise Health PlanCalifornia Physicians' Serviceinsurance violation42736CA-MHC75000"/>
  </r>
  <r>
    <s v="Blue Shield of California Promise Health Plan"/>
    <x v="258"/>
    <x v="0"/>
    <x v="7"/>
    <s v="CA-MHC"/>
    <x v="40"/>
    <s v="Blue Shield of California Promise Health PlanCalifornia Physicians' Serviceinsurance violation41640CA-MHC75000"/>
  </r>
  <r>
    <s v="California Physicians' Service"/>
    <x v="258"/>
    <x v="0"/>
    <x v="17"/>
    <s v="CA-MHC"/>
    <x v="40"/>
    <s v="California Physicians' ServiceCalifornia Physicians' Serviceinsurance violation44197CA-MHC75000"/>
  </r>
  <r>
    <s v="California Physicians' Service"/>
    <x v="258"/>
    <x v="0"/>
    <x v="9"/>
    <s v="CA-MHC"/>
    <x v="40"/>
    <s v="California Physicians' ServiceCalifornia Physicians' Serviceinsurance violation43831CA-MHC75000"/>
  </r>
  <r>
    <s v="California Physicians' Service dba Blue Shield of California"/>
    <x v="258"/>
    <x v="0"/>
    <x v="2"/>
    <s v="CA-MHC"/>
    <x v="40"/>
    <s v="California Physicians' Service dba Blue Shield of CaliforniaCalifornia Physicians' Serviceinsurance violation44562CA-MHC75000"/>
  </r>
  <r>
    <s v="California Physicians' Service dba Blue Shield of California"/>
    <x v="258"/>
    <x v="0"/>
    <x v="16"/>
    <s v="CA-MHC"/>
    <x v="40"/>
    <s v="California Physicians' Service dba Blue Shield of CaliforniaCalifornia Physicians' Serviceinsurance violation43466CA-MHC75000"/>
  </r>
  <r>
    <s v="California Physicians' Service dba Blue Shield of California"/>
    <x v="258"/>
    <x v="0"/>
    <x v="0"/>
    <s v="CA-MHC"/>
    <x v="40"/>
    <s v="California Physicians' Service dba Blue Shield of CaliforniaCalifornia Physicians' Serviceinsurance violation43101CA-MHC75000"/>
  </r>
  <r>
    <s v="California Physicians' Service dba Blue Shield of California"/>
    <x v="258"/>
    <x v="0"/>
    <x v="3"/>
    <s v="CA-MHC"/>
    <x v="40"/>
    <s v="California Physicians' Service dba Blue Shield of CaliforniaCalifornia Physicians' Serviceinsurance violation42736CA-MHC75000"/>
  </r>
  <r>
    <s v="California Physicians' Service dba Blue Shield of California"/>
    <x v="258"/>
    <x v="0"/>
    <x v="1"/>
    <s v="CA-MHC"/>
    <x v="40"/>
    <s v="California Physicians' Service dba Blue Shield of CaliforniaCalifornia Physicians' Serviceinsurance violation42005CA-MHC75000"/>
  </r>
  <r>
    <s v="California Physicians' Service dba Blue Shield of California"/>
    <x v="258"/>
    <x v="0"/>
    <x v="7"/>
    <s v="CA-MHC"/>
    <x v="40"/>
    <s v="California Physicians' Service dba Blue Shield of CaliforniaCalifornia Physicians' Serviceinsurance violation41640CA-MHC75000"/>
  </r>
  <r>
    <s v="California Physicians' Service dba Blue Shield of California"/>
    <x v="258"/>
    <x v="0"/>
    <x v="20"/>
    <s v="CA-MHC"/>
    <x v="40"/>
    <s v="California Physicians' Service dba Blue Shield of CaliforniaCalifornia Physicians' Serviceinsurance violation41275CA-MHC75000"/>
  </r>
  <r>
    <s v="California Physicians' Service dba Blue Shield of California"/>
    <x v="258"/>
    <x v="0"/>
    <x v="12"/>
    <s v="CA-MHC"/>
    <x v="40"/>
    <s v="California Physicians' Service dba Blue Shield of CaliforniaCalifornia Physicians' Serviceinsurance violation40909CA-MHC75000"/>
  </r>
  <r>
    <s v="California Physicians' Service dba Blue Shield of California"/>
    <x v="258"/>
    <x v="0"/>
    <x v="6"/>
    <s v="CA-MHC"/>
    <x v="40"/>
    <s v="California Physicians' Service dba Blue Shield of CaliforniaCalifornia Physicians' Serviceinsurance violation39448CA-MHC75000"/>
  </r>
  <r>
    <s v="California Physicians' Service dba Blue Shield of California"/>
    <x v="258"/>
    <x v="0"/>
    <x v="19"/>
    <s v="CA-MHC"/>
    <x v="40"/>
    <s v="California Physicians' Service dba Blue Shield of CaliforniaCalifornia Physicians' Serviceinsurance violation38718CA-MHC75000"/>
  </r>
  <r>
    <s v="California Physicians' Service dba Blue Shield of California"/>
    <x v="258"/>
    <x v="0"/>
    <x v="16"/>
    <s v="CA-MHC"/>
    <x v="41"/>
    <s v="California Physicians' Service dba Blue Shield of CaliforniaCalifornia Physicians' Serviceinsurance violation43466CA-MHC85000"/>
  </r>
  <r>
    <s v="California Physicians' Service dba Blue Shield of California"/>
    <x v="258"/>
    <x v="0"/>
    <x v="0"/>
    <s v="CA-MHC"/>
    <x v="41"/>
    <s v="California Physicians' Service dba Blue Shield of CaliforniaCalifornia Physicians' Serviceinsurance violation43101CA-MHC85000"/>
  </r>
  <r>
    <s v="California Physicians' Service dba Blue Shield of California"/>
    <x v="258"/>
    <x v="0"/>
    <x v="2"/>
    <s v="CA-MHC"/>
    <x v="510"/>
    <s v="California Physicians' Service dba Blue Shield of CaliforniaCalifornia Physicians' Serviceinsurance violation44562CA-MHC89000"/>
  </r>
  <r>
    <s v="California Physicians' Service dba Blue Shield of California"/>
    <x v="258"/>
    <x v="0"/>
    <x v="3"/>
    <s v="CA-MHC"/>
    <x v="47"/>
    <s v="California Physicians' Service dba Blue Shield of CaliforniaCalifornia Physicians' Serviceinsurance violation42736CA-MHC100000"/>
  </r>
  <r>
    <s v="California Physicians' Service dba Blue Shield of California"/>
    <x v="258"/>
    <x v="0"/>
    <x v="1"/>
    <s v="CA-MHC"/>
    <x v="47"/>
    <s v="California Physicians' Service dba Blue Shield of CaliforniaCalifornia Physicians' Serviceinsurance violation42005CA-MHC100000"/>
  </r>
  <r>
    <s v="California Physicians' Service dba Blue Shield of California"/>
    <x v="258"/>
    <x v="0"/>
    <x v="15"/>
    <s v="CA-MHC"/>
    <x v="47"/>
    <s v="California Physicians' Service dba Blue Shield of CaliforniaCalifornia Physicians' Serviceinsurance violation38353CA-MHC100000"/>
  </r>
  <r>
    <s v="Blue Shield of California Promise Health Plan"/>
    <x v="258"/>
    <x v="0"/>
    <x v="20"/>
    <s v="CA-MHC"/>
    <x v="49"/>
    <s v="Blue Shield of California Promise Health PlanCalifornia Physicians' Serviceinsurance violation41275CA-MHC120000"/>
  </r>
  <r>
    <s v="California Physicians' Service dba Blue Shield of California"/>
    <x v="258"/>
    <x v="0"/>
    <x v="17"/>
    <s v="CA-MHC"/>
    <x v="50"/>
    <s v="California Physicians' Service dba Blue Shield of CaliforniaCalifornia Physicians' Serviceinsurance violation44197CA-MHC125000"/>
  </r>
  <r>
    <s v="California Physicians' Service dba Blue Shield of California"/>
    <x v="258"/>
    <x v="0"/>
    <x v="18"/>
    <s v="CA-MHC"/>
    <x v="50"/>
    <s v="California Physicians' Service dba Blue Shield of CaliforniaCalifornia Physicians' Serviceinsurance violation42370CA-MHC125000"/>
  </r>
  <r>
    <s v="California Physicians' Service dba Blue Shield of California"/>
    <x v="258"/>
    <x v="0"/>
    <x v="6"/>
    <s v="CA-MHC"/>
    <x v="50"/>
    <s v="California Physicians' Service dba Blue Shield of CaliforniaCalifornia Physicians' Serviceinsurance violation39448CA-MHC125000"/>
  </r>
  <r>
    <s v="California Physicians' Service dba Blue Shield of California"/>
    <x v="258"/>
    <x v="0"/>
    <x v="18"/>
    <s v="CA-MHC"/>
    <x v="620"/>
    <s v="California Physicians' Service dba Blue Shield of CaliforniaCalifornia Physicians' Serviceinsurance violation42370CA-MHC140000"/>
  </r>
  <r>
    <s v="Blue Shield of California Promise Health Plan"/>
    <x v="258"/>
    <x v="45"/>
    <x v="9"/>
    <s v="CMS"/>
    <x v="1804"/>
    <s v="Blue Shield of California Promise Health PlanCalifornia Physicians' ServiceMedicare Parts C and D Enforcement Action43831CMS148506"/>
  </r>
  <r>
    <s v="Blue Shield of California Promise Health Plan"/>
    <x v="258"/>
    <x v="0"/>
    <x v="16"/>
    <s v="CA-MHC"/>
    <x v="51"/>
    <s v="Blue Shield of California Promise Health PlanCalifornia Physicians' Serviceinsurance violation43466CA-MHC150000"/>
  </r>
  <r>
    <s v="California Physicians' Service d.b.a. Blue Shield of California"/>
    <x v="258"/>
    <x v="0"/>
    <x v="17"/>
    <s v="CA-MHC"/>
    <x v="51"/>
    <s v="California Physicians' Service d.b.a. Blue Shield of CaliforniaCalifornia Physicians' Serviceinsurance violation44197CA-MHC150000"/>
  </r>
  <r>
    <s v="Blue Shield of California Promise Health Plan"/>
    <x v="258"/>
    <x v="0"/>
    <x v="2"/>
    <s v="CA-MHC"/>
    <x v="590"/>
    <s v="Blue Shield of California Promise Health PlanCalifornia Physicians' Serviceinsurance violation44562CA-MHC175000"/>
  </r>
  <r>
    <s v="California Physicians' Service d.b.a. Blue Shield of California"/>
    <x v="258"/>
    <x v="0"/>
    <x v="2"/>
    <s v="CA-MHC"/>
    <x v="590"/>
    <s v="California Physicians' Service d.b.a. Blue Shield of CaliforniaCalifornia Physicians' Serviceinsurance violation44562CA-MHC175000"/>
  </r>
  <r>
    <s v="California Physicians' Service dba Blue Shield of California"/>
    <x v="258"/>
    <x v="0"/>
    <x v="0"/>
    <s v="CA-MHC"/>
    <x v="590"/>
    <s v="California Physicians' Service dba Blue Shield of CaliforniaCalifornia Physicians' Serviceinsurance violation43101CA-MHC175000"/>
  </r>
  <r>
    <s v="California Physicians' Service dba Blue Shield of California"/>
    <x v="258"/>
    <x v="0"/>
    <x v="7"/>
    <s v="CA-MHC"/>
    <x v="590"/>
    <s v="California Physicians' Service dba Blue Shield of CaliforniaCalifornia Physicians' Serviceinsurance violation41640CA-MHC175000"/>
  </r>
  <r>
    <s v="California Physicians' Service dba Blue Shield of California"/>
    <x v="258"/>
    <x v="0"/>
    <x v="6"/>
    <s v="CA-MHC"/>
    <x v="590"/>
    <s v="California Physicians' Service dba Blue Shield of CaliforniaCalifornia Physicians' Serviceinsurance violation39448CA-MHC175000"/>
  </r>
  <r>
    <s v="Blue Shield of California Life &amp; Health Insurance Co."/>
    <x v="258"/>
    <x v="0"/>
    <x v="6"/>
    <s v="CA-INS"/>
    <x v="1655"/>
    <s v="Blue Shield of California Life &amp; Health Insurance Co.California Physicians' Serviceinsurance violation39448CA-INS285000"/>
  </r>
  <r>
    <s v="California Physicians' Service dba Blue Shield of California"/>
    <x v="258"/>
    <x v="0"/>
    <x v="0"/>
    <s v="CA-MHC"/>
    <x v="59"/>
    <s v="California Physicians' Service dba Blue Shield of CaliforniaCalifornia Physicians' Serviceinsurance violation43101CA-MHC300000"/>
  </r>
  <r>
    <s v="California Physicians' Service dba Blue Shield of California"/>
    <x v="258"/>
    <x v="0"/>
    <x v="4"/>
    <s v="CA-MHC"/>
    <x v="59"/>
    <s v="California Physicians' Service dba Blue Shield of CaliforniaCalifornia Physicians' Serviceinsurance violation40179CA-MHC300000"/>
  </r>
  <r>
    <s v="Blue Shield of California"/>
    <x v="258"/>
    <x v="0"/>
    <x v="1"/>
    <s v="CA-MHC"/>
    <x v="110"/>
    <s v="Blue Shield of CaliforniaCalifornia Physicians' Serviceinsurance violation42005CA-MHC350000"/>
  </r>
  <r>
    <s v="California Physicians' Service dba Blue Shield of California"/>
    <x v="258"/>
    <x v="0"/>
    <x v="4"/>
    <s v="CA-MHC"/>
    <x v="161"/>
    <s v="California Physicians' Service dba Blue Shield of CaliforniaCalifornia Physicians' Serviceinsurance violation40179CA-MHC400000"/>
  </r>
  <r>
    <s v="California Physicians' Service dba Blue Shield of California"/>
    <x v="258"/>
    <x v="0"/>
    <x v="11"/>
    <s v="CA-MHC"/>
    <x v="325"/>
    <s v="California Physicians' Service dba Blue Shield of CaliforniaCalifornia Physicians' Serviceinsurance violation39083CA-MHC500000"/>
  </r>
  <r>
    <s v="Blue Shield of California"/>
    <x v="258"/>
    <x v="0"/>
    <x v="4"/>
    <s v="CA-MHC"/>
    <x v="731"/>
    <s v="Blue Shield of CaliforniaCalifornia Physicians' Serviceinsurance violation40179CA-MHC900000"/>
  </r>
  <r>
    <s v="California Physicians' Service dba Blue Shield of California"/>
    <x v="258"/>
    <x v="0"/>
    <x v="6"/>
    <s v="CA-MHC"/>
    <x v="301"/>
    <s v="California Physicians' Service dba Blue Shield of CaliforniaCalifornia Physicians' Serviceinsurance violation39448CA-MHC1250000"/>
  </r>
  <r>
    <s v="Blue Shield of California"/>
    <x v="258"/>
    <x v="0"/>
    <x v="6"/>
    <s v="CA-MHC"/>
    <x v="115"/>
    <s v="Blue Shield of CaliforniaCalifornia Physicians' Serviceinsurance violation39448CA-MHC5000000"/>
  </r>
  <r>
    <s v="BANCORPSOUTH BANK"/>
    <x v="259"/>
    <x v="10"/>
    <x v="8"/>
    <s v="FDIC"/>
    <x v="1805"/>
    <s v="BANCORPSOUTH BANKCadence Bankbanking violation40544FDIC465000"/>
  </r>
  <r>
    <s v="BancorpSouth Bank"/>
    <x v="259"/>
    <x v="20"/>
    <x v="18"/>
    <s v="CFPB"/>
    <x v="1806"/>
    <s v="BancorpSouth BankCadence Bankmortgage abuses42370CFPB10600000"/>
  </r>
  <r>
    <s v="Brown Brothers Harriman &amp; Co."/>
    <x v="260"/>
    <x v="7"/>
    <x v="7"/>
    <s v="SEC"/>
    <x v="49"/>
    <s v="Brown Brothers Harriman &amp; Co.Brown Brothers Harrimaninvestor protection violation41640SEC120000"/>
  </r>
  <r>
    <s v="Brown Brothers Harriman &amp; Co."/>
    <x v="260"/>
    <x v="16"/>
    <x v="7"/>
    <s v="FINRA"/>
    <x v="92"/>
    <s v="Brown Brothers Harriman &amp; Co.Brown Brothers Harrimananti-money-laundering deficiencies41640FINRA8000000"/>
  </r>
  <r>
    <s v="Carefirst of Maryland Inc."/>
    <x v="253"/>
    <x v="0"/>
    <x v="20"/>
    <s v="MD-INS"/>
    <x v="929"/>
    <s v="Carefirst of Maryland Inc.CareFirst of Marylandinsurance violation41275MD-INS5000"/>
  </r>
  <r>
    <s v="Carefirst of Maryland Inc."/>
    <x v="253"/>
    <x v="0"/>
    <x v="12"/>
    <s v="MD-INS"/>
    <x v="929"/>
    <s v="Carefirst of Maryland Inc.CareFirst of Marylandinsurance violation40909MD-INS5000"/>
  </r>
  <r>
    <s v="Brown &amp; Brown of Washington Inc."/>
    <x v="261"/>
    <x v="0"/>
    <x v="12"/>
    <s v="AK-INS"/>
    <x v="24"/>
    <s v="Brown &amp; Brown of Washington Inc.Brown &amp; Browninsurance violation40909AK-INS30000"/>
  </r>
  <r>
    <s v="Pacific Resources Benefits Advisors LLC"/>
    <x v="261"/>
    <x v="4"/>
    <x v="7"/>
    <s v="CT-AG"/>
    <x v="336"/>
    <s v="Pacific Resources Benefits Advisors LLCBrown &amp; Browntax violations41640CT-AG54000"/>
  </r>
  <r>
    <s v="Brown &amp; Brown"/>
    <x v="261"/>
    <x v="13"/>
    <x v="3"/>
    <s v="EEOC"/>
    <x v="47"/>
    <s v="Brown &amp; BrownBrown &amp; Brownemployment discrimination42736EEOC100000"/>
  </r>
  <r>
    <s v="Brown &amp; Brown Inc."/>
    <x v="261"/>
    <x v="2"/>
    <x v="19"/>
    <s v="FL-AG"/>
    <x v="1807"/>
    <s v="Brown &amp; Brown Inc.Brown &amp; Brownconsumer protection violation38718FL-AG5800000"/>
  </r>
  <r>
    <s v="BROADRIDGE FINANCIAL SOLUTIONS INC."/>
    <x v="262"/>
    <x v="15"/>
    <x v="16"/>
    <s v="OSHA"/>
    <x v="1808"/>
    <s v="BROADRIDGE FINANCIAL SOLUTIONS INC.Broadridge Financial Solutionsworkplace safety or health violation43466OSHA8335"/>
  </r>
  <r>
    <s v="BROADRIDGE FINANCIAL SOLUTIONS"/>
    <x v="262"/>
    <x v="15"/>
    <x v="0"/>
    <s v="OSHA"/>
    <x v="1809"/>
    <s v="BROADRIDGE FINANCIAL SOLUTIONSBroadridge Financial Solutionsworkplace safety or health violation43101OSHA15522"/>
  </r>
  <r>
    <s v="BROADRIDGE FINANCIAL SOLUTIONS INC"/>
    <x v="262"/>
    <x v="27"/>
    <x v="6"/>
    <s v="NJ-ENV"/>
    <x v="141"/>
    <s v="BROADRIDGE FINANCIAL SOLUTIONS INCBroadridge Financial Solutionsenvironmental violation39448NJ-ENV65000"/>
  </r>
  <r>
    <s v="NEW ENGLAND LIFE INSURANCE CO."/>
    <x v="263"/>
    <x v="0"/>
    <x v="5"/>
    <s v="VA-INS"/>
    <x v="4"/>
    <s v="NEW ENGLAND LIFE INSURANCE CO.Brighthouse Financialinsurance violation37257VA-INS9000"/>
  </r>
  <r>
    <s v="New England Life Insurance Co."/>
    <x v="263"/>
    <x v="0"/>
    <x v="15"/>
    <s v="MA-INS"/>
    <x v="8"/>
    <s v="New England Life Insurance Co.Brighthouse Financialinsurance violation38353MA-INS13000"/>
  </r>
  <r>
    <s v="New England Life Insurance Co."/>
    <x v="263"/>
    <x v="0"/>
    <x v="19"/>
    <s v="CO-INS"/>
    <x v="25"/>
    <s v="New England Life Insurance Co.Brighthouse Financialinsurance violation38718CO-INS32000"/>
  </r>
  <r>
    <s v="Group Hospitalization &amp; Medical Services Inc."/>
    <x v="253"/>
    <x v="0"/>
    <x v="20"/>
    <s v="MD-INS"/>
    <x v="929"/>
    <s v="Group Hospitalization &amp; Medical Services Inc.CareFirst of Marylandinsurance violation41275MD-INS5000"/>
  </r>
  <r>
    <s v="Comenity Bank and Comenity Capital Bank"/>
    <x v="264"/>
    <x v="10"/>
    <x v="1"/>
    <s v="FDIC"/>
    <x v="1810"/>
    <s v="Comenity Bank and Comenity Capital BankBread Financial Holdingsbanking violation42005FDIC63950000"/>
  </r>
  <r>
    <s v="Group Hospitalization and Medical Services Inc."/>
    <x v="253"/>
    <x v="0"/>
    <x v="2"/>
    <s v="MD-INS"/>
    <x v="929"/>
    <s v="Group Hospitalization and Medical Services Inc.CareFirst of Marylandinsurance violation44562MD-INS5000"/>
  </r>
  <r>
    <s v="Bok Financial Securities Inc."/>
    <x v="265"/>
    <x v="7"/>
    <x v="16"/>
    <s v="SEC"/>
    <x v="1811"/>
    <s v="Bok Financial Securities Inc.BOK Financialinvestor protection violation43466SEC197801"/>
  </r>
  <r>
    <s v="BOK Financial Corp. dba the Bank of Albuquerque"/>
    <x v="265"/>
    <x v="13"/>
    <x v="7"/>
    <s v="EEOC"/>
    <x v="432"/>
    <s v="BOK Financial Corp. dba the Bank of AlbuquerqueBOK Financialemployment discrimination41640EEOC230000"/>
  </r>
  <r>
    <s v="BOK Financial Corp."/>
    <x v="265"/>
    <x v="7"/>
    <x v="18"/>
    <s v="SEC"/>
    <x v="1812"/>
    <s v="BOK Financial Corp.BOK Financialinvestor protection violation42370SEC1667720"/>
  </r>
  <r>
    <s v="Blue Shield of California Promise Health Plan"/>
    <x v="258"/>
    <x v="0"/>
    <x v="18"/>
    <s v="CA-MHC"/>
    <x v="929"/>
    <s v="Blue Shield of California Promise Health PlanCalifornia Physicians' Serviceinsurance violation42370CA-MHC5000"/>
  </r>
  <r>
    <s v="Bank Of The West"/>
    <x v="266"/>
    <x v="1"/>
    <x v="9"/>
    <s v="CA-LCO"/>
    <x v="1813"/>
    <s v="Bank Of The WestBNP Paribaswage and hour violation43831CA-LCO5783"/>
  </r>
  <r>
    <s v="BNP Paribas Commodity Futures Ltd."/>
    <x v="266"/>
    <x v="19"/>
    <x v="6"/>
    <s v="CFTC"/>
    <x v="22"/>
    <s v="BNP Paribas Commodity Futures Ltd.BNP Paribasdata submission deficiencies39448CFTC25000"/>
  </r>
  <r>
    <s v="Bank of the West"/>
    <x v="266"/>
    <x v="13"/>
    <x v="8"/>
    <s v="EEOC"/>
    <x v="1746"/>
    <s v="Bank of the WestBNP Paribasemployment discrimination40544EEOC48000"/>
  </r>
  <r>
    <s v="BANK OF THE WEST"/>
    <x v="266"/>
    <x v="10"/>
    <x v="8"/>
    <s v="FDIC"/>
    <x v="489"/>
    <s v="BANK OF THE WESTBNP Paribasbanking violation40544FDIC135000"/>
  </r>
  <r>
    <s v="BNP Paribas Securities"/>
    <x v="266"/>
    <x v="7"/>
    <x v="1"/>
    <s v="CFTC"/>
    <x v="620"/>
    <s v="BNP Paribas SecuritiesBNP Paribasinvestor protection violation42005CFTC140000"/>
  </r>
  <r>
    <s v="BNP Paribas Securities Corp."/>
    <x v="266"/>
    <x v="7"/>
    <x v="9"/>
    <s v="SEC"/>
    <x v="56"/>
    <s v="BNP Paribas Securities Corp.BNP Paribasinvestor protection violation43831SEC250000"/>
  </r>
  <r>
    <s v="Bank of the West"/>
    <x v="266"/>
    <x v="10"/>
    <x v="17"/>
    <s v="FDIC"/>
    <x v="1189"/>
    <s v="Bank of the WestBNP Paribasbanking violation44197FDIC281000"/>
  </r>
  <r>
    <s v="BANK OF THE WEST"/>
    <x v="266"/>
    <x v="10"/>
    <x v="4"/>
    <s v="FDIC"/>
    <x v="1814"/>
    <s v="BANK OF THE WESTBNP Paribasbanking violation40179FDIC682000"/>
  </r>
  <r>
    <s v="Cinergy Marketing &amp; Trading LP"/>
    <x v="266"/>
    <x v="19"/>
    <x v="10"/>
    <s v="CFTC"/>
    <x v="188"/>
    <s v="Cinergy Marketing &amp; Trading LPBNP Paribasdata submission deficiencies37987CFTC3000000"/>
  </r>
  <r>
    <s v="BNP Paribas"/>
    <x v="266"/>
    <x v="7"/>
    <x v="2"/>
    <s v="CFTC"/>
    <x v="316"/>
    <s v="BNP ParibasBNP Paribasinvestor protection violation44562CFTC6000000"/>
  </r>
  <r>
    <s v="BNP Paribas Securities Corp. and BNP Paribas Prime Brokerage Inc."/>
    <x v="266"/>
    <x v="16"/>
    <x v="16"/>
    <s v="FINRA"/>
    <x v="83"/>
    <s v="BNP Paribas Securities Corp. and BNP Paribas Prime Brokerage Inc.BNP Paribasanti-money-laundering deficiencies43466FINRA15000000"/>
  </r>
  <r>
    <s v="BNP Paribas (Suisse) SA"/>
    <x v="266"/>
    <x v="4"/>
    <x v="1"/>
    <s v="DOJ_TAX"/>
    <x v="1815"/>
    <s v="BNP Paribas (Suisse) SABNP Paribastax violations42005DOJ_TAX59783000"/>
  </r>
  <r>
    <s v="BNP Paribas"/>
    <x v="266"/>
    <x v="9"/>
    <x v="7"/>
    <s v="DOJ_CIVIL"/>
    <x v="256"/>
    <s v="BNP ParibasBNP ParibasFalse Claims Act and related41640DOJ_CIVIL80000000"/>
  </r>
  <r>
    <s v="BNP Paribas Securities Corp."/>
    <x v="266"/>
    <x v="31"/>
    <x v="0"/>
    <s v="CFTC"/>
    <x v="1261"/>
    <s v="BNP Paribas Securities Corp.BNP Paribasinterest rate benchmark manipulation43101CFTC90000000"/>
  </r>
  <r>
    <s v="BNP Paribas USA Inc."/>
    <x v="266"/>
    <x v="37"/>
    <x v="0"/>
    <s v="DOJ_ANTITRUST"/>
    <x v="1261"/>
    <s v="BNP Paribas USA Inc.BNP Paribasforeign exchange market manipulation43101DOJ_ANTITRUST90000000"/>
  </r>
  <r>
    <s v="BNP Paribas S.A."/>
    <x v="266"/>
    <x v="37"/>
    <x v="3"/>
    <s v="FED"/>
    <x v="1816"/>
    <s v="BNP Paribas S.A.BNP Paribasforeign exchange market manipulation42736FED246000000"/>
  </r>
  <r>
    <s v="BNP Paribas S.A."/>
    <x v="266"/>
    <x v="37"/>
    <x v="3"/>
    <s v="NY-DFS"/>
    <x v="619"/>
    <s v="BNP Paribas S.A.BNP Paribasforeign exchange market manipulation42736NY-DFS350000000"/>
  </r>
  <r>
    <s v="BNP Paribas"/>
    <x v="266"/>
    <x v="14"/>
    <x v="7"/>
    <s v="NY-DFS"/>
    <x v="1817"/>
    <s v="BNP ParibasBNP Paribaseconomic sanction violation41640NY-DFS2240000000"/>
  </r>
  <r>
    <s v="BNP Paribas S.A."/>
    <x v="266"/>
    <x v="14"/>
    <x v="7"/>
    <s v="NY-MANDA"/>
    <x v="1818"/>
    <s v="BNP Paribas S.A.BNP Paribaseconomic sanction violation41640NY-MANDA2243400000"/>
  </r>
  <r>
    <s v="BNP Paribas S.A."/>
    <x v="266"/>
    <x v="14"/>
    <x v="1"/>
    <s v="DOJ_CRIMINAL"/>
    <x v="1819"/>
    <s v="BNP Paribas S.A.BNP Paribaseconomic sanction violation42005DOJ_CRIMINAL8973600000"/>
  </r>
  <r>
    <s v="Blue Shield of California Promise Health Plan"/>
    <x v="258"/>
    <x v="0"/>
    <x v="20"/>
    <s v="CA-MHC"/>
    <x v="929"/>
    <s v="Blue Shield of California Promise Health PlanCalifornia Physicians' Serviceinsurance violation41275CA-MHC5000"/>
  </r>
  <r>
    <s v="Companion Life Insurance Co."/>
    <x v="267"/>
    <x v="0"/>
    <x v="3"/>
    <s v="SD-INS"/>
    <x v="29"/>
    <s v="Companion Life Insurance Co.BlueCross BlueShield of South Carolinainsurance violation42736SD-INS40000"/>
  </r>
  <r>
    <s v="Companion Life Insurance Co."/>
    <x v="267"/>
    <x v="0"/>
    <x v="3"/>
    <s v="KS-INS"/>
    <x v="47"/>
    <s v="Companion Life Insurance Co.BlueCross BlueShield of South Carolinainsurance violation42736KS-INS100000"/>
  </r>
  <r>
    <s v="Companion Life Insurance Co."/>
    <x v="267"/>
    <x v="0"/>
    <x v="12"/>
    <s v="MT-INS"/>
    <x v="50"/>
    <s v="Companion Life Insurance Co.BlueCross BlueShield of South Carolinainsurance violation40909MT-INS125000"/>
  </r>
  <r>
    <s v="Companion Life Insurance Co."/>
    <x v="267"/>
    <x v="0"/>
    <x v="18"/>
    <s v="NY-DFS"/>
    <x v="1820"/>
    <s v="Companion Life Insurance Co.BlueCross BlueShield of South Carolinainsurance violation42370NY-DFS146485"/>
  </r>
  <r>
    <s v="Companion Life Insurance Co."/>
    <x v="267"/>
    <x v="0"/>
    <x v="16"/>
    <s v="CO-INS"/>
    <x v="1821"/>
    <s v="Companion Life Insurance Co.BlueCross BlueShield of South Carolinainsurance violation43466CO-INS147775"/>
  </r>
  <r>
    <s v="Companion Life Insurance Co."/>
    <x v="267"/>
    <x v="0"/>
    <x v="20"/>
    <s v="NY-DFS"/>
    <x v="51"/>
    <s v="Companion Life Insurance Co.BlueCross BlueShield of South Carolinainsurance violation41275NY-DFS150000"/>
  </r>
  <r>
    <s v="Companion Life Insurance Co."/>
    <x v="267"/>
    <x v="0"/>
    <x v="18"/>
    <s v="DE-INS"/>
    <x v="1822"/>
    <s v="Companion Life Insurance Co.BlueCross BlueShield of South Carolinainsurance violation42370DE-INS487000"/>
  </r>
  <r>
    <s v="Companion Life Insurance Co."/>
    <x v="267"/>
    <x v="0"/>
    <x v="16"/>
    <s v="NY-DFS"/>
    <x v="1823"/>
    <s v="Companion Life Insurance Co.BlueCross BlueShield of South Carolinainsurance violation43466NY-DFS648122"/>
  </r>
  <r>
    <s v="Companion Life Insurance Co."/>
    <x v="267"/>
    <x v="0"/>
    <x v="16"/>
    <s v="VT-FIN"/>
    <x v="1824"/>
    <s v="Companion Life Insurance Co.BlueCross BlueShield of South Carolinainsurance violation43466VT-FIN1656000"/>
  </r>
  <r>
    <s v="Companion Life Insurance Co."/>
    <x v="267"/>
    <x v="0"/>
    <x v="17"/>
    <s v="MULTI-FIN"/>
    <x v="115"/>
    <s v="Companion Life Insurance Co.BlueCross BlueShield of South Carolinainsurance violation44197MULTI-FIN5000000"/>
  </r>
  <r>
    <s v="BlackRock Institutional Trust Co. NA"/>
    <x v="268"/>
    <x v="7"/>
    <x v="12"/>
    <s v="CFTC"/>
    <x v="56"/>
    <s v="BlackRock Institutional Trust Co. NABlackRockinvestor protection violation40909CFTC250000"/>
  </r>
  <r>
    <s v="BlackRock Inc."/>
    <x v="268"/>
    <x v="7"/>
    <x v="3"/>
    <s v="SEC"/>
    <x v="1825"/>
    <s v="BlackRock Inc.BlackRockinvestor protection violation42736SEC340000"/>
  </r>
  <r>
    <s v="State Street Research &amp; Management Co."/>
    <x v="268"/>
    <x v="7"/>
    <x v="15"/>
    <s v="SEC"/>
    <x v="1826"/>
    <s v="State Street Research &amp; Management Co.BlackRockinvestor protection violation38353SEC585743"/>
  </r>
  <r>
    <s v="Blackrock Fund Advisors"/>
    <x v="268"/>
    <x v="7"/>
    <x v="3"/>
    <s v="SEC"/>
    <x v="179"/>
    <s v="Blackrock Fund AdvisorsBlackRockinvestor protection violation42736SEC1500000"/>
  </r>
  <r>
    <s v="State Street Research Investment Services Inc."/>
    <x v="268"/>
    <x v="7"/>
    <x v="10"/>
    <s v="FINRA"/>
    <x v="179"/>
    <s v="State Street Research Investment Services Inc.BlackRockinvestor protection violation37987FINRA1500000"/>
  </r>
  <r>
    <s v="BlackRock Institutional Trust Co."/>
    <x v="268"/>
    <x v="7"/>
    <x v="7"/>
    <s v="SEC"/>
    <x v="1827"/>
    <s v="BlackRock Institutional Trust Co.BlackRockinvestor protection violation41640SEC1675350"/>
  </r>
  <r>
    <s v="BlackRock Institutional Trust Co. N.A."/>
    <x v="268"/>
    <x v="5"/>
    <x v="17"/>
    <s v="private lawsuit-federal"/>
    <x v="1788"/>
    <s v="BlackRock Institutional Trust Co. N.A.BlackRockbenefit plan administrator violation44197private lawsuit-federal9650000"/>
  </r>
  <r>
    <s v="BlackRock Advisors LLC"/>
    <x v="268"/>
    <x v="7"/>
    <x v="1"/>
    <s v="SEC"/>
    <x v="219"/>
    <s v="BlackRock Advisors LLCBlackRockinvestor protection violation42005SEC12000000"/>
  </r>
  <r>
    <s v="BGC Partners Inc."/>
    <x v="269"/>
    <x v="7"/>
    <x v="9"/>
    <s v="SEC"/>
    <x v="178"/>
    <s v="BGC Partners Inc.BGC Partnersinvestor protection violation43831SEC1400000"/>
  </r>
  <r>
    <s v="BGC Financial L.P."/>
    <x v="269"/>
    <x v="7"/>
    <x v="16"/>
    <s v="CFTC"/>
    <x v="188"/>
    <s v="BGC Financial L.P.BGC Partnersinvestor protection violation43466CFTC3000000"/>
  </r>
  <r>
    <s v="GFI Securities LLC"/>
    <x v="269"/>
    <x v="7"/>
    <x v="16"/>
    <s v="SEC"/>
    <x v="77"/>
    <s v="GFI Securities LLCBGC Partnersinvestor protection violation43466SEC4300000"/>
  </r>
  <r>
    <s v="GFI Securities LLC"/>
    <x v="269"/>
    <x v="37"/>
    <x v="16"/>
    <s v="NY-AG"/>
    <x v="115"/>
    <s v="GFI Securities LLCBGC Partnersforeign exchange market manipulation43466NY-AG5000000"/>
  </r>
  <r>
    <s v="BGC Financial LP"/>
    <x v="269"/>
    <x v="37"/>
    <x v="16"/>
    <s v="NY-AG"/>
    <x v="213"/>
    <s v="BGC Financial LPBGC Partnersforeign exchange market manipulation43466NY-AG7500000"/>
  </r>
  <r>
    <s v="GFI Securities LLC"/>
    <x v="269"/>
    <x v="7"/>
    <x v="16"/>
    <s v="CFTC"/>
    <x v="217"/>
    <s v="GFI Securities LLCBGC Partnersinvestor protection violation43466CFTC10000000"/>
  </r>
  <r>
    <s v="BGC Financial LP"/>
    <x v="269"/>
    <x v="7"/>
    <x v="16"/>
    <s v="CFTC"/>
    <x v="83"/>
    <s v="BGC Financial LPBGC Partnersinvestor protection violation43466CFTC15000000"/>
  </r>
  <r>
    <s v="California Physicians' Service"/>
    <x v="258"/>
    <x v="0"/>
    <x v="17"/>
    <s v="CA-MHC"/>
    <x v="929"/>
    <s v="California Physicians' ServiceCalifornia Physicians' Serviceinsurance violation44197CA-MHC5000"/>
  </r>
  <r>
    <s v="California Physicians' Service"/>
    <x v="258"/>
    <x v="0"/>
    <x v="9"/>
    <s v="CA-MHC"/>
    <x v="929"/>
    <s v="California Physicians' ServiceCalifornia Physicians' Serviceinsurance violation43831CA-MHC5000"/>
  </r>
  <r>
    <s v="Berthel Fisher and Co. Financial Services Inc."/>
    <x v="270"/>
    <x v="7"/>
    <x v="19"/>
    <s v="ND-SEC"/>
    <x v="3"/>
    <s v="Berthel Fisher and Co. Financial Services Inc.Berthel Fisherinvestor protection violation38718ND-SEC8000"/>
  </r>
  <r>
    <s v="Berthel Fisher &amp; Co."/>
    <x v="270"/>
    <x v="7"/>
    <x v="13"/>
    <s v="MN-FIN"/>
    <x v="5"/>
    <s v="Berthel Fisher &amp; Co.Berthel Fisherinvestor protection violation37622MN-FIN10000"/>
  </r>
  <r>
    <s v="Berthel Fisher and Co. Financial Services Inc."/>
    <x v="270"/>
    <x v="7"/>
    <x v="13"/>
    <s v="ND-SEC"/>
    <x v="1828"/>
    <s v="Berthel Fisher and Co. Financial Services Inc.Berthel Fisherinvestor protection violation37622ND-SEC12303"/>
  </r>
  <r>
    <s v="Berthel Fisher and Co. Financial Services Inc."/>
    <x v="270"/>
    <x v="7"/>
    <x v="10"/>
    <s v="ND-SEC"/>
    <x v="16"/>
    <s v="Berthel Fisher and Co. Financial Services Inc.Berthel Fisherinvestor protection violation37987ND-SEC20000"/>
  </r>
  <r>
    <s v="Berthel Fisher &amp; Co. Financial Services Inc."/>
    <x v="270"/>
    <x v="7"/>
    <x v="20"/>
    <s v="MO-SEC"/>
    <x v="337"/>
    <s v="Berthel Fisher &amp; Co. Financial Services Inc.Berthel Fisherinvestor protection violation41275MO-SEC80000"/>
  </r>
  <r>
    <s v="Berthel Fisher &amp; Co. Financial Services Inc."/>
    <x v="270"/>
    <x v="7"/>
    <x v="11"/>
    <s v="MO-SEC"/>
    <x v="1829"/>
    <s v="Berthel Fisher &amp; Co. Financial Services Inc.Berthel Fisherinvestor protection violation39083MO-SEC230469"/>
  </r>
  <r>
    <s v="Berthel Fisher &amp; Co. Financial Services Inc."/>
    <x v="270"/>
    <x v="7"/>
    <x v="17"/>
    <s v="SEC"/>
    <x v="1830"/>
    <s v="Berthel Fisher &amp; Co. Financial Services Inc.Berthel Fisherinvestor protection violation44197SEC389425"/>
  </r>
  <r>
    <s v="Berthel Fisher &amp; Co. Financial Services Inc"/>
    <x v="270"/>
    <x v="7"/>
    <x v="16"/>
    <s v="NH-BSR"/>
    <x v="1831"/>
    <s v="Berthel Fisher &amp; Co. Financial Services IncBerthel Fisherinvestor protection violation43466NH-BSR415407"/>
  </r>
  <r>
    <s v="Berthel Fisher &amp; Co. Financial Services Inc."/>
    <x v="270"/>
    <x v="7"/>
    <x v="7"/>
    <s v="FINRA"/>
    <x v="1117"/>
    <s v="Berthel Fisher &amp; Co. Financial Services Inc.Berthel Fisherinvestor protection violation41640FINRA775000"/>
  </r>
  <r>
    <s v="BCS Insurance Co."/>
    <x v="271"/>
    <x v="0"/>
    <x v="18"/>
    <s v="NY-DFS"/>
    <x v="47"/>
    <s v="BCS Insurance Co.BCS Financial Corporationinsurance violation42370NY-DFS100000"/>
  </r>
  <r>
    <s v="BCS Insurance Co."/>
    <x v="271"/>
    <x v="0"/>
    <x v="3"/>
    <s v="MULTI-FIN"/>
    <x v="174"/>
    <s v="BCS Insurance Co.BCS Financial Corporationinsurance violation42736MULTI-FIN1000000"/>
  </r>
  <r>
    <s v="California Physicians' Service d.b.a. Blue Shield of California"/>
    <x v="258"/>
    <x v="0"/>
    <x v="17"/>
    <s v="CA-MHC"/>
    <x v="929"/>
    <s v="California Physicians' Service d.b.a. Blue Shield of CaliforniaCalifornia Physicians' Serviceinsurance violation44197CA-MHC5000"/>
  </r>
  <r>
    <s v="Barclays Capital Inc."/>
    <x v="272"/>
    <x v="1"/>
    <x v="6"/>
    <s v="WHD"/>
    <x v="1832"/>
    <s v="Barclays Capital Inc.Barclayswage and hour violation39448WHD9707"/>
  </r>
  <r>
    <s v="Barclays Bank PLC"/>
    <x v="272"/>
    <x v="14"/>
    <x v="13"/>
    <s v="OFAC"/>
    <x v="447"/>
    <s v="Barclays Bank PLCBarclayseconomic sanction violation37622OFAC10107"/>
  </r>
  <r>
    <s v="Barclays Bank PLC"/>
    <x v="272"/>
    <x v="19"/>
    <x v="18"/>
    <s v="CFTC"/>
    <x v="325"/>
    <s v="Barclays Bank PLCBarclaysdata submission deficiencies42370CFTC500000"/>
  </r>
  <r>
    <s v="Barclays Capital Inc."/>
    <x v="272"/>
    <x v="7"/>
    <x v="18"/>
    <s v="SEC"/>
    <x v="325"/>
    <s v="Barclays Capital Inc.Barclaysinvestor protection violation42370SEC500000"/>
  </r>
  <r>
    <s v="Barclays Bank PLC"/>
    <x v="272"/>
    <x v="7"/>
    <x v="18"/>
    <s v="CFTC"/>
    <x v="1124"/>
    <s v="Barclays Bank PLCBarclaysinvestor protection violation42370CFTC560000"/>
  </r>
  <r>
    <s v="Barclays Capital Inc."/>
    <x v="272"/>
    <x v="7"/>
    <x v="18"/>
    <s v="CFTC"/>
    <x v="172"/>
    <s v="Barclays Capital Inc.Barclaysinvestor protection violation42370CFTC800000"/>
  </r>
  <r>
    <s v="Barclays Capital Inc."/>
    <x v="272"/>
    <x v="7"/>
    <x v="7"/>
    <s v="FINRA"/>
    <x v="174"/>
    <s v="Barclays Capital Inc.Barclaysinvestor protection violation41640FINRA1000000"/>
  </r>
  <r>
    <s v="Barclays Capital Inc."/>
    <x v="272"/>
    <x v="7"/>
    <x v="18"/>
    <s v="FINRA"/>
    <x v="1239"/>
    <s v="Barclays Capital Inc.Barclaysinvestor protection violation42370FINRA1300000"/>
  </r>
  <r>
    <s v="Barclays Bank PLC"/>
    <x v="272"/>
    <x v="14"/>
    <x v="18"/>
    <s v="OFAC"/>
    <x v="1833"/>
    <s v="Barclays Bank PLCBarclayseconomic sanction violation42370OFAC2485890"/>
  </r>
  <r>
    <s v="Barclays Capital Inc."/>
    <x v="272"/>
    <x v="7"/>
    <x v="8"/>
    <s v="FINRA"/>
    <x v="188"/>
    <s v="Barclays Capital Inc.Barclaysinvestor protection violation40544FINRA3000000"/>
  </r>
  <r>
    <s v="Barclays Capital Inc."/>
    <x v="272"/>
    <x v="7"/>
    <x v="20"/>
    <s v="FINRA"/>
    <x v="861"/>
    <s v="Barclays Capital Inc.Barclaysinvestor protection violation41275FINRA3750000"/>
  </r>
  <r>
    <s v="Barclays Capital Inc."/>
    <x v="272"/>
    <x v="21"/>
    <x v="17"/>
    <s v="NM-AG"/>
    <x v="916"/>
    <s v="Barclays Capital Inc.Barclaystoxic securities abuses44197NM-AG4642857"/>
  </r>
  <r>
    <s v="Barclays Capital Inc."/>
    <x v="272"/>
    <x v="7"/>
    <x v="7"/>
    <s v="FINRA"/>
    <x v="115"/>
    <s v="Barclays Capital Inc.Barclaysinvestor protection violation41640FINRA5000000"/>
  </r>
  <r>
    <s v="Barclays PLC"/>
    <x v="272"/>
    <x v="11"/>
    <x v="16"/>
    <s v="SEC"/>
    <x v="1834"/>
    <s v="Barclays PLCBarclaysForeign Corrupt Practices Act43466SEC6308726"/>
  </r>
  <r>
    <s v="Barclays Capital Inc."/>
    <x v="272"/>
    <x v="21"/>
    <x v="18"/>
    <s v="VA-AG"/>
    <x v="347"/>
    <s v="Barclays Capital Inc.Barclaystoxic securities abuses42370VA-AG9000000"/>
  </r>
  <r>
    <s v="Barclays Bank PLC"/>
    <x v="272"/>
    <x v="50"/>
    <x v="11"/>
    <s v="SEC"/>
    <x v="1835"/>
    <s v="Barclays Bank PLCBarclaysinsider trading39083SEC10943561"/>
  </r>
  <r>
    <s v="Barclays Capital Inc."/>
    <x v="272"/>
    <x v="7"/>
    <x v="3"/>
    <s v="SEC"/>
    <x v="1836"/>
    <s v="Barclays Capital Inc.Barclaysinvestor protection violation42736SEC12710040"/>
  </r>
  <r>
    <s v="Barclays PLC"/>
    <x v="272"/>
    <x v="37"/>
    <x v="0"/>
    <s v="DOJ_CRIMINAL"/>
    <x v="1837"/>
    <s v="Barclays PLCBarclaysforeign exchange market manipulation43101DOJ_CRIMINAL12896011"/>
  </r>
  <r>
    <s v="Barclays Capital Inc."/>
    <x v="272"/>
    <x v="7"/>
    <x v="1"/>
    <s v="FINRA"/>
    <x v="1838"/>
    <s v="Barclays Capital Inc.Barclaysinvestor protection violation42005FINRA13750000"/>
  </r>
  <r>
    <s v="Barclays Bank PLC"/>
    <x v="272"/>
    <x v="18"/>
    <x v="0"/>
    <s v="NY-DFS"/>
    <x v="83"/>
    <s v="Barclays Bank PLCBarclaysworkplace whistleblower retaliation43101NY-DFS15000000"/>
  </r>
  <r>
    <s v="Barclays Capital Inc."/>
    <x v="272"/>
    <x v="7"/>
    <x v="7"/>
    <s v="SEC"/>
    <x v="83"/>
    <s v="Barclays Capital Inc.Barclaysinvestor protection violation41640SEC15000000"/>
  </r>
  <r>
    <s v="Barclays Capital Inc."/>
    <x v="272"/>
    <x v="7"/>
    <x v="18"/>
    <s v="SEC"/>
    <x v="244"/>
    <s v="Barclays Capital Inc.Barclaysinvestor protection violation42370SEC35000000"/>
  </r>
  <r>
    <s v="Barclays Capital Inc."/>
    <x v="272"/>
    <x v="7"/>
    <x v="18"/>
    <s v="NY-AG"/>
    <x v="244"/>
    <s v="Barclays Capital Inc.Barclaysinvestor protection violation42370NY-AG35000000"/>
  </r>
  <r>
    <s v="Barclays Bank PLC"/>
    <x v="272"/>
    <x v="21"/>
    <x v="20"/>
    <s v="MA-AG"/>
    <x v="1839"/>
    <s v="Barclays Bank PLCBarclaystoxic securities abuses41275MA-AG36100000"/>
  </r>
  <r>
    <s v="Barclays Bank PLC"/>
    <x v="272"/>
    <x v="7"/>
    <x v="2"/>
    <s v="CFTC"/>
    <x v="406"/>
    <s v="Barclays Bank PLCBarclaysinvestor protection violation44562CFTC75000000"/>
  </r>
  <r>
    <s v="Barclays Capital"/>
    <x v="272"/>
    <x v="7"/>
    <x v="3"/>
    <s v="SEC"/>
    <x v="1840"/>
    <s v="Barclays CapitalBarclaysinvestor protection violation42736SEC97037659"/>
  </r>
  <r>
    <s v="Barclays Bank PLC"/>
    <x v="272"/>
    <x v="31"/>
    <x v="18"/>
    <s v="MULTI-AG"/>
    <x v="261"/>
    <s v="Barclays Bank PLCBarclaysinterest rate benchmark manipulation42370MULTI-AG100000000"/>
  </r>
  <r>
    <s v="Barclays Bank PLC"/>
    <x v="272"/>
    <x v="44"/>
    <x v="3"/>
    <s v="FERC"/>
    <x v="1155"/>
    <s v="Barclays Bank PLCBarclaysenergy market manipulation42736FERC105000000"/>
  </r>
  <r>
    <s v="Barclays"/>
    <x v="272"/>
    <x v="31"/>
    <x v="1"/>
    <s v="CFTC"/>
    <x v="263"/>
    <s v="BarclaysBarclaysinterest rate benchmark manipulation42005CFTC115000000"/>
  </r>
  <r>
    <s v="Barclays Capital Inc."/>
    <x v="272"/>
    <x v="7"/>
    <x v="2"/>
    <s v="SEC"/>
    <x v="409"/>
    <s v="Barclays Capital Inc.Barclaysinvestor protection violation44562SEC125000000"/>
  </r>
  <r>
    <s v="Barclays plc"/>
    <x v="272"/>
    <x v="14"/>
    <x v="4"/>
    <s v="NY-MANDA"/>
    <x v="1841"/>
    <s v="Barclays plcBarclayseconomic sanction violation40179NY-MANDA149000000"/>
  </r>
  <r>
    <s v="Barclays Bank PLC"/>
    <x v="272"/>
    <x v="37"/>
    <x v="1"/>
    <s v="NY-DFS"/>
    <x v="410"/>
    <s v="Barclays Bank PLCBarclaysforeign exchange market manipulation42005NY-DFS150000000"/>
  </r>
  <r>
    <s v="Barclays Bank PLC"/>
    <x v="272"/>
    <x v="31"/>
    <x v="12"/>
    <s v="DOJ_CRIMINAL"/>
    <x v="411"/>
    <s v="Barclays Bank PLCBarclaysinterest rate benchmark manipulation40909DOJ_CRIMINAL160000000"/>
  </r>
  <r>
    <s v="Barclays PLC"/>
    <x v="272"/>
    <x v="31"/>
    <x v="12"/>
    <s v="CFTC"/>
    <x v="412"/>
    <s v="Barclays PLCBarclaysinterest rate benchmark manipulation40909CFTC200000000"/>
  </r>
  <r>
    <s v="Barclays Bank PLC"/>
    <x v="272"/>
    <x v="21"/>
    <x v="7"/>
    <s v="FHFA"/>
    <x v="1842"/>
    <s v="Barclays Bank PLCBarclaystoxic securities abuses41640FHFA280000000"/>
  </r>
  <r>
    <s v="Barclays Bank PLC"/>
    <x v="272"/>
    <x v="14"/>
    <x v="4"/>
    <s v="DOJ_CRIMINAL"/>
    <x v="1843"/>
    <s v="Barclays Bank PLCBarclayseconomic sanction violation40179DOJ_CRIMINAL298000000"/>
  </r>
  <r>
    <s v="Barclays Capital Inc."/>
    <x v="272"/>
    <x v="21"/>
    <x v="1"/>
    <s v="NCUA"/>
    <x v="755"/>
    <s v="Barclays Capital Inc.Barclaystoxic securities abuses42005NCUA325000000"/>
  </r>
  <r>
    <s v="BARCLAYS BANK PLC"/>
    <x v="272"/>
    <x v="37"/>
    <x v="1"/>
    <s v="FED"/>
    <x v="416"/>
    <s v="BARCLAYS BANK PLCBarclaysforeign exchange market manipulation42005FED342000000"/>
  </r>
  <r>
    <s v="Barclays Bank PLC"/>
    <x v="272"/>
    <x v="7"/>
    <x v="2"/>
    <s v="SEC"/>
    <x v="1844"/>
    <s v="Barclays Bank PLCBarclaysinvestor protection violation44562SEC361000000"/>
  </r>
  <r>
    <s v="Barclays"/>
    <x v="272"/>
    <x v="31"/>
    <x v="1"/>
    <s v="CFTC"/>
    <x v="1036"/>
    <s v="BarclaysBarclaysinterest rate benchmark manipulation42005CFTC400000000"/>
  </r>
  <r>
    <s v="Barclays Bank PLC"/>
    <x v="272"/>
    <x v="37"/>
    <x v="1"/>
    <s v="NY-DFS"/>
    <x v="1845"/>
    <s v="Barclays Bank PLCBarclaysforeign exchange market manipulation42005NY-DFS485000000"/>
  </r>
  <r>
    <s v="Barclays PLC"/>
    <x v="272"/>
    <x v="37"/>
    <x v="1"/>
    <s v="DOJ_CRIMINAL"/>
    <x v="1846"/>
    <s v="Barclays PLCBarclaysforeign exchange market manipulation42005DOJ_CRIMINAL710000000"/>
  </r>
  <r>
    <s v="Barclays Capital Inc."/>
    <x v="272"/>
    <x v="21"/>
    <x v="0"/>
    <s v="USAO"/>
    <x v="1623"/>
    <s v="Barclays Capital Inc.Barclaystoxic securities abuses43101USAO2000000000"/>
  </r>
  <r>
    <s v="California Physicians' Service dba Blue Shield of California"/>
    <x v="258"/>
    <x v="0"/>
    <x v="17"/>
    <s v="CA-MHC"/>
    <x v="929"/>
    <s v="California Physicians' Service dba Blue Shield of CaliforniaCalifornia Physicians' Serviceinsurance violation44197CA-MHC5000"/>
  </r>
  <r>
    <s v="California Physicians' Service dba Blue Shield of California"/>
    <x v="258"/>
    <x v="0"/>
    <x v="16"/>
    <s v="CA-MHC"/>
    <x v="929"/>
    <s v="California Physicians' Service dba Blue Shield of CaliforniaCalifornia Physicians' Serviceinsurance violation43466CA-MHC5000"/>
  </r>
  <r>
    <s v="The Bank of New York"/>
    <x v="273"/>
    <x v="14"/>
    <x v="15"/>
    <s v="OFAC"/>
    <x v="1847"/>
    <s v="The Bank of New YorkBank of New York Melloneconomic sanction violation38353OFAC5844"/>
  </r>
  <r>
    <s v="Bank of New York Mellon"/>
    <x v="273"/>
    <x v="10"/>
    <x v="0"/>
    <s v="FED"/>
    <x v="504"/>
    <s v="Bank of New York MellonBank of New York Mellonbanking violation43101FED16000"/>
  </r>
  <r>
    <s v="Bank of New York Mellon (Shanghai Branch)"/>
    <x v="273"/>
    <x v="43"/>
    <x v="8"/>
    <s v="BIS"/>
    <x v="24"/>
    <s v="Bank of New York Mellon (Shanghai Branch)Bank of New York Mellonexport control violation40544BIS30000"/>
  </r>
  <r>
    <s v="BNY Mellon Shareowner Services"/>
    <x v="273"/>
    <x v="7"/>
    <x v="4"/>
    <s v="MA-AG"/>
    <x v="24"/>
    <s v="BNY Mellon Shareowner ServicesBank of New York Melloninvestor protection violation40179MA-AG30000"/>
  </r>
  <r>
    <s v="Bank of New York"/>
    <x v="273"/>
    <x v="14"/>
    <x v="10"/>
    <s v="OFAC"/>
    <x v="1848"/>
    <s v="Bank of New YorkBank of New York Melloneconomic sanction violation37987OFAC34623"/>
  </r>
  <r>
    <s v="Bank of New York"/>
    <x v="273"/>
    <x v="14"/>
    <x v="10"/>
    <s v="OFAC"/>
    <x v="34"/>
    <s v="Bank of New YorkBank of New York Melloneconomic sanction violation37987OFAC55000"/>
  </r>
  <r>
    <s v="Mellon Bank N.A."/>
    <x v="273"/>
    <x v="14"/>
    <x v="10"/>
    <s v="OFAC"/>
    <x v="839"/>
    <s v="Mellon Bank N.A.Bank of New York Melloneconomic sanction violation37987OFAC104000"/>
  </r>
  <r>
    <s v="BNY Mellon Capital Markets LLC"/>
    <x v="273"/>
    <x v="7"/>
    <x v="1"/>
    <s v="SEC"/>
    <x v="49"/>
    <s v="BNY Mellon Capital Markets LLCBank of New York Melloninvestor protection violation42005SEC120000"/>
  </r>
  <r>
    <s v="Bank of New York Mellon"/>
    <x v="273"/>
    <x v="13"/>
    <x v="4"/>
    <s v="NJ-AG"/>
    <x v="1849"/>
    <s v="Bank of New York MellonBank of New York Mellonemployment discrimination40179NJ-AG188037"/>
  </r>
  <r>
    <s v="BNY Mellon Capital Markets LLC"/>
    <x v="273"/>
    <x v="7"/>
    <x v="6"/>
    <s v="FINRA"/>
    <x v="56"/>
    <s v="BNY Mellon Capital Markets LLCBank of New York Melloninvestor protection violation39448FINRA250000"/>
  </r>
  <r>
    <s v="Bank of New York"/>
    <x v="273"/>
    <x v="14"/>
    <x v="10"/>
    <s v="OFAC"/>
    <x v="58"/>
    <s v="Bank of New YorkBank of New York Melloneconomic sanction violation37987OFAC275000"/>
  </r>
  <r>
    <s v="BNY Mellon Capital Markets LLC"/>
    <x v="273"/>
    <x v="7"/>
    <x v="8"/>
    <s v="TX-SEC"/>
    <x v="325"/>
    <s v="BNY Mellon Capital Markets LLCBank of New York Melloninvestor protection violation40544TX-SEC500000"/>
  </r>
  <r>
    <s v="Bank of New York Mellon"/>
    <x v="273"/>
    <x v="7"/>
    <x v="16"/>
    <s v="CFTC"/>
    <x v="68"/>
    <s v="Bank of New York MellonBank of New York Melloninvestor protection violation43466CFTC750000"/>
  </r>
  <r>
    <s v="The Bank Of New York"/>
    <x v="273"/>
    <x v="7"/>
    <x v="11"/>
    <s v="SEC"/>
    <x v="68"/>
    <s v="The Bank Of New YorkBank of New York Melloninvestor protection violation39083SEC750000"/>
  </r>
  <r>
    <s v="Dreyfus Corp."/>
    <x v="273"/>
    <x v="7"/>
    <x v="21"/>
    <s v="SEC"/>
    <x v="772"/>
    <s v="Dreyfus Corp.Bank of New York Melloninvestor protection violation36526SEC950000"/>
  </r>
  <r>
    <s v="BNY Mellon Capital Markets LLC"/>
    <x v="273"/>
    <x v="7"/>
    <x v="2"/>
    <s v="SEC"/>
    <x v="1850"/>
    <s v="BNY Mellon Capital Markets LLCBank of New York Melloninvestor protection violation44562SEC956833"/>
  </r>
  <r>
    <s v="Bank of New York Mellon Corp."/>
    <x v="273"/>
    <x v="7"/>
    <x v="8"/>
    <s v="MULTI-AG"/>
    <x v="1239"/>
    <s v="Bank of New York Mellon Corp.Bank of New York Melloninvestor protection violation40544MULTI-AG1300000"/>
  </r>
  <r>
    <s v="BNY Mellon Investment Adviser Inc."/>
    <x v="273"/>
    <x v="7"/>
    <x v="2"/>
    <s v="SEC"/>
    <x v="179"/>
    <s v="BNY Mellon Investment Adviser Inc.Bank of New York Melloninvestor protection violation44562SEC1500000"/>
  </r>
  <r>
    <s v="The Bank of New York Mellon Corp."/>
    <x v="273"/>
    <x v="13"/>
    <x v="2"/>
    <s v="OFCCP"/>
    <x v="1851"/>
    <s v="The Bank of New York Mellon Corp.Bank of New York Mellonemployment discrimination44562OFCCP1925000"/>
  </r>
  <r>
    <s v="Dreyfus Corp."/>
    <x v="273"/>
    <x v="7"/>
    <x v="21"/>
    <s v="NY-AG"/>
    <x v="114"/>
    <s v="Dreyfus Corp.Bank of New York Melloninvestor protection violation36526NY-AG2000000"/>
  </r>
  <r>
    <s v="Bank of New York Mellon Corp."/>
    <x v="273"/>
    <x v="5"/>
    <x v="6"/>
    <s v="private lawsuit-federal"/>
    <x v="73"/>
    <s v="Bank of New York Mellon Corp.Bank of New York Mellonbenefit plan administrator violation39448private lawsuit-federal2200000"/>
  </r>
  <r>
    <s v="Bank of New York Mellon Corp."/>
    <x v="273"/>
    <x v="10"/>
    <x v="3"/>
    <s v="FED"/>
    <x v="188"/>
    <s v="Bank of New York Mellon Corp.Bank of New York Mellonbanking violation42736FED3000000"/>
  </r>
  <r>
    <s v="THE BANK OF NEW YORK MELLON"/>
    <x v="273"/>
    <x v="10"/>
    <x v="12"/>
    <s v="FED"/>
    <x v="316"/>
    <s v="THE BANK OF NEW YORK MELLONBank of New York Mellonbanking violation40909FED6000000"/>
  </r>
  <r>
    <s v="BNY Mellon"/>
    <x v="273"/>
    <x v="7"/>
    <x v="3"/>
    <s v="SEC"/>
    <x v="1852"/>
    <s v="BNY MellonBank of New York Melloninvestor protection violation42736SEC6600000"/>
  </r>
  <r>
    <s v="BNY Mellon"/>
    <x v="273"/>
    <x v="11"/>
    <x v="1"/>
    <s v="SEC"/>
    <x v="1853"/>
    <s v="BNY MellonBank of New York MellonForeign Corrupt Practices Act42005SEC14800000"/>
  </r>
  <r>
    <s v="Mellon Bank N.A."/>
    <x v="273"/>
    <x v="9"/>
    <x v="11"/>
    <s v="DOJ_CIVIL"/>
    <x v="1636"/>
    <s v="Mellon Bank N.A.Bank of New York MellonFalse Claims Act and related39083DOJ_CIVIL16500000"/>
  </r>
  <r>
    <s v="Mellon Bank N.A."/>
    <x v="273"/>
    <x v="9"/>
    <x v="19"/>
    <s v="USAO"/>
    <x v="1854"/>
    <s v="Mellon Bank N.A.Bank of New York MellonFalse Claims Act and related38718USAO18130405"/>
  </r>
  <r>
    <s v="BNY Mellon Securities LLC"/>
    <x v="273"/>
    <x v="7"/>
    <x v="8"/>
    <s v="SEC"/>
    <x v="1855"/>
    <s v="BNY Mellon Securities LLCBank of New York Melloninvestor protection violation40544SEC24045447"/>
  </r>
  <r>
    <s v="Bank of New York Mellon"/>
    <x v="273"/>
    <x v="7"/>
    <x v="20"/>
    <s v="FL-AG"/>
    <x v="236"/>
    <s v="Bank of New York MellonBank of New York Melloninvestor protection violation41275FL-AG28000000"/>
  </r>
  <r>
    <s v="The Bank of New York"/>
    <x v="273"/>
    <x v="16"/>
    <x v="15"/>
    <s v="USAO"/>
    <x v="1255"/>
    <s v="The Bank of New YorkBank of New York Mellonanti-money-laundering deficiencies38353USAO38000000"/>
  </r>
  <r>
    <s v="Bank of New York Mellon"/>
    <x v="273"/>
    <x v="7"/>
    <x v="0"/>
    <s v="SEC"/>
    <x v="1032"/>
    <s v="Bank of New York MellonBank of New York Melloninvestor protection violation43101SEC54000000"/>
  </r>
  <r>
    <s v="Bank of New York Mellon"/>
    <x v="273"/>
    <x v="5"/>
    <x v="1"/>
    <s v="EBSA"/>
    <x v="1856"/>
    <s v="Bank of New York MellonBank of New York Mellonbenefit plan administrator violation42005EBSA84000000"/>
  </r>
  <r>
    <s v="Bank of New York Mellon"/>
    <x v="273"/>
    <x v="10"/>
    <x v="1"/>
    <s v="NY-AG"/>
    <x v="1857"/>
    <s v="Bank of New York MellonBank of New York Mellonbanking violation42005NY-AG167500000"/>
  </r>
  <r>
    <s v="Bank of New York Mellon Corp."/>
    <x v="273"/>
    <x v="5"/>
    <x v="1"/>
    <s v="private lawsuit-federal"/>
    <x v="1727"/>
    <s v="Bank of New York Mellon Corp.Bank of New York Mellonbenefit plan administrator violation42005private lawsuit-federal335000000"/>
  </r>
  <r>
    <s v="Bank of New York Mellon"/>
    <x v="273"/>
    <x v="10"/>
    <x v="1"/>
    <s v="USAO"/>
    <x v="1858"/>
    <s v="Bank of New York MellonBank of New York Mellonbanking violation42005USAO714000000"/>
  </r>
  <r>
    <s v="California Physicians' Service dba Blue Shield of California"/>
    <x v="258"/>
    <x v="0"/>
    <x v="0"/>
    <s v="CA-MHC"/>
    <x v="929"/>
    <s v="California Physicians' Service dba Blue Shield of CaliforniaCalifornia Physicians' Serviceinsurance violation43101CA-MHC5000"/>
  </r>
  <r>
    <s v="BMO Harris Bank N.A."/>
    <x v="274"/>
    <x v="17"/>
    <x v="1"/>
    <s v="WHD"/>
    <x v="1859"/>
    <s v="BMO Harris Bank N.A.Bank of MontrealFamily and Medical Leave Act42005WHD11304"/>
  </r>
  <r>
    <s v="BMO Capital Markets Corp."/>
    <x v="274"/>
    <x v="7"/>
    <x v="6"/>
    <s v="FINRA"/>
    <x v="51"/>
    <s v="BMO Capital Markets Corp.Bank of Montrealinvestor protection violation39448FINRA150000"/>
  </r>
  <r>
    <s v="BMO Harris Bank"/>
    <x v="274"/>
    <x v="13"/>
    <x v="20"/>
    <s v="EEOC"/>
    <x v="161"/>
    <s v="BMO Harris BankBank of Montrealemployment discrimination41275EEOC400000"/>
  </r>
  <r>
    <s v="BMO Financial"/>
    <x v="274"/>
    <x v="1"/>
    <x v="18"/>
    <s v="private lawsuit-federal"/>
    <x v="338"/>
    <s v="BMO FinancialBank of Montrealwage and hour violation42370private lawsuit-federal700000"/>
  </r>
  <r>
    <s v="BMO Capital Markets Corp."/>
    <x v="274"/>
    <x v="7"/>
    <x v="16"/>
    <s v="SEC"/>
    <x v="1242"/>
    <s v="BMO Capital Markets Corp.Bank of Montrealinvestor protection violation43466SEC1950000"/>
  </r>
  <r>
    <s v="BMO Financial"/>
    <x v="274"/>
    <x v="1"/>
    <x v="1"/>
    <s v="private lawsuit-federal"/>
    <x v="194"/>
    <s v="BMO FinancialBank of Montrealwage and hour violation42005private lawsuit-federal3900000"/>
  </r>
  <r>
    <s v="BMO Capital Markets Corp."/>
    <x v="274"/>
    <x v="7"/>
    <x v="16"/>
    <s v="SEC"/>
    <x v="1860"/>
    <s v="BMO Capital Markets Corp.Bank of Montrealinvestor protection violation43466SEC3946000"/>
  </r>
  <r>
    <s v="BMO Harris Bank N.A."/>
    <x v="274"/>
    <x v="26"/>
    <x v="0"/>
    <s v="USAO"/>
    <x v="217"/>
    <s v="BMO Harris Bank N.A.Bank of Montrealfraud43101USAO10000000"/>
  </r>
  <r>
    <s v="BMO Harris Financial Advisors Inc. and BMO Asset Management Corp."/>
    <x v="274"/>
    <x v="7"/>
    <x v="16"/>
    <s v="SEC"/>
    <x v="1861"/>
    <s v="BMO Harris Financial Advisors Inc. and BMO Asset Management Corp.Bank of Montrealinvestor protection violation43466SEC37980000"/>
  </r>
  <r>
    <s v="Bank of Hawaii"/>
    <x v="275"/>
    <x v="1"/>
    <x v="0"/>
    <s v="WHD"/>
    <x v="1862"/>
    <s v="Bank of HawaiiBank of Hawaiiwage and hour violation43101WHD7631"/>
  </r>
  <r>
    <s v="Bank of Hawaii"/>
    <x v="275"/>
    <x v="5"/>
    <x v="6"/>
    <s v="EBSA"/>
    <x v="289"/>
    <s v="Bank of HawaiiBank of Hawaiibenefit plan administrator violation39448EBSA2500000"/>
  </r>
  <r>
    <s v="Bank of China"/>
    <x v="276"/>
    <x v="14"/>
    <x v="10"/>
    <s v="OFAC"/>
    <x v="5"/>
    <s v="Bank of ChinaBank of Chinaeconomic sanction violation37987OFAC10000"/>
  </r>
  <r>
    <s v="Bank of China"/>
    <x v="276"/>
    <x v="14"/>
    <x v="15"/>
    <s v="OFAC"/>
    <x v="6"/>
    <s v="Bank of ChinaBank of Chinaeconomic sanction violation38353OFAC11000"/>
  </r>
  <r>
    <s v="Bank of China (UK) Limited"/>
    <x v="276"/>
    <x v="14"/>
    <x v="17"/>
    <s v="OFAC"/>
    <x v="1863"/>
    <s v="Bank of China (UK) LimitedBank of Chinaeconomic sanction violation44197OFAC2329991"/>
  </r>
  <r>
    <s v="Bank of China"/>
    <x v="276"/>
    <x v="10"/>
    <x v="5"/>
    <s v="OCC"/>
    <x v="217"/>
    <s v="Bank of ChinaBank of Chinabanking violation37257OCC10000000"/>
  </r>
  <r>
    <s v="Bank of China"/>
    <x v="276"/>
    <x v="10"/>
    <x v="0"/>
    <s v="OCC"/>
    <x v="323"/>
    <s v="Bank of ChinaBank of Chinabanking violation43101OCC12500000"/>
  </r>
  <r>
    <s v="California Physicians' Service dba Blue Shield of California"/>
    <x v="258"/>
    <x v="0"/>
    <x v="3"/>
    <s v="CA-MHC"/>
    <x v="929"/>
    <s v="California Physicians' Service dba Blue Shield of CaliforniaCalifornia Physicians' Serviceinsurance violation42736CA-MHC5000"/>
  </r>
  <r>
    <s v="California Physicians' Service dba Blue Shield of California"/>
    <x v="258"/>
    <x v="0"/>
    <x v="18"/>
    <s v="CA-MHC"/>
    <x v="929"/>
    <s v="California Physicians' Service dba Blue Shield of CaliforniaCalifornia Physicians' Serviceinsurance violation42370CA-MHC5000"/>
  </r>
  <r>
    <s v="California Physicians' Service dba Blue Shield of California"/>
    <x v="258"/>
    <x v="0"/>
    <x v="1"/>
    <s v="CA-MHC"/>
    <x v="929"/>
    <s v="California Physicians' Service dba Blue Shield of CaliforniaCalifornia Physicians' Serviceinsurance violation42005CA-MHC5000"/>
  </r>
  <r>
    <s v="California Physicians' Service dba Blue Shield of California"/>
    <x v="258"/>
    <x v="0"/>
    <x v="7"/>
    <s v="CA-MHC"/>
    <x v="929"/>
    <s v="California Physicians' Service dba Blue Shield of CaliforniaCalifornia Physicians' Serviceinsurance violation41640CA-MHC5000"/>
  </r>
  <r>
    <s v="COUNTRYWIDE FINANCIAL Corp."/>
    <x v="277"/>
    <x v="1"/>
    <x v="6"/>
    <s v="CA-LCO"/>
    <x v="1864"/>
    <s v="COUNTRYWIDE FINANCIAL Corp.Bank of Americawage and hour violation39448CA-LCO5164"/>
  </r>
  <r>
    <s v="Bank of America NA"/>
    <x v="277"/>
    <x v="1"/>
    <x v="4"/>
    <s v="WHD"/>
    <x v="1865"/>
    <s v="Bank of America NABank of Americawage and hour violation40179WHD5827"/>
  </r>
  <r>
    <s v="Bank of America Corp."/>
    <x v="277"/>
    <x v="1"/>
    <x v="10"/>
    <s v="WHD"/>
    <x v="1866"/>
    <s v="Bank of America Corp.Bank of Americawage and hour violation37987WHD5972"/>
  </r>
  <r>
    <s v="Bank of America"/>
    <x v="277"/>
    <x v="1"/>
    <x v="6"/>
    <s v="WHD"/>
    <x v="1867"/>
    <s v="Bank of AmericaBank of Americawage and hour violation39448WHD6209"/>
  </r>
  <r>
    <s v="Merrill Lynch Pierce Fenner &amp; Smith Inc."/>
    <x v="277"/>
    <x v="7"/>
    <x v="15"/>
    <s v="WI-FIN"/>
    <x v="2"/>
    <s v="Merrill Lynch Pierce Fenner &amp; Smith Inc.Bank of Americainvestor protection violation38353WI-FIN7000"/>
  </r>
  <r>
    <s v="Banc of America Investment Services Inc."/>
    <x v="277"/>
    <x v="7"/>
    <x v="6"/>
    <s v="MD-SEC"/>
    <x v="5"/>
    <s v="Banc of America Investment Services Inc.Bank of Americainvestor protection violation39448MD-SEC10000"/>
  </r>
  <r>
    <s v="Merrill Lynch Pierce Fenner &amp; Smith Inc."/>
    <x v="277"/>
    <x v="7"/>
    <x v="10"/>
    <s v="FL-OFR"/>
    <x v="5"/>
    <s v="Merrill Lynch Pierce Fenner &amp; Smith Inc.Bank of Americainvestor protection violation37987FL-OFR10000"/>
  </r>
  <r>
    <s v="Bank of America"/>
    <x v="277"/>
    <x v="1"/>
    <x v="15"/>
    <s v="WHD"/>
    <x v="1868"/>
    <s v="Bank of AmericaBank of Americawage and hour violation38353WHD12824"/>
  </r>
  <r>
    <s v="Bank of America"/>
    <x v="277"/>
    <x v="14"/>
    <x v="10"/>
    <s v="OFAC"/>
    <x v="1869"/>
    <s v="Bank of AmericaBank of Americaeconomic sanction violation37987OFAC13573"/>
  </r>
  <r>
    <s v="Bank of America"/>
    <x v="277"/>
    <x v="17"/>
    <x v="3"/>
    <s v="WHD"/>
    <x v="1870"/>
    <s v="Bank of AmericaBank of AmericaFamily and Medical Leave Act42736WHD14528"/>
  </r>
  <r>
    <s v="Bank of America N.A."/>
    <x v="277"/>
    <x v="3"/>
    <x v="2"/>
    <s v="HUD"/>
    <x v="12"/>
    <s v="Bank of America N.A.Bank of Americadiscriminatory practices (non-employment)44562HUD15000"/>
  </r>
  <r>
    <s v="Merrill Lynch &amp; Pierce Fenner &amp; Smith Inc."/>
    <x v="277"/>
    <x v="7"/>
    <x v="4"/>
    <s v="AR-SEC"/>
    <x v="12"/>
    <s v="Merrill Lynch &amp; Pierce Fenner &amp; Smith Inc.Bank of Americainvestor protection violation40179AR-SEC15000"/>
  </r>
  <r>
    <s v="Merrill Lynch Pierce Fenner &amp; Smith Inc."/>
    <x v="277"/>
    <x v="7"/>
    <x v="20"/>
    <s v="DC-DISB"/>
    <x v="12"/>
    <s v="Merrill Lynch Pierce Fenner &amp; Smith Inc.Bank of Americainvestor protection violation41275DC-DISB15000"/>
  </r>
  <r>
    <s v="Merrill Lynch Pierce Fenner &amp; Smith Inc."/>
    <x v="277"/>
    <x v="7"/>
    <x v="14"/>
    <s v="FINRA"/>
    <x v="12"/>
    <s v="Merrill Lynch Pierce Fenner &amp; Smith Inc.Bank of Americainvestor protection violation36892FINRA15000"/>
  </r>
  <r>
    <s v="Bank of America"/>
    <x v="277"/>
    <x v="3"/>
    <x v="12"/>
    <s v="HUD"/>
    <x v="1871"/>
    <s v="Bank of AmericaBank of Americadiscriminatory practices (non-employment)40909HUD16118"/>
  </r>
  <r>
    <s v="Fleet National Bank"/>
    <x v="277"/>
    <x v="27"/>
    <x v="21"/>
    <s v="RI-ENV"/>
    <x v="1872"/>
    <s v="Fleet National BankBank of Americaenvironmental violation36526RI-ENV18034"/>
  </r>
  <r>
    <s v="Bank of America National Association"/>
    <x v="277"/>
    <x v="12"/>
    <x v="20"/>
    <s v="NLRB"/>
    <x v="1873"/>
    <s v="Bank of America National AssociationBank of Americalabor relations violation41275NLRB18634"/>
  </r>
  <r>
    <s v="Bank of America N.A."/>
    <x v="277"/>
    <x v="1"/>
    <x v="4"/>
    <s v="WHD"/>
    <x v="1874"/>
    <s v="Bank of America N.A.Bank of Americawage and hour violation40179WHD18654"/>
  </r>
  <r>
    <s v="Merrill Lynch Pierce Fenner &amp; Smith Inc."/>
    <x v="277"/>
    <x v="7"/>
    <x v="6"/>
    <s v="MO-SEC"/>
    <x v="16"/>
    <s v="Merrill Lynch Pierce Fenner &amp; Smith Inc.Bank of Americainvestor protection violation39448MO-SEC20000"/>
  </r>
  <r>
    <s v="Bank of America"/>
    <x v="277"/>
    <x v="3"/>
    <x v="20"/>
    <s v="HUD"/>
    <x v="1875"/>
    <s v="Bank of AmericaBank of Americadiscriminatory practices (non-employment)41275HUD22449"/>
  </r>
  <r>
    <s v="Merrill Lynch Pierce Fenner &amp; Smith Inc"/>
    <x v="277"/>
    <x v="14"/>
    <x v="10"/>
    <s v="OFAC"/>
    <x v="1876"/>
    <s v="Merrill Lynch Pierce Fenner &amp; Smith IncBank of Americaeconomic sanction violation37987OFAC22904"/>
  </r>
  <r>
    <s v="Bank of America National Association"/>
    <x v="277"/>
    <x v="27"/>
    <x v="20"/>
    <s v="VA-ENV"/>
    <x v="1877"/>
    <s v="Bank of America National AssociationBank of Americaenvironmental violation41275VA-ENV27625"/>
  </r>
  <r>
    <s v="Bank of America"/>
    <x v="277"/>
    <x v="13"/>
    <x v="18"/>
    <s v="EEOC"/>
    <x v="24"/>
    <s v="Bank of AmericaBank of Americaemployment discrimination42370EEOC30000"/>
  </r>
  <r>
    <s v="Merrill Lynch Pierce Fenner &amp; Smith Incorporated"/>
    <x v="277"/>
    <x v="7"/>
    <x v="19"/>
    <s v="VA-SEC"/>
    <x v="943"/>
    <s v="Merrill Lynch Pierce Fenner &amp; Smith IncorporatedBank of Americainvestor protection violation38718VA-SEC33000"/>
  </r>
  <r>
    <s v="Banc of America Securities LLC"/>
    <x v="277"/>
    <x v="7"/>
    <x v="14"/>
    <s v="FINRA"/>
    <x v="29"/>
    <s v="Banc of America Securities LLCBank of Americainvestor protection violation36892FINRA40000"/>
  </r>
  <r>
    <s v="Merrill Lynch Pierce Fenner &amp; Smith Inc."/>
    <x v="277"/>
    <x v="7"/>
    <x v="11"/>
    <s v="IL-SEC"/>
    <x v="29"/>
    <s v="Merrill Lynch Pierce Fenner &amp; Smith Inc.Bank of Americainvestor protection violation39083IL-SEC40000"/>
  </r>
  <r>
    <s v="Bank of America"/>
    <x v="277"/>
    <x v="43"/>
    <x v="3"/>
    <s v="BIS"/>
    <x v="1878"/>
    <s v="Bank of AmericaBank of Americaexport control violation42736BIS44625"/>
  </r>
  <r>
    <s v="Bank of America"/>
    <x v="277"/>
    <x v="3"/>
    <x v="20"/>
    <s v="HUD"/>
    <x v="31"/>
    <s v="Bank of AmericaBank of Americadiscriminatory practices (non-employment)41275HUD45000"/>
  </r>
  <r>
    <s v="Bank of America"/>
    <x v="277"/>
    <x v="27"/>
    <x v="11"/>
    <s v="CA-SCAQMD"/>
    <x v="792"/>
    <s v="Bank of AmericaBank of Americaenvironmental violation39083CA-SCAQMD46000"/>
  </r>
  <r>
    <s v="Bank of America"/>
    <x v="277"/>
    <x v="3"/>
    <x v="19"/>
    <s v="MA-AG"/>
    <x v="33"/>
    <s v="Bank of AmericaBank of Americadiscriminatory practices (non-employment)38718MA-AG50000"/>
  </r>
  <r>
    <s v="Countrywide Home Loans Inc."/>
    <x v="277"/>
    <x v="2"/>
    <x v="4"/>
    <s v="IL-BKG"/>
    <x v="336"/>
    <s v="Countrywide Home Loans Inc.Bank of Americaconsumer protection violation40179IL-BKG54000"/>
  </r>
  <r>
    <s v="Countrywide Financial Corp."/>
    <x v="277"/>
    <x v="1"/>
    <x v="10"/>
    <s v="WHD"/>
    <x v="1879"/>
    <s v="Countrywide Financial Corp.Bank of Americawage and hour violation37987WHD54453"/>
  </r>
  <r>
    <s v="Bank of America"/>
    <x v="277"/>
    <x v="17"/>
    <x v="6"/>
    <s v="WHD"/>
    <x v="141"/>
    <s v="Bank of AmericaBank of AmericaFamily and Medical Leave Act39448WHD65000"/>
  </r>
  <r>
    <s v="BANK OF AMERICA"/>
    <x v="277"/>
    <x v="15"/>
    <x v="8"/>
    <s v="OSHA"/>
    <x v="37"/>
    <s v="BANK OF AMERICABank of Americaworkplace safety or health violation40544OSHA66000"/>
  </r>
  <r>
    <s v="Merrill Lynch Pierce Fenner and Smith Inc."/>
    <x v="277"/>
    <x v="7"/>
    <x v="4"/>
    <s v="NJ-AG"/>
    <x v="1880"/>
    <s v="Merrill Lynch Pierce Fenner and Smith Inc.Bank of Americainvestor protection violation40179NJ-AG72826"/>
  </r>
  <r>
    <s v="Bank of America"/>
    <x v="277"/>
    <x v="3"/>
    <x v="20"/>
    <s v="HUD"/>
    <x v="40"/>
    <s v="Bank of AmericaBank of Americadiscriminatory practices (non-employment)41275HUD75000"/>
  </r>
  <r>
    <s v="Merrill Lynch Pierce Fenner &amp; Smith Incorporated"/>
    <x v="277"/>
    <x v="7"/>
    <x v="19"/>
    <s v="VA-SEC"/>
    <x v="40"/>
    <s v="Merrill Lynch Pierce Fenner &amp; Smith IncorporatedBank of Americainvestor protection violation38718VA-SEC75000"/>
  </r>
  <r>
    <s v="Lasalle Bank National Association"/>
    <x v="277"/>
    <x v="10"/>
    <x v="11"/>
    <s v="OCC"/>
    <x v="1881"/>
    <s v="Lasalle Bank National AssociationBank of Americabanking violation39083OCC79524"/>
  </r>
  <r>
    <s v="Banc of America Investment Services Inc."/>
    <x v="277"/>
    <x v="7"/>
    <x v="15"/>
    <s v="FINRA"/>
    <x v="43"/>
    <s v="Banc of America Investment Services Inc.Bank of Americainvestor protection violation38353FINRA90000"/>
  </r>
  <r>
    <s v="Merrill Lynch Pierce Fenner &amp; Smith Inc."/>
    <x v="277"/>
    <x v="7"/>
    <x v="21"/>
    <s v="FINRA"/>
    <x v="1332"/>
    <s v="Merrill Lynch Pierce Fenner &amp; Smith Inc.Bank of Americainvestor protection violation36526FINRA97000"/>
  </r>
  <r>
    <s v="FleetBoston Financial Corp."/>
    <x v="277"/>
    <x v="22"/>
    <x v="14"/>
    <s v="NY-AG"/>
    <x v="47"/>
    <s v="FleetBoston Financial Corp.Bank of Americaprivacy violation36892NY-AG100000"/>
  </r>
  <r>
    <s v="Merrill Lynch Pierce Fenner &amp; Smith Inc."/>
    <x v="277"/>
    <x v="7"/>
    <x v="10"/>
    <s v="FINRA"/>
    <x v="1882"/>
    <s v="Merrill Lynch Pierce Fenner &amp; Smith Inc.Bank of Americainvestor protection violation37987FINRA109527"/>
  </r>
  <r>
    <s v="Bank of America"/>
    <x v="277"/>
    <x v="13"/>
    <x v="7"/>
    <s v="EEOC"/>
    <x v="143"/>
    <s v="Bank of AmericaBank of Americaemployment discrimination41640EEOC110000"/>
  </r>
  <r>
    <s v="Merrill Lynch Pierce Fenner &amp; Smith Inc."/>
    <x v="277"/>
    <x v="7"/>
    <x v="18"/>
    <s v="VA-SEC"/>
    <x v="144"/>
    <s v="Merrill Lynch Pierce Fenner &amp; Smith Inc.Bank of Americainvestor protection violation42370VA-SEC115000"/>
  </r>
  <r>
    <s v="Merrill Lynch Pierce Fenner &amp; Smith Incorporated"/>
    <x v="277"/>
    <x v="7"/>
    <x v="0"/>
    <s v="VT-FIN"/>
    <x v="49"/>
    <s v="Merrill Lynch Pierce Fenner &amp; Smith IncorporatedBank of Americainvestor protection violation43101VT-FIN120000"/>
  </r>
  <r>
    <s v="Lasalle Bank MidWest National Association"/>
    <x v="277"/>
    <x v="10"/>
    <x v="11"/>
    <s v="OCC"/>
    <x v="50"/>
    <s v="Lasalle Bank MidWest National AssociationBank of Americabanking violation39083OCC125000"/>
  </r>
  <r>
    <s v="Merrill Lynch"/>
    <x v="277"/>
    <x v="7"/>
    <x v="9"/>
    <s v="VT-FIN"/>
    <x v="50"/>
    <s v="Merrill LynchBank of Americainvestor protection violation43831VT-FIN125000"/>
  </r>
  <r>
    <s v="Banc of America Investment Services Inc."/>
    <x v="277"/>
    <x v="7"/>
    <x v="6"/>
    <s v="SEC"/>
    <x v="51"/>
    <s v="Banc of America Investment Services Inc.Bank of Americainvestor protection violation39448SEC150000"/>
  </r>
  <r>
    <s v="Merrill Lynch Pierce Fenner &amp; Smith Inc."/>
    <x v="277"/>
    <x v="7"/>
    <x v="6"/>
    <s v="FINRA"/>
    <x v="51"/>
    <s v="Merrill Lynch Pierce Fenner &amp; Smith Inc.Bank of Americainvestor protection violation39448FINRA150000"/>
  </r>
  <r>
    <s v="Bank of America"/>
    <x v="277"/>
    <x v="14"/>
    <x v="13"/>
    <s v="OFAC"/>
    <x v="1883"/>
    <s v="Bank of AmericaBank of Americaeconomic sanction violation37622OFAC158038"/>
  </r>
  <r>
    <s v="Countrywide Financial Corp."/>
    <x v="277"/>
    <x v="20"/>
    <x v="6"/>
    <s v="SD-AG"/>
    <x v="1884"/>
    <s v="Countrywide Financial Corp.Bank of Americamortgage abuses39448SD-AG161805"/>
  </r>
  <r>
    <s v="Merrill Lynch Pierce Fenner &amp; Smith Inc."/>
    <x v="277"/>
    <x v="5"/>
    <x v="8"/>
    <s v="EBSA"/>
    <x v="1885"/>
    <s v="Merrill Lynch Pierce Fenner &amp; Smith Inc.Bank of Americabenefit plan administrator violation40544EBSA170854"/>
  </r>
  <r>
    <s v="Bank of America Corp."/>
    <x v="277"/>
    <x v="22"/>
    <x v="4"/>
    <s v="MO-AG"/>
    <x v="974"/>
    <s v="Bank of America Corp.Bank of Americaprivacy violation40179MO-AG195000"/>
  </r>
  <r>
    <s v="Banc of America Investment Services Inc."/>
    <x v="277"/>
    <x v="7"/>
    <x v="10"/>
    <s v="FINRA"/>
    <x v="54"/>
    <s v="Banc of America Investment Services Inc.Bank of Americainvestor protection violation37987FINRA200000"/>
  </r>
  <r>
    <s v="Merrill Lynch Pierce Fenner &amp; Smith Inc."/>
    <x v="277"/>
    <x v="7"/>
    <x v="6"/>
    <s v="FINRA"/>
    <x v="54"/>
    <s v="Merrill Lynch Pierce Fenner &amp; Smith Inc.Bank of Americainvestor protection violation39448FINRA200000"/>
  </r>
  <r>
    <s v="MBNA"/>
    <x v="277"/>
    <x v="27"/>
    <x v="5"/>
    <s v="DE-ENV"/>
    <x v="90"/>
    <s v="MBNABank of Americaenvironmental violation37257DE-ENV225000"/>
  </r>
  <r>
    <s v="Banc of America Investment Services Inc."/>
    <x v="277"/>
    <x v="7"/>
    <x v="19"/>
    <s v="IL-SEC"/>
    <x v="56"/>
    <s v="Banc of America Investment Services Inc.Bank of Americainvestor protection violation38718IL-SEC250000"/>
  </r>
  <r>
    <s v="Merrill Lynch"/>
    <x v="277"/>
    <x v="7"/>
    <x v="6"/>
    <s v="FINRA"/>
    <x v="56"/>
    <s v="Merrill LynchBank of Americainvestor protection violation39448FINRA250000"/>
  </r>
  <r>
    <s v="Merrill Lynch Pierce Fenner &amp; Smith Incorporated"/>
    <x v="277"/>
    <x v="7"/>
    <x v="10"/>
    <s v="FINRA"/>
    <x v="56"/>
    <s v="Merrill Lynch Pierce Fenner &amp; Smith IncorporatedBank of Americainvestor protection violation37987FINRA250000"/>
  </r>
  <r>
    <s v="Bank of America Corp."/>
    <x v="277"/>
    <x v="1"/>
    <x v="19"/>
    <s v="WHD"/>
    <x v="1886"/>
    <s v="Bank of America Corp.Bank of Americawage and hour violation38718WHD265774"/>
  </r>
  <r>
    <s v="MERRILL LYNCH PIERCE FENNER &amp;"/>
    <x v="277"/>
    <x v="7"/>
    <x v="10"/>
    <s v="VA-SEC"/>
    <x v="1887"/>
    <s v="MERRILL LYNCH PIERCE FENNER &amp;Bank of Americainvestor protection violation37987VA-SEC268723"/>
  </r>
  <r>
    <s v="Merrill Lynch Pierce Fenner &amp; Smith Incorporated"/>
    <x v="277"/>
    <x v="7"/>
    <x v="16"/>
    <s v="FINRA"/>
    <x v="152"/>
    <s v="Merrill Lynch Pierce Fenner &amp; Smith IncorporatedBank of Americainvestor protection violation43466FINRA280000"/>
  </r>
  <r>
    <s v="Bank of America N.A."/>
    <x v="277"/>
    <x v="24"/>
    <x v="9"/>
    <s v="DOJ_RIGHTS"/>
    <x v="59"/>
    <s v="Bank of America N.A.Bank of AmericaAmericans with Disabilities Act43831DOJ_RIGHTS300000"/>
  </r>
  <r>
    <s v="Merrill Lynch"/>
    <x v="277"/>
    <x v="21"/>
    <x v="6"/>
    <s v="MA-AG"/>
    <x v="59"/>
    <s v="Merrill LynchBank of Americatoxic securities abuses39448MA-AG300000"/>
  </r>
  <r>
    <s v="Merrill Lynch Pierce Fenner &amp; Smith Incorporated"/>
    <x v="277"/>
    <x v="7"/>
    <x v="16"/>
    <s v="CFTC"/>
    <x v="59"/>
    <s v="Merrill Lynch Pierce Fenner &amp; Smith IncorporatedBank of Americainvestor protection violation43466CFTC300000"/>
  </r>
  <r>
    <s v="Merrill Lynch Pierce and Fenner &amp; Smith Incorporated"/>
    <x v="277"/>
    <x v="7"/>
    <x v="9"/>
    <s v="SEC"/>
    <x v="1888"/>
    <s v="Merrill Lynch Pierce and Fenner &amp; Smith IncorporatedBank of Americainvestor protection violation43831SEC325376"/>
  </r>
  <r>
    <s v="Countrywide Financial Corp."/>
    <x v="277"/>
    <x v="20"/>
    <x v="6"/>
    <s v="WV-AG"/>
    <x v="1889"/>
    <s v="Countrywide Financial Corp.Bank of Americamortgage abuses39448WV-AG340901"/>
  </r>
  <r>
    <s v="Bank of America"/>
    <x v="277"/>
    <x v="22"/>
    <x v="6"/>
    <s v="CT-AG"/>
    <x v="110"/>
    <s v="Bank of AmericaBank of Americaprivacy violation39448CT-AG350000"/>
  </r>
  <r>
    <s v="Merrill Lynch"/>
    <x v="277"/>
    <x v="7"/>
    <x v="8"/>
    <s v="CFTC"/>
    <x v="110"/>
    <s v="Merrill LynchBank of Americainvestor protection violation40544CFTC350000"/>
  </r>
  <r>
    <s v="Merrill Lynch"/>
    <x v="277"/>
    <x v="22"/>
    <x v="7"/>
    <s v="NH-BSR"/>
    <x v="161"/>
    <s v="Merrill LynchBank of Americaprivacy violation41640NH-BSR400000"/>
  </r>
  <r>
    <s v="Merrill Lynch Pierce Fenner &amp; Smith Inc."/>
    <x v="277"/>
    <x v="7"/>
    <x v="9"/>
    <s v="CT-SEC"/>
    <x v="161"/>
    <s v="Merrill Lynch Pierce Fenner &amp; Smith Inc.Bank of Americainvestor protection violation43831CT-SEC400000"/>
  </r>
  <r>
    <s v="Merrill Lynch"/>
    <x v="277"/>
    <x v="7"/>
    <x v="6"/>
    <s v="DE-AG"/>
    <x v="1543"/>
    <s v="Merrill LynchBank of Americainvestor protection violation39448DE-AG459000"/>
  </r>
  <r>
    <s v="Merrill Lynch"/>
    <x v="277"/>
    <x v="7"/>
    <x v="5"/>
    <s v="DE-AG"/>
    <x v="325"/>
    <s v="Merrill LynchBank of Americainvestor protection violation37257DE-AG500000"/>
  </r>
  <r>
    <s v="Merrill Lynch"/>
    <x v="277"/>
    <x v="7"/>
    <x v="5"/>
    <s v="NH-BSR"/>
    <x v="325"/>
    <s v="Merrill LynchBank of Americainvestor protection violation37257NH-BSR500000"/>
  </r>
  <r>
    <s v="Merrill Lynch Investment Managers LLC and Merrill Lynch Alternative Investments LLC"/>
    <x v="277"/>
    <x v="19"/>
    <x v="11"/>
    <s v="CFTC"/>
    <x v="325"/>
    <s v="Merrill Lynch Investment Managers LLC and Merrill Lynch Alternative Investments LLCBank of Americadata submission deficiencies39083CFTC500000"/>
  </r>
  <r>
    <s v="Merrill Lynch Pierce Fenner &amp; Smith Inc."/>
    <x v="277"/>
    <x v="7"/>
    <x v="12"/>
    <s v="FINRA"/>
    <x v="325"/>
    <s v="Merrill Lynch Pierce Fenner &amp; Smith Inc.Bank of Americainvestor protection violation40909FINRA500000"/>
  </r>
  <r>
    <s v="Merrill Lynch Pierce Fenner &amp; Smith Incorporated"/>
    <x v="277"/>
    <x v="7"/>
    <x v="1"/>
    <s v="SEC"/>
    <x v="325"/>
    <s v="Merrill Lynch Pierce Fenner &amp; Smith IncorporatedBank of Americainvestor protection violation42005SEC500000"/>
  </r>
  <r>
    <s v="Merrill Lynch &amp; Co. Inc."/>
    <x v="277"/>
    <x v="1"/>
    <x v="6"/>
    <s v="WHD"/>
    <x v="1890"/>
    <s v="Merrill Lynch &amp; Co. Inc.Bank of Americawage and hour violation39448WHD516924"/>
  </r>
  <r>
    <s v="Countrywide Home Loans Inc."/>
    <x v="277"/>
    <x v="2"/>
    <x v="4"/>
    <s v="WA-FIN"/>
    <x v="167"/>
    <s v="Countrywide Home Loans Inc.Bank of Americaconsumer protection violation40179WA-FIN650000"/>
  </r>
  <r>
    <s v="Bank of America"/>
    <x v="277"/>
    <x v="1"/>
    <x v="4"/>
    <s v="private lawsuit-federal"/>
    <x v="1891"/>
    <s v="Bank of AmericaBank of Americawage and hour violation40179private lawsuit-federal661392"/>
  </r>
  <r>
    <s v="Bank of America"/>
    <x v="277"/>
    <x v="20"/>
    <x v="1"/>
    <s v="MA-AG"/>
    <x v="168"/>
    <s v="Bank of AmericaBank of Americamortgage abuses42005MA-AG675000"/>
  </r>
  <r>
    <s v="Merrill Lynch Pierce Fenner &amp; Smith Inc."/>
    <x v="277"/>
    <x v="1"/>
    <x v="19"/>
    <s v="WHD"/>
    <x v="1892"/>
    <s v="Merrill Lynch Pierce Fenner &amp; Smith Inc.Bank of Americawage and hour violation38718WHD706000"/>
  </r>
  <r>
    <s v="Banc of America Securities LLC"/>
    <x v="277"/>
    <x v="7"/>
    <x v="19"/>
    <s v="SEC"/>
    <x v="68"/>
    <s v="Banc of America Securities LLCBank of Americainvestor protection violation38718SEC750000"/>
  </r>
  <r>
    <s v="Bank of America Corp."/>
    <x v="277"/>
    <x v="18"/>
    <x v="8"/>
    <s v="OSHA"/>
    <x v="1893"/>
    <s v="Bank of America Corp.Bank of Americaworkplace whistleblower retaliation40544OSHA930000"/>
  </r>
  <r>
    <s v="Bank of America"/>
    <x v="277"/>
    <x v="13"/>
    <x v="3"/>
    <s v="OFCCP"/>
    <x v="174"/>
    <s v="Bank of AmericaBank of Americaemployment discrimination42736OFCCP1000000"/>
  </r>
  <r>
    <s v="Countrywide Financial Corp."/>
    <x v="277"/>
    <x v="20"/>
    <x v="6"/>
    <s v="OR-AG"/>
    <x v="174"/>
    <s v="Countrywide Financial Corp.Bank of Americamortgage abuses39448OR-AG1000000"/>
  </r>
  <r>
    <s v="Merrill Lynch Pierce Fenner &amp; Smith"/>
    <x v="277"/>
    <x v="7"/>
    <x v="12"/>
    <s v="FINRA"/>
    <x v="174"/>
    <s v="Merrill Lynch Pierce Fenner &amp; SmithBank of Americainvestor protection violation40909FINRA1000000"/>
  </r>
  <r>
    <s v="Merrill Lynch Pierce Fenner &amp; Smith Inc."/>
    <x v="277"/>
    <x v="7"/>
    <x v="8"/>
    <s v="FINRA"/>
    <x v="174"/>
    <s v="Merrill Lynch Pierce Fenner &amp; Smith Inc.Bank of Americainvestor protection violation40544FINRA1000000"/>
  </r>
  <r>
    <s v="Merrill Lynch Pierce Fenner &amp; Smith Inc."/>
    <x v="277"/>
    <x v="7"/>
    <x v="7"/>
    <s v="FINRA"/>
    <x v="174"/>
    <s v="Merrill Lynch Pierce Fenner &amp; Smith Inc.Bank of Americainvestor protection violation41640FINRA1000000"/>
  </r>
  <r>
    <s v="Merrill Lynch Pierce Fenner &amp; Smith Inc."/>
    <x v="277"/>
    <x v="7"/>
    <x v="6"/>
    <s v="SEC"/>
    <x v="174"/>
    <s v="Merrill Lynch Pierce Fenner &amp; Smith Inc.Bank of Americainvestor protection violation39448SEC1000000"/>
  </r>
  <r>
    <s v="Merrill Lynch"/>
    <x v="277"/>
    <x v="7"/>
    <x v="12"/>
    <s v="FINRA"/>
    <x v="1894"/>
    <s v="Merrill LynchBank of Americainvestor protection violation40909FINRA1074200"/>
  </r>
  <r>
    <s v="Bank of America National Association"/>
    <x v="277"/>
    <x v="10"/>
    <x v="1"/>
    <s v="OCC"/>
    <x v="1895"/>
    <s v="Bank of America National AssociationBank of Americabanking violation42005OCC1104530"/>
  </r>
  <r>
    <s v="Countrywide Financial Corp."/>
    <x v="277"/>
    <x v="20"/>
    <x v="6"/>
    <s v="RI-AG"/>
    <x v="1896"/>
    <s v="Countrywide Financial Corp.Bank of Americamortgage abuses39448RI-AG1146000"/>
  </r>
  <r>
    <s v="Countrywide Financial Corp."/>
    <x v="277"/>
    <x v="51"/>
    <x v="20"/>
    <s v="private lawsuit-federal"/>
    <x v="300"/>
    <s v="Countrywide Financial Corp.Bank of AmericaWARN Act violation41275private lawsuit-federal1200000"/>
  </r>
  <r>
    <s v="Merrill Lynch"/>
    <x v="277"/>
    <x v="7"/>
    <x v="7"/>
    <s v="CFTC"/>
    <x v="300"/>
    <s v="Merrill LynchBank of Americainvestor protection violation41640CFTC1200000"/>
  </r>
  <r>
    <s v="Banc of America Securities LLC"/>
    <x v="277"/>
    <x v="7"/>
    <x v="4"/>
    <s v="NJ-AG"/>
    <x v="1897"/>
    <s v="Banc of America Securities LLCBank of Americainvestor protection violation40179NJ-AG1268393"/>
  </r>
  <r>
    <s v="Merrill Lynch Pierce Fenner &amp; Smith Inc."/>
    <x v="277"/>
    <x v="7"/>
    <x v="20"/>
    <s v="FINRA"/>
    <x v="1898"/>
    <s v="Merrill Lynch Pierce Fenner &amp; Smith Inc.Bank of Americainvestor protection violation41275FINRA1373000"/>
  </r>
  <r>
    <s v="Merrill Lynch Pierce Fenner &amp; Smith Incorporated"/>
    <x v="277"/>
    <x v="7"/>
    <x v="3"/>
    <s v="FINRA"/>
    <x v="178"/>
    <s v="Merrill Lynch Pierce Fenner &amp; Smith IncorporatedBank of Americainvestor protection violation42736FINRA1400000"/>
  </r>
  <r>
    <s v="Merrill Lynch Pierce Fenner &amp; Smith Inc"/>
    <x v="277"/>
    <x v="7"/>
    <x v="0"/>
    <s v="SEC"/>
    <x v="1899"/>
    <s v="Merrill Lynch Pierce Fenner &amp; Smith IncBank of Americainvestor protection violation43101SEC1404000"/>
  </r>
  <r>
    <s v="Banc of America Investment Services Inc. and Bacap Distributors LLC"/>
    <x v="277"/>
    <x v="7"/>
    <x v="15"/>
    <s v="SEC"/>
    <x v="179"/>
    <s v="Banc of America Investment Services Inc. and Bacap Distributors LLCBank of Americainvestor protection violation38353SEC1500000"/>
  </r>
  <r>
    <s v="Merrill Lynch Pierce Fenner &amp; Smith Incorporated"/>
    <x v="277"/>
    <x v="7"/>
    <x v="19"/>
    <s v="SEC"/>
    <x v="179"/>
    <s v="Merrill Lynch Pierce Fenner &amp; Smith IncorporatedBank of Americainvestor protection violation38718SEC1500000"/>
  </r>
  <r>
    <s v="Merrill Lynch"/>
    <x v="277"/>
    <x v="13"/>
    <x v="6"/>
    <s v="EEOC"/>
    <x v="681"/>
    <s v="Merrill LynchBank of Americaemployment discrimination39448EEOC1550000"/>
  </r>
  <r>
    <s v="Merrill Lynch Pierce Fenner &amp; Smith Inc."/>
    <x v="277"/>
    <x v="7"/>
    <x v="10"/>
    <s v="FINRA"/>
    <x v="1240"/>
    <s v="Merrill Lynch Pierce Fenner &amp; Smith Inc.Bank of Americainvestor protection violation37987FINRA1600000"/>
  </r>
  <r>
    <s v="Countrywide Home Loans Inc."/>
    <x v="277"/>
    <x v="2"/>
    <x v="6"/>
    <s v="NC-BKG"/>
    <x v="1900"/>
    <s v="Countrywide Home Loans Inc.Bank of Americaconsumer protection violation39448NC-BKG1611500"/>
  </r>
  <r>
    <s v="Bank of America"/>
    <x v="277"/>
    <x v="1"/>
    <x v="3"/>
    <s v="private lawsuit-federal"/>
    <x v="182"/>
    <s v="Bank of AmericaBank of Americawage and hour violation42736private lawsuit-federal1900000"/>
  </r>
  <r>
    <s v="Bank of America N.A."/>
    <x v="277"/>
    <x v="2"/>
    <x v="3"/>
    <s v="CA-MULTI"/>
    <x v="1391"/>
    <s v="Bank of America N.A.Bank of Americaconsumer protection violation42736CA-MULTI1940000"/>
  </r>
  <r>
    <s v="Bank of America Corp."/>
    <x v="277"/>
    <x v="2"/>
    <x v="20"/>
    <s v="WV-AG"/>
    <x v="1242"/>
    <s v="Bank of America Corp.Bank of Americaconsumer protection violation41275WV-AG1950000"/>
  </r>
  <r>
    <s v="Merrill Lynch Pierce Fenner &amp; Smith Incorporated"/>
    <x v="277"/>
    <x v="7"/>
    <x v="20"/>
    <s v="FINRA"/>
    <x v="114"/>
    <s v="Merrill Lynch Pierce Fenner &amp; Smith IncorporatedBank of Americainvestor protection violation41275FINRA2000000"/>
  </r>
  <r>
    <s v="Merrill Lynch Pierce Fenner &amp; Smith Inc."/>
    <x v="277"/>
    <x v="7"/>
    <x v="20"/>
    <s v="MO-SEC"/>
    <x v="1901"/>
    <s v="Merrill Lynch Pierce Fenner &amp; Smith Inc.Bank of Americainvestor protection violation41275MO-SEC2121579"/>
  </r>
  <r>
    <s v="Bank of America Corp"/>
    <x v="277"/>
    <x v="13"/>
    <x v="20"/>
    <s v="OFCCP"/>
    <x v="1902"/>
    <s v="Bank of America CorpBank of Americaemployment discrimination41275OFCCP2181593"/>
  </r>
  <r>
    <s v="Bank of America"/>
    <x v="277"/>
    <x v="1"/>
    <x v="18"/>
    <s v="private lawsuit-federal"/>
    <x v="1903"/>
    <s v="Bank of AmericaBank of Americawage and hour violation42370private lawsuit-federal2250000"/>
  </r>
  <r>
    <s v="Merrill Lynch Pierce Fenner &amp; Smith Incorporated"/>
    <x v="277"/>
    <x v="7"/>
    <x v="7"/>
    <s v="FINRA"/>
    <x v="285"/>
    <s v="Merrill Lynch Pierce Fenner &amp; Smith IncorporatedBank of Americainvestor protection violation41640FINRA2440000"/>
  </r>
  <r>
    <s v="Bank of America"/>
    <x v="277"/>
    <x v="7"/>
    <x v="3"/>
    <s v="USAO"/>
    <x v="289"/>
    <s v="Bank of AmericaBank of Americainvestor protection violation42736USAO2500000"/>
  </r>
  <r>
    <s v="Bank of America"/>
    <x v="277"/>
    <x v="1"/>
    <x v="11"/>
    <s v="private lawsuit-state"/>
    <x v="289"/>
    <s v="Bank of AmericaBank of Americawage and hour violation39083private lawsuit-state2500000"/>
  </r>
  <r>
    <s v="Merrill Lynch"/>
    <x v="277"/>
    <x v="7"/>
    <x v="3"/>
    <s v="CFTC"/>
    <x v="289"/>
    <s v="Merrill LynchBank of Americainvestor protection violation42736CFTC2500000"/>
  </r>
  <r>
    <s v="Merrill Lynch"/>
    <x v="277"/>
    <x v="7"/>
    <x v="4"/>
    <s v="FINRA"/>
    <x v="289"/>
    <s v="Merrill LynchBank of Americainvestor protection violation40179FINRA2500000"/>
  </r>
  <r>
    <s v="Merrill Lynch Pierce Fenner &amp; Smith Inc."/>
    <x v="277"/>
    <x v="7"/>
    <x v="1"/>
    <s v="MA-SEC"/>
    <x v="289"/>
    <s v="Merrill Lynch Pierce Fenner &amp; Smith Inc.Bank of Americainvestor protection violation42005MA-SEC2500000"/>
  </r>
  <r>
    <s v="Merrill Lynch"/>
    <x v="277"/>
    <x v="1"/>
    <x v="18"/>
    <s v="private lawsuit-state"/>
    <x v="1904"/>
    <s v="Merrill LynchBank of Americawage and hour violation42370private lawsuit-state2645000"/>
  </r>
  <r>
    <s v="Countrywide Home Loans"/>
    <x v="277"/>
    <x v="20"/>
    <x v="6"/>
    <s v="IN-AG"/>
    <x v="720"/>
    <s v="Countrywide Home LoansBank of Americamortgage abuses39448IN-AG2800000"/>
  </r>
  <r>
    <s v="Merrill Lynch Pierce Fenner &amp; Smith Inc."/>
    <x v="277"/>
    <x v="7"/>
    <x v="12"/>
    <s v="FINRA"/>
    <x v="720"/>
    <s v="Merrill Lynch Pierce Fenner &amp; Smith Inc.Bank of Americainvestor protection violation40909FINRA2800000"/>
  </r>
  <r>
    <s v="Merrill Lynch Pierce Fenner and Smith Inc."/>
    <x v="277"/>
    <x v="7"/>
    <x v="18"/>
    <s v="FINRA"/>
    <x v="720"/>
    <s v="Merrill Lynch Pierce Fenner and Smith Inc.Bank of Americainvestor protection violation42370FINRA2800000"/>
  </r>
  <r>
    <s v="Bank of America"/>
    <x v="277"/>
    <x v="2"/>
    <x v="7"/>
    <s v="HI-AG"/>
    <x v="1245"/>
    <s v="Bank of AmericaBank of Americaconsumer protection violation41640HI-AG2825000"/>
  </r>
  <r>
    <s v="Banc of America Investment Services Inc."/>
    <x v="277"/>
    <x v="16"/>
    <x v="11"/>
    <s v="FINRA"/>
    <x v="188"/>
    <s v="Banc of America Investment Services Inc.Bank of Americaanti-money-laundering deficiencies39083FINRA3000000"/>
  </r>
  <r>
    <s v="Merrill Lynch"/>
    <x v="277"/>
    <x v="7"/>
    <x v="8"/>
    <s v="FINRA"/>
    <x v="188"/>
    <s v="Merrill LynchBank of Americainvestor protection violation40544FINRA3000000"/>
  </r>
  <r>
    <s v="Countrywide Home Loans Inc."/>
    <x v="277"/>
    <x v="2"/>
    <x v="19"/>
    <s v="NY-AG"/>
    <x v="189"/>
    <s v="Countrywide Home Loans Inc.Bank of Americaconsumer protection violation38718NY-AG3200000"/>
  </r>
  <r>
    <s v="Bank of America"/>
    <x v="277"/>
    <x v="1"/>
    <x v="18"/>
    <s v="private lawsuit-federal"/>
    <x v="190"/>
    <s v="Bank of AmericaBank of Americawage and hour violation42370private lawsuit-federal3250000"/>
  </r>
  <r>
    <s v="Merrill Lynch Pierce Fenner &amp; Smith Inc."/>
    <x v="277"/>
    <x v="7"/>
    <x v="19"/>
    <s v="CT-SEC"/>
    <x v="76"/>
    <s v="Merrill Lynch Pierce Fenner &amp; Smith Inc.Bank of Americainvestor protection violation38718CT-SEC3500000"/>
  </r>
  <r>
    <s v="Bank of America NA"/>
    <x v="277"/>
    <x v="3"/>
    <x v="15"/>
    <s v="private lawsuit-federal"/>
    <x v="1905"/>
    <s v="Bank of America NABank of Americadiscriminatory practices (non-employment)38353private lawsuit-federal3670000"/>
  </r>
  <r>
    <s v="Bank of America"/>
    <x v="277"/>
    <x v="1"/>
    <x v="18"/>
    <s v="private lawsuit-state"/>
    <x v="195"/>
    <s v="Bank of AmericaBank of Americawage and hour violation42370private lawsuit-state4000000"/>
  </r>
  <r>
    <s v="Merrill Lynch Pierce Fenner &amp; Smith Inc."/>
    <x v="277"/>
    <x v="7"/>
    <x v="7"/>
    <s v="FINRA"/>
    <x v="195"/>
    <s v="Merrill Lynch Pierce Fenner &amp; Smith Inc.Bank of Americainvestor protection violation41640FINRA4000000"/>
  </r>
  <r>
    <s v="Merrill Lynch Pierce Fenner &amp; Smith Incorporated"/>
    <x v="277"/>
    <x v="7"/>
    <x v="16"/>
    <s v="FINRA"/>
    <x v="195"/>
    <s v="Merrill Lynch Pierce Fenner &amp; Smith IncorporatedBank of Americainvestor protection violation43466FINRA4000000"/>
  </r>
  <r>
    <s v="Bank of America"/>
    <x v="277"/>
    <x v="1"/>
    <x v="13"/>
    <s v="private lawsuit-state"/>
    <x v="198"/>
    <s v="Bank of AmericaBank of Americawage and hour violation37622private lawsuit-state4100000"/>
  </r>
  <r>
    <s v="Bank of America"/>
    <x v="277"/>
    <x v="13"/>
    <x v="16"/>
    <s v="OFCCP"/>
    <x v="750"/>
    <s v="Bank of AmericaBank of Americaemployment discrimination43466OFCCP4200000"/>
  </r>
  <r>
    <s v="MBNA Corp."/>
    <x v="277"/>
    <x v="5"/>
    <x v="6"/>
    <s v="private lawsuit-federal"/>
    <x v="199"/>
    <s v="MBNA Corp.Bank of Americabenefit plan administrator violation39448private lawsuit-federal4500000"/>
  </r>
  <r>
    <s v="Merrill Lynch Pierce Fenner &amp; Smith Incorporated"/>
    <x v="277"/>
    <x v="21"/>
    <x v="17"/>
    <s v="NM-AG"/>
    <x v="916"/>
    <s v="Merrill Lynch Pierce Fenner &amp; Smith IncorporatedBank of Americatoxic securities abuses44197NM-AG4642857"/>
  </r>
  <r>
    <s v="Merrill Lynch"/>
    <x v="277"/>
    <x v="7"/>
    <x v="4"/>
    <s v="NJ-AG"/>
    <x v="1906"/>
    <s v="Merrill LynchBank of Americainvestor protection violation40179NJ-AG4871620"/>
  </r>
  <r>
    <s v="BofA Securities Inc."/>
    <x v="277"/>
    <x v="7"/>
    <x v="2"/>
    <s v="FINRA"/>
    <x v="115"/>
    <s v="BofA Securities Inc.Bank of Americainvestor protection violation44562FINRA5000000"/>
  </r>
  <r>
    <s v="Merrill Lynch Pierce Fenner &amp; Smith Inc."/>
    <x v="277"/>
    <x v="7"/>
    <x v="19"/>
    <s v="FINRA"/>
    <x v="115"/>
    <s v="Merrill Lynch Pierce Fenner &amp; Smith Inc.Bank of Americainvestor protection violation38718FINRA5000000"/>
  </r>
  <r>
    <s v="Merrill Lynch Pierce Fenner &amp; Smith Incorporated"/>
    <x v="277"/>
    <x v="7"/>
    <x v="21"/>
    <s v="SEC"/>
    <x v="115"/>
    <s v="Merrill Lynch Pierce Fenner &amp; Smith IncorporatedBank of Americainvestor protection violation36526SEC5000000"/>
  </r>
  <r>
    <s v="Merrill Lynch Pierce Fenner &amp; Smith Inc."/>
    <x v="277"/>
    <x v="7"/>
    <x v="18"/>
    <s v="FINRA"/>
    <x v="115"/>
    <s v="Merrill Lynch Pierce Fenner &amp; Smith Inc.Bank of Americainvestor protection violation42370FINRA5000000"/>
  </r>
  <r>
    <s v="U.S. Trust Corp."/>
    <x v="277"/>
    <x v="10"/>
    <x v="14"/>
    <s v="FED"/>
    <x v="115"/>
    <s v="U.S. Trust Corp.Bank of Americabanking violation36892FED5000000"/>
  </r>
  <r>
    <s v="U.S. Trust Corp."/>
    <x v="277"/>
    <x v="16"/>
    <x v="14"/>
    <s v="NY-DFS"/>
    <x v="115"/>
    <s v="U.S. Trust Corp.Bank of Americaanti-money-laundering deficiencies36892NY-DFS5000000"/>
  </r>
  <r>
    <s v="Merrill Lynch Pierce Fenner &amp; Smith Inc."/>
    <x v="277"/>
    <x v="52"/>
    <x v="0"/>
    <s v="FINRA"/>
    <x v="1907"/>
    <s v="Merrill Lynch Pierce Fenner &amp; Smith Inc.Bank of Americasecurities issuance or trading violation43101FINRA5990530"/>
  </r>
  <r>
    <s v="Bank of America"/>
    <x v="277"/>
    <x v="1"/>
    <x v="3"/>
    <s v="private lawsuit-federal"/>
    <x v="316"/>
    <s v="Bank of AmericaBank of Americawage and hour violation42736private lawsuit-federal6000000"/>
  </r>
  <r>
    <s v="Countrywide Financial Corp."/>
    <x v="277"/>
    <x v="20"/>
    <x v="6"/>
    <s v="CO-AG"/>
    <x v="316"/>
    <s v="Countrywide Financial Corp.Bank of Americamortgage abuses39448CO-AG6000000"/>
  </r>
  <r>
    <s v="Merrill Lynch"/>
    <x v="277"/>
    <x v="7"/>
    <x v="7"/>
    <s v="FINRA"/>
    <x v="316"/>
    <s v="Merrill LynchBank of Americainvestor protection violation41640FINRA6000000"/>
  </r>
  <r>
    <s v="Lasalle Bank MidWest National Association"/>
    <x v="277"/>
    <x v="10"/>
    <x v="15"/>
    <s v="OCC"/>
    <x v="885"/>
    <s v="Lasalle Bank MidWest National AssociationBank of Americabanking violation38353OCC6250000"/>
  </r>
  <r>
    <s v="Countrywide Financial Corp."/>
    <x v="277"/>
    <x v="22"/>
    <x v="4"/>
    <s v="private lawsuit-federal"/>
    <x v="208"/>
    <s v="Countrywide Financial Corp.Bank of Americaprivacy violation40179private lawsuit-federal6500000"/>
  </r>
  <r>
    <s v="Bank of America"/>
    <x v="277"/>
    <x v="1"/>
    <x v="3"/>
    <s v="private lawsuit-federal"/>
    <x v="1852"/>
    <s v="Bank of AmericaBank of Americawage and hour violation42736private lawsuit-federal6600000"/>
  </r>
  <r>
    <s v="Merrill Lynch"/>
    <x v="277"/>
    <x v="1"/>
    <x v="7"/>
    <s v="private lawsuit-federal"/>
    <x v="211"/>
    <s v="Merrill LynchBank of Americawage and hour violation41640private lawsuit-federal6900000"/>
  </r>
  <r>
    <s v="Bank of America"/>
    <x v="277"/>
    <x v="1"/>
    <x v="3"/>
    <s v="private lawsuit-federal"/>
    <x v="81"/>
    <s v="Bank of AmericaBank of Americawage and hour violation42736private lawsuit-federal7000000"/>
  </r>
  <r>
    <s v="Merrill Lynch Pierce Fenner &amp; Smith Inc."/>
    <x v="277"/>
    <x v="7"/>
    <x v="6"/>
    <s v="SEC"/>
    <x v="81"/>
    <s v="Merrill Lynch Pierce Fenner &amp; Smith Inc.Bank of Americainvestor protection violation39448SEC7000000"/>
  </r>
  <r>
    <s v="Merrill Lynch Pierce Fenner &amp; Smith Inc."/>
    <x v="277"/>
    <x v="7"/>
    <x v="18"/>
    <s v="FINRA"/>
    <x v="1908"/>
    <s v="Merrill Lynch Pierce Fenner &amp; Smith Inc.Bank of Americainvestor protection violation42370FINRA7030000"/>
  </r>
  <r>
    <s v="Banc of America Investment Services"/>
    <x v="277"/>
    <x v="13"/>
    <x v="6"/>
    <s v="private lawsuit-federal"/>
    <x v="830"/>
    <s v="Banc of America Investment ServicesBank of Americaemployment discrimination39448private lawsuit-federal7200000"/>
  </r>
  <r>
    <s v="Merrill Lynch Pierce Fenner &amp; Smith Inc."/>
    <x v="277"/>
    <x v="7"/>
    <x v="9"/>
    <s v="FINRA"/>
    <x v="830"/>
    <s v="Merrill Lynch Pierce Fenner &amp; Smith Inc.Bank of Americainvestor protection violation43831FINRA7200000"/>
  </r>
  <r>
    <s v="Bank of America Corp."/>
    <x v="277"/>
    <x v="16"/>
    <x v="19"/>
    <s v="NY-MANDA"/>
    <x v="213"/>
    <s v="Bank of America Corp.Bank of Americaanti-money-laundering deficiencies38718NY-MANDA7500000"/>
  </r>
  <r>
    <s v="Bank of America Corp."/>
    <x v="277"/>
    <x v="7"/>
    <x v="7"/>
    <s v="SEC"/>
    <x v="1909"/>
    <s v="Bank of America Corp.Bank of Americainvestor protection violation41640SEC7650000"/>
  </r>
  <r>
    <s v="Merrill Lynch Pierce Fenner &amp; Smith Incorporated"/>
    <x v="277"/>
    <x v="7"/>
    <x v="16"/>
    <s v="SEC"/>
    <x v="1910"/>
    <s v="Merrill Lynch Pierce Fenner &amp; Smith IncorporatedBank of Americainvestor protection violation43466SEC8014000"/>
  </r>
  <r>
    <s v="Merrill Lynch Pierce and Fenner &amp; Smith Incorporated"/>
    <x v="277"/>
    <x v="7"/>
    <x v="0"/>
    <s v="SEC"/>
    <x v="1911"/>
    <s v="Merrill Lynch Pierce and Fenner &amp; Smith IncorporatedBank of Americainvestor protection violation43101SEC8872723"/>
  </r>
  <r>
    <s v="Merrill Lynch Pierce Fenner &amp; Smith"/>
    <x v="277"/>
    <x v="7"/>
    <x v="0"/>
    <s v="SEC"/>
    <x v="1373"/>
    <s v="Merrill Lynch Pierce Fenner &amp; SmithBank of Americainvestor protection violation43101SEC8900000"/>
  </r>
  <r>
    <s v="Bank of America"/>
    <x v="277"/>
    <x v="1"/>
    <x v="1"/>
    <s v="private lawsuit-federal"/>
    <x v="347"/>
    <s v="Bank of AmericaBank of Americawage and hour violation42005private lawsuit-federal9000000"/>
  </r>
  <r>
    <s v="Bank of America"/>
    <x v="277"/>
    <x v="1"/>
    <x v="19"/>
    <s v="private lawsuit-federal"/>
    <x v="347"/>
    <s v="Bank of AmericaBank of Americawage and hour violation38718private lawsuit-federal9000000"/>
  </r>
  <r>
    <s v="Countrywide Home Loans Inc."/>
    <x v="277"/>
    <x v="1"/>
    <x v="1"/>
    <s v="private lawsuit-federal"/>
    <x v="1912"/>
    <s v="Countrywide Home Loans Inc.Bank of Americawage and hour violation42005private lawsuit-federal9649000"/>
  </r>
  <r>
    <s v="Banc of America Investment Services Inc."/>
    <x v="277"/>
    <x v="7"/>
    <x v="6"/>
    <s v="SEC"/>
    <x v="1913"/>
    <s v="Banc of America Investment Services Inc.Bank of Americainvestor protection violation39448SEC9763634"/>
  </r>
  <r>
    <s v="Banc of America Securities LLC"/>
    <x v="277"/>
    <x v="7"/>
    <x v="10"/>
    <s v="SEC"/>
    <x v="217"/>
    <s v="Banc of America Securities LLCBank of Americainvestor protection violation37987SEC10000000"/>
  </r>
  <r>
    <s v="Bank of America"/>
    <x v="277"/>
    <x v="2"/>
    <x v="2"/>
    <s v="CFPB"/>
    <x v="217"/>
    <s v="Bank of AmericaBank of Americaconsumer protection violation44562CFPB10000000"/>
  </r>
  <r>
    <s v="Merrill Lynch"/>
    <x v="277"/>
    <x v="7"/>
    <x v="18"/>
    <s v="SEC"/>
    <x v="217"/>
    <s v="Merrill LynchBank of Americainvestor protection violation42370SEC10000000"/>
  </r>
  <r>
    <s v="Merrill Lynch"/>
    <x v="277"/>
    <x v="5"/>
    <x v="12"/>
    <s v="private lawsuit-federal"/>
    <x v="217"/>
    <s v="Merrill LynchBank of Americabenefit plan administrator violation40909private lawsuit-federal10000000"/>
  </r>
  <r>
    <s v="Merrill Lynch"/>
    <x v="277"/>
    <x v="7"/>
    <x v="8"/>
    <s v="SEC"/>
    <x v="217"/>
    <s v="Merrill LynchBank of Americainvestor protection violation40544SEC10000000"/>
  </r>
  <r>
    <s v="Merrill Lynch Pierce Fenner &amp; Smith Inc."/>
    <x v="277"/>
    <x v="7"/>
    <x v="15"/>
    <s v="NJ-AG"/>
    <x v="217"/>
    <s v="Merrill Lynch Pierce Fenner &amp; Smith Inc.Bank of Americainvestor protection violation38353NJ-AG10000000"/>
  </r>
  <r>
    <s v="Merrill Lynch"/>
    <x v="277"/>
    <x v="7"/>
    <x v="1"/>
    <s v="SEC"/>
    <x v="522"/>
    <s v="Merrill LynchBank of Americainvestor protection violation42005SEC10900000"/>
  </r>
  <r>
    <s v="Merrill Lynch Pierce Fenner &amp; Smith Inc."/>
    <x v="277"/>
    <x v="7"/>
    <x v="17"/>
    <s v="FINRA"/>
    <x v="1914"/>
    <s v="Merrill Lynch Pierce Fenner &amp; Smith Inc.Bank of Americainvestor protection violation44197FINRA11650000"/>
  </r>
  <r>
    <s v="Merrill Lynch"/>
    <x v="277"/>
    <x v="1"/>
    <x v="20"/>
    <s v="private lawsuit-federal"/>
    <x v="219"/>
    <s v="Merrill LynchBank of Americawage and hour violation41275private lawsuit-federal12000000"/>
  </r>
  <r>
    <s v="Merrill Lynch"/>
    <x v="277"/>
    <x v="7"/>
    <x v="18"/>
    <s v="SEC"/>
    <x v="323"/>
    <s v="Merrill LynchBank of Americainvestor protection violation42370SEC12500000"/>
  </r>
  <r>
    <s v="Bank of America"/>
    <x v="277"/>
    <x v="26"/>
    <x v="18"/>
    <s v="DC-AG"/>
    <x v="222"/>
    <s v="Bank of AmericaBank of Americafraud42370DC-AG13000000"/>
  </r>
  <r>
    <s v="Merrill Lynch Pierce Fenner &amp; Smith Incorporated"/>
    <x v="277"/>
    <x v="16"/>
    <x v="3"/>
    <s v="SEC"/>
    <x v="222"/>
    <s v="Merrill Lynch Pierce Fenner &amp; Smith IncorporatedBank of Americaanti-money-laundering deficiencies42736SEC13000000"/>
  </r>
  <r>
    <s v="LaSalle Bank"/>
    <x v="277"/>
    <x v="5"/>
    <x v="8"/>
    <s v="private lawsuit-federal"/>
    <x v="440"/>
    <s v="LaSalle BankBank of Americabenefit plan administrator violation40544private lawsuit-federal13500000"/>
  </r>
  <r>
    <s v="Bank of America"/>
    <x v="277"/>
    <x v="26"/>
    <x v="4"/>
    <s v="DC-AG"/>
    <x v="1915"/>
    <s v="Bank of AmericaBank of Americafraud40179DC-AG13502852"/>
  </r>
  <r>
    <s v="Merrill Lynch"/>
    <x v="277"/>
    <x v="21"/>
    <x v="6"/>
    <s v="MA-AG"/>
    <x v="1916"/>
    <s v="Merrill LynchBank of Americatoxic securities abuses39448MA-AG13700000"/>
  </r>
  <r>
    <s v="Merrill Lynch"/>
    <x v="277"/>
    <x v="1"/>
    <x v="18"/>
    <s v="private lawsuit-federal"/>
    <x v="348"/>
    <s v="Merrill LynchBank of Americawage and hour violation42370private lawsuit-federal14000000"/>
  </r>
  <r>
    <s v="Merrill Lynch Pierce Fenner &amp; Smith"/>
    <x v="277"/>
    <x v="7"/>
    <x v="15"/>
    <s v="FINRA"/>
    <x v="348"/>
    <s v="Merrill Lynch Pierce Fenner &amp; SmithBank of Americainvestor protection violation38353FINRA14000000"/>
  </r>
  <r>
    <s v="Merrill Lynch Pierce Fenner &amp; Smith Inc."/>
    <x v="277"/>
    <x v="7"/>
    <x v="2"/>
    <s v="FINRA"/>
    <x v="1714"/>
    <s v="Merrill Lynch Pierce Fenner &amp; Smith Inc.Bank of Americainvestor protection violation44562FINRA15200000"/>
  </r>
  <r>
    <s v="Merrill Lynch Pierce Fenner &amp; Smith Inc."/>
    <x v="277"/>
    <x v="7"/>
    <x v="0"/>
    <s v="SEC"/>
    <x v="1917"/>
    <s v="Merrill Lynch Pierce Fenner &amp; Smith Inc.Bank of Americainvestor protection violation43101SEC15700000"/>
  </r>
  <r>
    <s v="Bank of America N.A."/>
    <x v="277"/>
    <x v="14"/>
    <x v="7"/>
    <s v="OFAC"/>
    <x v="1918"/>
    <s v="Bank of America N.A.Bank of Americaeconomic sanction violation41640OFAC16562700"/>
  </r>
  <r>
    <s v="Bank of America"/>
    <x v="277"/>
    <x v="1"/>
    <x v="4"/>
    <s v="private lawsuit-state"/>
    <x v="1919"/>
    <s v="Bank of AmericaBank of Americawage and hour violation40179private lawsuit-state16650000"/>
  </r>
  <r>
    <s v="Countrywide Securities Corp."/>
    <x v="277"/>
    <x v="20"/>
    <x v="20"/>
    <s v="MA-AG"/>
    <x v="1920"/>
    <s v="Countrywide Securities Corp.Bank of Americamortgage abuses41275MA-AG17300000"/>
  </r>
  <r>
    <s v="Countrywide Securities Corp. and Merrill Lynch Pierce Fenner &amp; Smith Inc."/>
    <x v="277"/>
    <x v="21"/>
    <x v="18"/>
    <s v="VA-AG"/>
    <x v="397"/>
    <s v="Countrywide Securities Corp. and Merrill Lynch Pierce Fenner &amp; Smith Inc.Bank of Americatoxic securities abuses42370VA-AG19500000"/>
  </r>
  <r>
    <s v="BAC Home Loans Servicing LP fka Countrywide Home Loans Servicing LP"/>
    <x v="277"/>
    <x v="20"/>
    <x v="8"/>
    <s v="DOJ_CIVIL"/>
    <x v="230"/>
    <s v="BAC Home Loans Servicing LP fka Countrywide Home Loans Servicing LPBank of Americamortgage abuses40544DOJ_CIVIL20000000"/>
  </r>
  <r>
    <s v="Bank of America Corp."/>
    <x v="277"/>
    <x v="7"/>
    <x v="7"/>
    <s v="SEC"/>
    <x v="230"/>
    <s v="Bank of America Corp.Bank of Americainvestor protection violation41640SEC20000000"/>
  </r>
  <r>
    <s v="Bank of America Corp"/>
    <x v="277"/>
    <x v="5"/>
    <x v="8"/>
    <s v="private lawsuit-federal"/>
    <x v="468"/>
    <s v="Bank of America CorpBank of Americabenefit plan administrator violation40544private lawsuit-federal21000000"/>
  </r>
  <r>
    <s v="Merrill Lynch"/>
    <x v="277"/>
    <x v="1"/>
    <x v="20"/>
    <s v="private lawsuit-federal"/>
    <x v="468"/>
    <s v="Merrill LynchBank of Americawage and hour violation41275private lawsuit-federal21000000"/>
  </r>
  <r>
    <s v="Bank of America"/>
    <x v="277"/>
    <x v="1"/>
    <x v="14"/>
    <s v="private lawsuit-state"/>
    <x v="231"/>
    <s v="Bank of AmericaBank of Americawage and hour violation36892private lawsuit-state22000000"/>
  </r>
  <r>
    <s v="Merrill Lynch Commodities Inc."/>
    <x v="277"/>
    <x v="7"/>
    <x v="16"/>
    <s v="CFTC"/>
    <x v="1921"/>
    <s v="Merrill Lynch Commodities Inc.Bank of Americainvestor protection violation43466CFTC24900000"/>
  </r>
  <r>
    <s v="Bank of America National Association"/>
    <x v="277"/>
    <x v="10"/>
    <x v="7"/>
    <s v="OCC"/>
    <x v="86"/>
    <s v="Bank of America National AssociationBank of Americabanking violation41640OCC25000000"/>
  </r>
  <r>
    <s v="Merrill Lynch Commodities Inc."/>
    <x v="277"/>
    <x v="6"/>
    <x v="16"/>
    <s v="DOJ_CRIMINAL"/>
    <x v="86"/>
    <s v="Merrill Lynch Commodities Inc.Bank of Americaprice-fixing or anti-competitive practices43466DOJ_CRIMINAL25000000"/>
  </r>
  <r>
    <s v="Merrill Lynch Pierce Fenner &amp; Smith Incorporated"/>
    <x v="277"/>
    <x v="5"/>
    <x v="3"/>
    <s v="private lawsuit-federal"/>
    <x v="86"/>
    <s v="Merrill Lynch Pierce Fenner &amp; Smith IncorporatedBank of Americabenefit plan administrator violation42736private lawsuit-federal25000000"/>
  </r>
  <r>
    <s v="Merrill Lynch Pierce Fenner &amp; Smith Inc."/>
    <x v="277"/>
    <x v="7"/>
    <x v="12"/>
    <s v="IL-SEC"/>
    <x v="1922"/>
    <s v="Merrill Lynch Pierce Fenner &amp; Smith Inc.Bank of Americainvestor protection violation40909IL-SEC25930000"/>
  </r>
  <r>
    <s v="Banc of America Securities LLC"/>
    <x v="277"/>
    <x v="26"/>
    <x v="11"/>
    <s v="SEC"/>
    <x v="1141"/>
    <s v="Banc of America Securities LLCBank of Americafraud39083SEC26000000"/>
  </r>
  <r>
    <s v="Merrill Lynch Pierce Fenner &amp; Smith Inc."/>
    <x v="277"/>
    <x v="7"/>
    <x v="9"/>
    <s v="NH-BSR"/>
    <x v="1923"/>
    <s v="Merrill Lynch Pierce Fenner &amp; Smith Inc.Bank of Americainvestor protection violation43831NH-BSR26250000"/>
  </r>
  <r>
    <s v="Merrill Lynch"/>
    <x v="277"/>
    <x v="7"/>
    <x v="4"/>
    <s v="MULTI-FIN"/>
    <x v="1924"/>
    <s v="Merrill LynchBank of Americainvestor protection violation40179MULTI-FIN26563094"/>
  </r>
  <r>
    <s v="Bank of America N.A."/>
    <x v="277"/>
    <x v="31"/>
    <x v="0"/>
    <s v="CFTC"/>
    <x v="237"/>
    <s v="Bank of America N.A.Bank of Americainterest rate benchmark manipulation43101CFTC30000000"/>
  </r>
  <r>
    <s v="Bank of America National Association"/>
    <x v="277"/>
    <x v="10"/>
    <x v="1"/>
    <s v="OCC"/>
    <x v="237"/>
    <s v="Bank of America National AssociationBank of Americabanking violation42005OCC30000000"/>
  </r>
  <r>
    <s v="Countrywide Financial"/>
    <x v="277"/>
    <x v="1"/>
    <x v="15"/>
    <s v="private lawsuit-state"/>
    <x v="237"/>
    <s v="Countrywide FinancialBank of Americawage and hour violation38353private lawsuit-state30000000"/>
  </r>
  <r>
    <s v="Bank of America Corp."/>
    <x v="277"/>
    <x v="22"/>
    <x v="7"/>
    <s v="private lawsuit-federal"/>
    <x v="1925"/>
    <s v="Bank of America Corp.Bank of Americaprivacy violation41640private lawsuit-federal32083905"/>
  </r>
  <r>
    <s v="Merrill Lynch Pierce Fenner &amp; Smith Inc."/>
    <x v="277"/>
    <x v="7"/>
    <x v="7"/>
    <s v="FINRA"/>
    <x v="1926"/>
    <s v="Merrill Lynch Pierce Fenner &amp; Smith Inc.Bank of Americainvestor protection violation41640FINRA32400000"/>
  </r>
  <r>
    <s v="Bank of America Corp."/>
    <x v="277"/>
    <x v="7"/>
    <x v="6"/>
    <s v="SEC"/>
    <x v="98"/>
    <s v="Bank of America Corp.Bank of Americainvestor protection violation39448SEC33000000"/>
  </r>
  <r>
    <s v="Bank of America"/>
    <x v="277"/>
    <x v="9"/>
    <x v="14"/>
    <s v="AK-AG"/>
    <x v="1927"/>
    <s v="Bank of AmericaBank of AmericaFalse Claims Act and related36892AK-AG35600000"/>
  </r>
  <r>
    <s v="Bank of America"/>
    <x v="277"/>
    <x v="1"/>
    <x v="18"/>
    <s v="private lawsuit-federal"/>
    <x v="895"/>
    <s v="Bank of AmericaBank of Americawage and hour violation42370private lawsuit-federal36000000"/>
  </r>
  <r>
    <s v="Banc of America Securities LLC"/>
    <x v="277"/>
    <x v="6"/>
    <x v="4"/>
    <s v="SEC"/>
    <x v="1928"/>
    <s v="Banc of America Securities LLCBank of Americaprice-fixing or anti-competitive practices40179SEC36096442"/>
  </r>
  <r>
    <s v="Merrill Lynch"/>
    <x v="277"/>
    <x v="1"/>
    <x v="19"/>
    <s v="private lawsuit-federal"/>
    <x v="246"/>
    <s v="Merrill LynchBank of Americawage and hour violation38718private lawsuit-federal37000000"/>
  </r>
  <r>
    <s v="Merrill Lynch"/>
    <x v="277"/>
    <x v="13"/>
    <x v="20"/>
    <s v="private lawsuit-federal"/>
    <x v="1929"/>
    <s v="Merrill LynchBank of Americaemployment discrimination41275private lawsuit-federal38225000"/>
  </r>
  <r>
    <s v="Countrywide Financial Corp."/>
    <x v="277"/>
    <x v="20"/>
    <x v="6"/>
    <s v="WI-AG"/>
    <x v="1930"/>
    <s v="Countrywide Financial Corp.Bank of Americamortgage abuses39448WI-AG41100000"/>
  </r>
  <r>
    <s v="Bank of America Merrill Lynch"/>
    <x v="277"/>
    <x v="7"/>
    <x v="0"/>
    <s v="NY-AG"/>
    <x v="918"/>
    <s v="Bank of America Merrill LynchBank of Americainvestor protection violation43101NY-AG42000000"/>
  </r>
  <r>
    <s v="Merrill Lynch Pierce Fenner &amp; Smith"/>
    <x v="277"/>
    <x v="7"/>
    <x v="0"/>
    <s v="SEC"/>
    <x v="918"/>
    <s v="Merrill Lynch Pierce Fenner &amp; SmithBank of Americainvestor protection violation43101SEC42000000"/>
  </r>
  <r>
    <s v="Merrill Lynch"/>
    <x v="277"/>
    <x v="1"/>
    <x v="4"/>
    <s v="private lawsuit-federal"/>
    <x v="1931"/>
    <s v="Merrill LynchBank of Americawage and hour violation40179private lawsuit-federal43500000"/>
  </r>
  <r>
    <s v="Merrill Lynch &amp; Co."/>
    <x v="277"/>
    <x v="7"/>
    <x v="20"/>
    <s v="NJ-AG"/>
    <x v="403"/>
    <s v="Merrill Lynch &amp; Co.Bank of Americainvestor protection violation41275NJ-AG45000000"/>
  </r>
  <r>
    <s v="Bank of America"/>
    <x v="277"/>
    <x v="7"/>
    <x v="6"/>
    <s v="MULTI-FIN"/>
    <x v="109"/>
    <s v="Bank of AmericaBank of Americainvestor protection violation39448MULTI-FIN50000000"/>
  </r>
  <r>
    <s v="Countrywide Financial Corp."/>
    <x v="277"/>
    <x v="5"/>
    <x v="6"/>
    <s v="private lawsuit-federal"/>
    <x v="1436"/>
    <s v="Countrywide Financial Corp.Bank of Americabenefit plan administrator violation39448private lawsuit-federal55000000"/>
  </r>
  <r>
    <s v="Bank of America"/>
    <x v="277"/>
    <x v="6"/>
    <x v="4"/>
    <s v="MULTI-AG"/>
    <x v="1932"/>
    <s v="Bank of AmericaBank of Americaprice-fixing or anti-competitive practices40179MULTI-AG67000000"/>
  </r>
  <r>
    <s v="Bank of America"/>
    <x v="277"/>
    <x v="1"/>
    <x v="20"/>
    <s v="private lawsuit-federal"/>
    <x v="1799"/>
    <s v="Bank of AmericaBank of Americawage and hour violation41275private lawsuit-federal73000000"/>
  </r>
  <r>
    <s v="Merrill Lynch &amp; Co. Inc."/>
    <x v="277"/>
    <x v="5"/>
    <x v="6"/>
    <s v="private lawsuit-federal"/>
    <x v="406"/>
    <s v="Merrill Lynch &amp; Co. Inc.Bank of Americabenefit plan administrator violation39448private lawsuit-federal75000000"/>
  </r>
  <r>
    <s v="Merrill Lynch &amp; Co. Inc."/>
    <x v="277"/>
    <x v="8"/>
    <x v="13"/>
    <s v="SEC"/>
    <x v="256"/>
    <s v="Merrill Lynch &amp; Co. Inc.Bank of Americaaccounting fraud or deficiencies37622SEC80000000"/>
  </r>
  <r>
    <s v="FleetBoston Financial Corp"/>
    <x v="277"/>
    <x v="5"/>
    <x v="6"/>
    <s v="private lawsuit-federal"/>
    <x v="1933"/>
    <s v="FleetBoston Financial CorpBank of Americabenefit plan administrator violation39448private lawsuit-federal83401000"/>
  </r>
  <r>
    <s v="Countrywide Financial Corp."/>
    <x v="277"/>
    <x v="20"/>
    <x v="6"/>
    <s v="HI-DCCA"/>
    <x v="1934"/>
    <s v="Countrywide Financial Corp.Bank of Americamortgage abuses39448HI-DCCA84548000"/>
  </r>
  <r>
    <s v="Bank of America"/>
    <x v="277"/>
    <x v="10"/>
    <x v="2"/>
    <s v="CFPB"/>
    <x v="261"/>
    <s v="Bank of AmericaBank of Americabanking violation44562CFPB100000000"/>
  </r>
  <r>
    <s v="Bank of America"/>
    <x v="277"/>
    <x v="7"/>
    <x v="2"/>
    <s v="CFTC"/>
    <x v="261"/>
    <s v="Bank of AmericaBank of Americainvestor protection violation44562CFTC100000000"/>
  </r>
  <r>
    <s v="Merrill Lynch"/>
    <x v="277"/>
    <x v="7"/>
    <x v="5"/>
    <s v="NY-AG"/>
    <x v="261"/>
    <s v="Merrill LynchBank of Americainvestor protection violation37257NY-AG100000000"/>
  </r>
  <r>
    <s v="Merrill Lynch &amp; Co. Inc."/>
    <x v="277"/>
    <x v="7"/>
    <x v="5"/>
    <s v="MULTI-AG"/>
    <x v="261"/>
    <s v="Merrill Lynch &amp; Co. Inc.Bank of Americainvestor protection violation37257MULTI-AG100000000"/>
  </r>
  <r>
    <s v="Countrywide Home Loans Inc. and BAC Home Loans Servicing LP"/>
    <x v="277"/>
    <x v="2"/>
    <x v="4"/>
    <s v="FTC"/>
    <x v="1935"/>
    <s v="Countrywide Home Loans Inc. and BAC Home Loans Servicing LPBank of Americaconsumer protection violation40179FTC108000000"/>
  </r>
  <r>
    <s v="Bank of America NA"/>
    <x v="277"/>
    <x v="10"/>
    <x v="2"/>
    <s v="OCC"/>
    <x v="409"/>
    <s v="Bank of America NABank of Americabanking violation44562OCC125000000"/>
  </r>
  <r>
    <s v="BofA Securities Inc. and Merrill Lynch Pierce Fenner &amp; Smith Inc."/>
    <x v="277"/>
    <x v="7"/>
    <x v="2"/>
    <s v="SEC"/>
    <x v="409"/>
    <s v="BofA Securities Inc. and Merrill Lynch Pierce Fenner &amp; Smith Inc.Bank of Americainvestor protection violation44562SEC125000000"/>
  </r>
  <r>
    <s v="Merrill Lynch"/>
    <x v="277"/>
    <x v="7"/>
    <x v="6"/>
    <s v="MULTI-FIN"/>
    <x v="409"/>
    <s v="Merrill LynchBank of Americainvestor protection violation39448MULTI-FIN125000000"/>
  </r>
  <r>
    <s v="Merrill Lynch"/>
    <x v="277"/>
    <x v="21"/>
    <x v="20"/>
    <s v="SEC"/>
    <x v="1936"/>
    <s v="Merrill LynchBank of Americatoxic securities abuses41275SEC131800000"/>
  </r>
  <r>
    <s v="Bank of America"/>
    <x v="277"/>
    <x v="6"/>
    <x v="4"/>
    <s v="DOJ_ANTITRUST"/>
    <x v="1937"/>
    <s v="Bank of AmericaBank of Americaprice-fixing or anti-competitive practices40179DOJ_ANTITRUST137300000"/>
  </r>
  <r>
    <s v="FleetBoston Financial Corp."/>
    <x v="277"/>
    <x v="7"/>
    <x v="10"/>
    <s v="SEC"/>
    <x v="962"/>
    <s v="FleetBoston Financial Corp.Bank of Americainvestor protection violation37987SEC140000000"/>
  </r>
  <r>
    <s v="Bank of America"/>
    <x v="277"/>
    <x v="7"/>
    <x v="4"/>
    <s v="SEC"/>
    <x v="410"/>
    <s v="Bank of AmericaBank of Americainvestor protection violation40179SEC150000000"/>
  </r>
  <r>
    <s v="Countrywide Financial Corp."/>
    <x v="277"/>
    <x v="20"/>
    <x v="6"/>
    <s v="PA-AG"/>
    <x v="410"/>
    <s v="Countrywide Financial Corp.Bank of Americamortgage abuses39448PA-AG150000000"/>
  </r>
  <r>
    <s v="Merrill Lynch"/>
    <x v="277"/>
    <x v="13"/>
    <x v="20"/>
    <s v="private lawsuit-federal"/>
    <x v="411"/>
    <s v="Merrill LynchBank of Americaemployment discrimination41275private lawsuit-federal160000000"/>
  </r>
  <r>
    <s v="Bank of America"/>
    <x v="277"/>
    <x v="21"/>
    <x v="20"/>
    <s v="NCUA"/>
    <x v="1380"/>
    <s v="Bank of AmericaBank of Americatoxic securities abuses41275NCUA165000000"/>
  </r>
  <r>
    <s v="Bank of America Corp."/>
    <x v="277"/>
    <x v="10"/>
    <x v="12"/>
    <s v="FED"/>
    <x v="1642"/>
    <s v="Bank of America Corp.Bank of Americabanking violation40909FED175500000"/>
  </r>
  <r>
    <s v="Merrill Lynch Pierce Fenner &amp; Smith Incorporated"/>
    <x v="277"/>
    <x v="7"/>
    <x v="13"/>
    <s v="SEC"/>
    <x v="412"/>
    <s v="Merrill Lynch Pierce Fenner &amp; Smith IncorporatedBank of Americainvestor protection violation37622SEC200000000"/>
  </r>
  <r>
    <s v="BANK OF AMERICA Corp."/>
    <x v="277"/>
    <x v="10"/>
    <x v="1"/>
    <s v="FED"/>
    <x v="1612"/>
    <s v="BANK OF AMERICA Corp.Bank of Americabanking violation42005FED205000000"/>
  </r>
  <r>
    <s v="Bank of America National Association"/>
    <x v="277"/>
    <x v="10"/>
    <x v="7"/>
    <s v="OCC"/>
    <x v="268"/>
    <s v="Bank of America National AssociationBank of Americabanking violation41640OCC250000000"/>
  </r>
  <r>
    <s v="FleetBoston Financial Corp."/>
    <x v="277"/>
    <x v="7"/>
    <x v="10"/>
    <s v="NY-AG"/>
    <x v="650"/>
    <s v="FleetBoston Financial Corp.Bank of Americainvestor protection violation37987NY-AG300000000"/>
  </r>
  <r>
    <s v="Countrywide Financial Corp."/>
    <x v="277"/>
    <x v="20"/>
    <x v="8"/>
    <s v="DOJ_RIGHTS"/>
    <x v="1727"/>
    <s v="Countrywide Financial Corp.Bank of Americamortgage abuses40544DOJ_RIGHTS335000000"/>
  </r>
  <r>
    <s v="Bank of America N.A."/>
    <x v="277"/>
    <x v="10"/>
    <x v="12"/>
    <s v="DOJ_RIGHTS"/>
    <x v="1938"/>
    <s v="Bank of America N.A.Bank of Americabanking violation40909DOJ_RIGHTS370000000"/>
  </r>
  <r>
    <s v="Banc of America Capital Management LLC ."/>
    <x v="277"/>
    <x v="7"/>
    <x v="10"/>
    <s v="NY-AG"/>
    <x v="1384"/>
    <s v="Banc of America Capital Management LLC .Bank of Americainvestor protection violation37987NY-AG375000000"/>
  </r>
  <r>
    <s v="Banc of America Capital Management LLC BACAP Distributors LLC and Banc of America Securities LLC"/>
    <x v="277"/>
    <x v="7"/>
    <x v="15"/>
    <s v="SEC"/>
    <x v="1384"/>
    <s v="Banc of America Capital Management LLC BACAP Distributors LLC and Banc of America Securities LLCBank of Americainvestor protection violation38353SEC375000000"/>
  </r>
  <r>
    <s v="Bank of America"/>
    <x v="277"/>
    <x v="21"/>
    <x v="20"/>
    <s v="FHFA"/>
    <x v="1939"/>
    <s v="Bank of AmericaBank of Americatoxic securities abuses41275FHFA404000000"/>
  </r>
  <r>
    <s v="Merrill Lynch"/>
    <x v="277"/>
    <x v="7"/>
    <x v="18"/>
    <s v="SEC"/>
    <x v="1940"/>
    <s v="Merrill LynchBank of Americainvestor protection violation42370SEC415000000"/>
  </r>
  <r>
    <s v="Merrill Lynch"/>
    <x v="277"/>
    <x v="7"/>
    <x v="6"/>
    <s v="OH-AG"/>
    <x v="690"/>
    <s v="Merrill LynchBank of Americainvestor protection violation39448OH-AG475000000"/>
  </r>
  <r>
    <s v="Bank of America"/>
    <x v="277"/>
    <x v="7"/>
    <x v="20"/>
    <s v="MULTI-AG"/>
    <x v="269"/>
    <s v="Bank of AmericaBank of Americainvestor protection violation41275MULTI-AG500000000"/>
  </r>
  <r>
    <s v="Bank of America N.A."/>
    <x v="277"/>
    <x v="2"/>
    <x v="7"/>
    <s v="CFPB"/>
    <x v="1941"/>
    <s v="Bank of America N.A.Bank of Americaconsumer protection violation41640CFPB747000000"/>
  </r>
  <r>
    <s v="Bank of America Corp."/>
    <x v="277"/>
    <x v="20"/>
    <x v="7"/>
    <s v="MULTI-AG"/>
    <x v="1942"/>
    <s v="Bank of America Corp.Bank of Americamortgage abuses41640MULTI-AG943000000"/>
  </r>
  <r>
    <s v="Bank of America"/>
    <x v="277"/>
    <x v="21"/>
    <x v="8"/>
    <s v="FHFA"/>
    <x v="1943"/>
    <s v="Bank of AmericaBank of Americatoxic securities abuses40544FHFA1300000000"/>
  </r>
  <r>
    <s v="Bank of America"/>
    <x v="277"/>
    <x v="21"/>
    <x v="8"/>
    <s v="FHFA"/>
    <x v="1944"/>
    <s v="Bank of AmericaBank of Americatoxic securities abuses40544FHFA1520000000"/>
  </r>
  <r>
    <s v="Bank of America"/>
    <x v="277"/>
    <x v="20"/>
    <x v="12"/>
    <s v="MULTI-AG"/>
    <x v="1945"/>
    <s v="Bank of AmericaBank of Americamortgage abuses40909MULTI-AG2382415075"/>
  </r>
  <r>
    <s v="Bank of America"/>
    <x v="277"/>
    <x v="7"/>
    <x v="12"/>
    <s v="MULTI-AG"/>
    <x v="1946"/>
    <s v="Bank of AmericaBank of Americainvestor protection violation40909MULTI-AG2430000000"/>
  </r>
  <r>
    <s v="Bank of America"/>
    <x v="277"/>
    <x v="10"/>
    <x v="20"/>
    <s v="OCC"/>
    <x v="1947"/>
    <s v="Bank of AmericaBank of Americabanking violation41275OCC2886578478"/>
  </r>
  <r>
    <s v="Countrywide Financial Corp."/>
    <x v="277"/>
    <x v="20"/>
    <x v="4"/>
    <s v="MULTI-AG"/>
    <x v="1948"/>
    <s v="Countrywide Financial Corp.Bank of Americamortgage abuses40179MULTI-AG3004100000"/>
  </r>
  <r>
    <s v="Merrill Lynch &amp; Co."/>
    <x v="277"/>
    <x v="7"/>
    <x v="6"/>
    <s v="MULTI-AG"/>
    <x v="1949"/>
    <s v="Merrill Lynch &amp; Co.Bank of Americainvestor protection violation39448MULTI-AG3458333333"/>
  </r>
  <r>
    <s v="Banc of America Securities LLC"/>
    <x v="277"/>
    <x v="7"/>
    <x v="6"/>
    <s v="MULTI-AG"/>
    <x v="1950"/>
    <s v="Banc of America Securities LLCBank of Americainvestor protection violation39448MULTI-AG4550000000"/>
  </r>
  <r>
    <s v="Countrywide Home Loans"/>
    <x v="277"/>
    <x v="20"/>
    <x v="6"/>
    <s v="MULTI-AG"/>
    <x v="1951"/>
    <s v="Countrywide Home LoansBank of Americamortgage abuses39448MULTI-AG8680000000"/>
  </r>
  <r>
    <s v="Bank of America Corp."/>
    <x v="277"/>
    <x v="21"/>
    <x v="7"/>
    <s v="FHFA"/>
    <x v="1952"/>
    <s v="Bank of America Corp.Bank of Americatoxic securities abuses41640FHFA9300000000"/>
  </r>
  <r>
    <s v="Bank of America"/>
    <x v="277"/>
    <x v="21"/>
    <x v="20"/>
    <s v="FHFA"/>
    <x v="1953"/>
    <s v="Bank of AmericaBank of Americatoxic securities abuses41275FHFA10350000000"/>
  </r>
  <r>
    <s v="Bank of America Corp."/>
    <x v="277"/>
    <x v="20"/>
    <x v="12"/>
    <s v="DOJ"/>
    <x v="1954"/>
    <s v="Bank of America Corp.Bank of Americamortgage abuses40909DOJ10956600000"/>
  </r>
  <r>
    <s v="Bank of America Corp."/>
    <x v="277"/>
    <x v="20"/>
    <x v="7"/>
    <s v="DOJ"/>
    <x v="1955"/>
    <s v="Bank of America Corp.Bank of Americamortgage abuses41640DOJ16650000000"/>
  </r>
  <r>
    <s v="Bank Leumi"/>
    <x v="278"/>
    <x v="7"/>
    <x v="18"/>
    <s v="SEC"/>
    <x v="1240"/>
    <s v="Bank LeumiBank Leumiinvestor protection violation42370SEC1600000"/>
  </r>
  <r>
    <s v="Bank Leumi"/>
    <x v="278"/>
    <x v="4"/>
    <x v="7"/>
    <s v="NY-DFS"/>
    <x v="1263"/>
    <s v="Bank LeumiBank Leumitax violations41640NY-DFS130000000"/>
  </r>
  <r>
    <s v="Bank Leumi Group"/>
    <x v="278"/>
    <x v="4"/>
    <x v="7"/>
    <s v="DOJ_TAX"/>
    <x v="780"/>
    <s v="Bank Leumi GroupBank Leumitax violations41640DOJ_TAX270000000"/>
  </r>
  <r>
    <s v="Bank Hapoalim B.M."/>
    <x v="279"/>
    <x v="16"/>
    <x v="9"/>
    <s v="DOJ_CRIMINAL"/>
    <x v="1956"/>
    <s v="Bank Hapoalim B.M.Bank Hapoalimanti-money-laundering deficiencies43831DOJ_CRIMINAL30063317"/>
  </r>
  <r>
    <s v="Bank Hapoalim B.M"/>
    <x v="279"/>
    <x v="4"/>
    <x v="9"/>
    <s v="FED"/>
    <x v="1957"/>
    <s v="Bank Hapoalim B.MBank Hapoalimtax violations43831FED37350000"/>
  </r>
  <r>
    <s v="Bank Hapoalim B.M."/>
    <x v="279"/>
    <x v="4"/>
    <x v="9"/>
    <s v="NY-DFS"/>
    <x v="1614"/>
    <s v="Bank Hapoalim B.M.Bank Hapoalimtax violations43831NY-DFS220000000"/>
  </r>
  <r>
    <s v="Bank Hapoalim B.M. and Bank Hapoalim (Switzerland) Ltd."/>
    <x v="279"/>
    <x v="4"/>
    <x v="9"/>
    <s v="DOJ_TAX"/>
    <x v="1958"/>
    <s v="Bank Hapoalim B.M. and Bank Hapoalim (Switzerland) Ltd.Bank Hapoalimtax violations43831DOJ_TAX616910000"/>
  </r>
  <r>
    <s v="Santander Bank &amp; Trust (Bahamas) Ltd"/>
    <x v="280"/>
    <x v="14"/>
    <x v="10"/>
    <s v="OFAC"/>
    <x v="16"/>
    <s v="Santander Bank &amp; Trust (Bahamas) LtdBanco Santandereconomic sanction violation37987OFAC20000"/>
  </r>
  <r>
    <s v="Santander Securities LLC"/>
    <x v="280"/>
    <x v="7"/>
    <x v="0"/>
    <s v="NH-BSR"/>
    <x v="1959"/>
    <s v="Santander Securities LLCBanco Santanderinvestor protection violation43101NH-BSR31562"/>
  </r>
  <r>
    <s v="Santander Securities LLC"/>
    <x v="280"/>
    <x v="7"/>
    <x v="16"/>
    <s v="NH-BSR"/>
    <x v="33"/>
    <s v="Santander Securities LLCBanco Santanderinvestor protection violation43466NH-BSR50000"/>
  </r>
  <r>
    <s v="Santander Mortgage Corp."/>
    <x v="280"/>
    <x v="1"/>
    <x v="10"/>
    <s v="WHD"/>
    <x v="1960"/>
    <s v="Santander Mortgage Corp.Banco Santanderwage and hour violation37987WHD62895"/>
  </r>
  <r>
    <s v="Santander Consumer USA Inc."/>
    <x v="280"/>
    <x v="2"/>
    <x v="1"/>
    <s v="NH-BKG"/>
    <x v="40"/>
    <s v="Santander Consumer USA Inc.Banco Santanderconsumer protection violation42005NH-BKG75000"/>
  </r>
  <r>
    <s v="Santander Consumer USA Inc."/>
    <x v="280"/>
    <x v="2"/>
    <x v="0"/>
    <s v="CT-BKG"/>
    <x v="47"/>
    <s v="Santander Consumer USA Inc.Banco Santanderconsumer protection violation43101CT-BKG100000"/>
  </r>
  <r>
    <s v="Santander Securities LLC"/>
    <x v="280"/>
    <x v="2"/>
    <x v="16"/>
    <s v="MA-AG"/>
    <x v="47"/>
    <s v="Santander Securities LLCBanco Santanderconsumer protection violation43466MA-AG100000"/>
  </r>
  <r>
    <s v="Santander Consumer USA Inc."/>
    <x v="280"/>
    <x v="2"/>
    <x v="9"/>
    <s v="VT-AG"/>
    <x v="94"/>
    <s v="Santander Consumer USA Inc.Banco Santanderconsumer protection violation43831VT-AG105000"/>
  </r>
  <r>
    <s v="Santander Consumer USA Inc dba Chrysler Capital"/>
    <x v="280"/>
    <x v="2"/>
    <x v="17"/>
    <s v="DOJ_RIGHTS"/>
    <x v="1961"/>
    <s v="Santander Consumer USA Inc dba Chrysler CapitalBanco Santanderconsumer protection violation44197DOJ_RIGHTS134282"/>
  </r>
  <r>
    <s v="Santander Securities LLC"/>
    <x v="280"/>
    <x v="7"/>
    <x v="16"/>
    <s v="SEC"/>
    <x v="1962"/>
    <s v="Santander Securities LLCBanco Santanderinvestor protection violation43466SEC270539"/>
  </r>
  <r>
    <s v="Santander Consumer USA Inc."/>
    <x v="280"/>
    <x v="2"/>
    <x v="0"/>
    <s v="CA-DFPI"/>
    <x v="59"/>
    <s v="Santander Consumer USA Inc.Banco Santanderconsumer protection violation43101CA-DFPI300000"/>
  </r>
  <r>
    <s v="Santander Bank N.A."/>
    <x v="280"/>
    <x v="2"/>
    <x v="1"/>
    <s v="NY-AG"/>
    <x v="325"/>
    <s v="Santander Bank N.A.Banco Santanderconsumer protection violation42005NY-AG500000"/>
  </r>
  <r>
    <s v="Santander Consumer USA Holdings Inc."/>
    <x v="280"/>
    <x v="7"/>
    <x v="0"/>
    <s v="SEC"/>
    <x v="179"/>
    <s v="Santander Consumer USA Holdings Inc.Banco Santanderinvestor protection violation43101SEC1500000"/>
  </r>
  <r>
    <s v="Santander Securities of Puerto Rico"/>
    <x v="280"/>
    <x v="7"/>
    <x v="8"/>
    <s v="FINRA"/>
    <x v="114"/>
    <s v="Santander Securities of Puerto RicoBanco Santanderinvestor protection violation40544FINRA2000000"/>
  </r>
  <r>
    <s v="Santander Consumer USA Inc."/>
    <x v="280"/>
    <x v="2"/>
    <x v="17"/>
    <s v="CO-AG"/>
    <x v="1963"/>
    <s v="Santander Consumer USA Inc.Banco Santanderconsumer protection violation44197CO-AG3065000"/>
  </r>
  <r>
    <s v="Santander Bank National Association"/>
    <x v="280"/>
    <x v="10"/>
    <x v="18"/>
    <s v="OCC"/>
    <x v="191"/>
    <s v="Santander Bank National AssociationBanco Santanderbanking violation42370OCC3400000"/>
  </r>
  <r>
    <s v="Santander"/>
    <x v="280"/>
    <x v="2"/>
    <x v="17"/>
    <s v="MS-AG"/>
    <x v="884"/>
    <s v="SantanderBanco Santanderconsumer protection violation44197MS-AG3700000"/>
  </r>
  <r>
    <s v="Santander Consumer USA Holdings Inc."/>
    <x v="280"/>
    <x v="2"/>
    <x v="3"/>
    <s v="DE-AG"/>
    <x v="1964"/>
    <s v="Santander Consumer USA Holdings Inc.Banco Santanderconsumer protection violation42736DE-AG3875000"/>
  </r>
  <r>
    <s v="Santander Bank N.A."/>
    <x v="280"/>
    <x v="1"/>
    <x v="2"/>
    <s v="private lawsuit-federal"/>
    <x v="704"/>
    <s v="Santander Bank N.A.Banco Santanderwage and hour violation44562private lawsuit-federal4250000"/>
  </r>
  <r>
    <s v="Santander Consumer USA Inc."/>
    <x v="280"/>
    <x v="2"/>
    <x v="9"/>
    <s v="CFPB"/>
    <x v="466"/>
    <s v="Santander Consumer USA Inc.Banco Santanderconsumer protection violation43831CFPB4750000"/>
  </r>
  <r>
    <s v="Santander USA Holdings Inc."/>
    <x v="280"/>
    <x v="2"/>
    <x v="1"/>
    <s v="MA-AG"/>
    <x v="204"/>
    <s v="Santander USA Holdings Inc.Banco Santanderconsumer protection violation42005MA-AG5400000"/>
  </r>
  <r>
    <s v="Santander Consumer USA"/>
    <x v="280"/>
    <x v="2"/>
    <x v="2"/>
    <s v="MA-AG"/>
    <x v="1965"/>
    <s v="Santander Consumer USABanco Santanderconsumer protection violation44562MA-AG5560000"/>
  </r>
  <r>
    <s v="Santander Bank National Association"/>
    <x v="280"/>
    <x v="10"/>
    <x v="1"/>
    <s v="OCC"/>
    <x v="316"/>
    <s v="Santander Bank National AssociationBanco Santanderbanking violation42005OCC6000000"/>
  </r>
  <r>
    <s v="Santander Securities LLC"/>
    <x v="280"/>
    <x v="7"/>
    <x v="1"/>
    <s v="FINRA"/>
    <x v="1966"/>
    <s v="Santander Securities LLCBanco Santanderinvestor protection violation42005FINRA6421000"/>
  </r>
  <r>
    <s v="Santander Consumer USA Inc."/>
    <x v="280"/>
    <x v="2"/>
    <x v="1"/>
    <s v="DOJ_RIGHTS"/>
    <x v="1374"/>
    <s v="Santander Consumer USA Inc.Banco Santanderconsumer protection violation42005DOJ_RIGHTS9350000"/>
  </r>
  <r>
    <s v="Santander Bank N.A."/>
    <x v="280"/>
    <x v="2"/>
    <x v="18"/>
    <s v="CFPB"/>
    <x v="217"/>
    <s v="Santander Bank N.A.Banco Santanderconsumer protection violation42370CFPB10000000"/>
  </r>
  <r>
    <s v="Santander Consumer USA Inc."/>
    <x v="280"/>
    <x v="2"/>
    <x v="0"/>
    <s v="CFPB"/>
    <x v="1967"/>
    <s v="Santander Consumer USA Inc.Banco Santanderconsumer protection violation43101CFPB11790000"/>
  </r>
  <r>
    <s v="Sovereign Bank N.A."/>
    <x v="280"/>
    <x v="10"/>
    <x v="20"/>
    <s v="OCC"/>
    <x v="1968"/>
    <s v="Sovereign Bank N.A.Banco Santanderbanking violation41275OCC16086180"/>
  </r>
  <r>
    <s v="Santander Consumer USA Holdings Inc."/>
    <x v="280"/>
    <x v="2"/>
    <x v="3"/>
    <s v="MA-AG"/>
    <x v="231"/>
    <s v="Santander Consumer USA Holdings Inc.Banco Santanderconsumer protection violation42736MA-AG22000000"/>
  </r>
  <r>
    <s v="Santander Consumer USA Inc."/>
    <x v="280"/>
    <x v="2"/>
    <x v="9"/>
    <s v="MULTI-AG"/>
    <x v="474"/>
    <s v="Santander Consumer USA Inc.Banco Santanderconsumer protection violation43831MULTI-AG550000000"/>
  </r>
  <r>
    <s v="Banco Bilbao Vizcaya Puerto Rico"/>
    <x v="281"/>
    <x v="1"/>
    <x v="19"/>
    <s v="WHD"/>
    <x v="1969"/>
    <s v="Banco Bilbao Vizcaya Puerto RicoBanco Bilbao Vizcaya Argentariawage and hour violation38718WHD31571"/>
  </r>
  <r>
    <s v="BBVA Suiza S.A."/>
    <x v="281"/>
    <x v="4"/>
    <x v="1"/>
    <s v="DOJ_TAX"/>
    <x v="1970"/>
    <s v="BBVA Suiza S.A.Banco Bilbao Vizcaya Argentariatax violations42005DOJ_TAX10390000"/>
  </r>
  <r>
    <s v="Banco Bilbao Vizcaya Argentaria S.A."/>
    <x v="281"/>
    <x v="10"/>
    <x v="18"/>
    <s v="FED"/>
    <x v="470"/>
    <s v="Banco Bilbao Vizcaya Argentaria S.A.Banco Bilbao Vizcaya Argentariabanking violation42370FED27000000"/>
  </r>
  <r>
    <s v="BancFirst Insurance Services Inc."/>
    <x v="282"/>
    <x v="1"/>
    <x v="7"/>
    <s v="WHD"/>
    <x v="1971"/>
    <s v="BancFirst Insurance Services Inc.BancFirstwage and hour violation41640WHD20229"/>
  </r>
  <r>
    <s v="Balli Aviation Ltd."/>
    <x v="283"/>
    <x v="43"/>
    <x v="4"/>
    <s v="DOJ_NATSEC"/>
    <x v="114"/>
    <s v="Balli Aviation Ltd.Balli Groupexport control violation40179DOJ_NATSEC2000000"/>
  </r>
  <r>
    <s v="Balli Aviation Ltd. and Balli Group PLC"/>
    <x v="283"/>
    <x v="43"/>
    <x v="4"/>
    <s v="BIS"/>
    <x v="83"/>
    <s v="Balli Aviation Ltd. and Balli Group PLCBalli Groupexport control violation40179BIS15000000"/>
  </r>
  <r>
    <s v="California Physicians' Service dba Blue Shield of California"/>
    <x v="258"/>
    <x v="0"/>
    <x v="20"/>
    <s v="CA-MHC"/>
    <x v="929"/>
    <s v="California Physicians' Service dba Blue Shield of CaliforniaCalifornia Physicians' Serviceinsurance violation41275CA-MHC5000"/>
  </r>
  <r>
    <s v="California Physicians' Service dba Blue Shield of California"/>
    <x v="258"/>
    <x v="0"/>
    <x v="12"/>
    <s v="CA-MHC"/>
    <x v="929"/>
    <s v="California Physicians' Service dba Blue Shield of CaliforniaCalifornia Physicians' Serviceinsurance violation40909CA-MHC5000"/>
  </r>
  <r>
    <s v="California Physicians' Service dba Blue Shield of California"/>
    <x v="258"/>
    <x v="0"/>
    <x v="8"/>
    <s v="CA-MHC"/>
    <x v="929"/>
    <s v="California Physicians' Service dba Blue Shield of CaliforniaCalifornia Physicians' Serviceinsurance violation40544CA-MHC5000"/>
  </r>
  <r>
    <s v="California Physicians' Service dba Blue Shield of California"/>
    <x v="258"/>
    <x v="0"/>
    <x v="4"/>
    <s v="CA-MHC"/>
    <x v="929"/>
    <s v="California Physicians' Service dba Blue Shield of CaliforniaCalifornia Physicians' Serviceinsurance violation40179CA-MHC5000"/>
  </r>
  <r>
    <s v="Axa Insurance Co."/>
    <x v="284"/>
    <x v="0"/>
    <x v="16"/>
    <s v="LA-INS"/>
    <x v="1"/>
    <s v="Axa Insurance Co.AXAinsurance violation43466LA-INS6000"/>
  </r>
  <r>
    <s v="XL Insurance America Inc."/>
    <x v="284"/>
    <x v="0"/>
    <x v="8"/>
    <s v="TX-INS"/>
    <x v="2"/>
    <s v="XL Insurance America Inc.AXAinsurance violation40544TX-INS7000"/>
  </r>
  <r>
    <s v="XL Specialty Insurance Co."/>
    <x v="284"/>
    <x v="0"/>
    <x v="9"/>
    <s v="TX-INS"/>
    <x v="2"/>
    <s v="XL Specialty Insurance Co.AXAinsurance violation43831TX-INS7000"/>
  </r>
  <r>
    <s v="AXA Art Insurance Corp."/>
    <x v="284"/>
    <x v="0"/>
    <x v="12"/>
    <s v="SC-INS"/>
    <x v="3"/>
    <s v="AXA Art Insurance Corp.AXAinsurance violation40909SC-INS8000"/>
  </r>
  <r>
    <s v="AXA Insurance Co."/>
    <x v="284"/>
    <x v="0"/>
    <x v="11"/>
    <s v="SC-INS"/>
    <x v="3"/>
    <s v="AXA Insurance Co.AXAinsurance violation39083SC-INS8000"/>
  </r>
  <r>
    <s v="XL Insurance America Inc."/>
    <x v="284"/>
    <x v="0"/>
    <x v="17"/>
    <s v="TX-INS"/>
    <x v="5"/>
    <s v="XL Insurance America Inc.AXAinsurance violation44197TX-INS10000"/>
  </r>
  <r>
    <s v="XL LIFE INSURANCE AND ANNUITY"/>
    <x v="284"/>
    <x v="0"/>
    <x v="19"/>
    <s v="VA-INS"/>
    <x v="5"/>
    <s v="XL LIFE INSURANCE AND ANNUITYAXAinsurance violation38718VA-INS10000"/>
  </r>
  <r>
    <s v="XL Specialty Insurance Co."/>
    <x v="284"/>
    <x v="0"/>
    <x v="2"/>
    <s v="TX-INS"/>
    <x v="5"/>
    <s v="XL Specialty Insurance Co.AXAinsurance violation44562TX-INS10000"/>
  </r>
  <r>
    <s v="Axa Re Property and Casualty Insurance Co."/>
    <x v="284"/>
    <x v="0"/>
    <x v="15"/>
    <s v="FL-OFR"/>
    <x v="12"/>
    <s v="Axa Re Property and Casualty Insurance Co.AXAinsurance violation38353FL-OFR15000"/>
  </r>
  <r>
    <s v="T.H.E. INSURANCE Co."/>
    <x v="284"/>
    <x v="0"/>
    <x v="14"/>
    <s v="FL-OFR"/>
    <x v="12"/>
    <s v="T.H.E. INSURANCE Co.AXAinsurance violation36892FL-OFR15000"/>
  </r>
  <r>
    <s v="XL Specialty Insurance Co."/>
    <x v="284"/>
    <x v="2"/>
    <x v="17"/>
    <s v="RI-FIN"/>
    <x v="12"/>
    <s v="XL Specialty Insurance Co.AXAconsumer protection violation44197RI-FIN15000"/>
  </r>
  <r>
    <s v="XL Specialty Insurance Co."/>
    <x v="284"/>
    <x v="0"/>
    <x v="17"/>
    <s v="TX-INS"/>
    <x v="1972"/>
    <s v="XL Specialty Insurance Co.AXAinsurance violation44197TX-INS15825"/>
  </r>
  <r>
    <s v="XL Insurance America Inc."/>
    <x v="284"/>
    <x v="0"/>
    <x v="17"/>
    <s v="TX-INS"/>
    <x v="14"/>
    <s v="XL Insurance America Inc.AXAinsurance violation44197TX-INS17000"/>
  </r>
  <r>
    <s v="XL Specialty Insurance Co."/>
    <x v="284"/>
    <x v="0"/>
    <x v="12"/>
    <s v="MO-INS"/>
    <x v="19"/>
    <s v="XL Specialty Insurance Co.AXAinsurance violation40909MO-INS21000"/>
  </r>
  <r>
    <s v="XL Specialty Insurance Co."/>
    <x v="284"/>
    <x v="0"/>
    <x v="8"/>
    <s v="TX-INS"/>
    <x v="22"/>
    <s v="XL Specialty Insurance Co.AXAinsurance violation40544TX-INS25000"/>
  </r>
  <r>
    <s v="XL Specialty Insurance Co."/>
    <x v="284"/>
    <x v="0"/>
    <x v="0"/>
    <s v="TX-INS"/>
    <x v="24"/>
    <s v="XL Specialty Insurance Co.AXAinsurance violation43101TX-INS30000"/>
  </r>
  <r>
    <s v="XL Insurance America Inc."/>
    <x v="284"/>
    <x v="0"/>
    <x v="0"/>
    <s v="TX-INS"/>
    <x v="25"/>
    <s v="XL Insurance America Inc.AXAinsurance violation43101TX-INS32000"/>
  </r>
  <r>
    <s v="XL Insurance America Inc."/>
    <x v="284"/>
    <x v="0"/>
    <x v="2"/>
    <s v="TX-INS"/>
    <x v="141"/>
    <s v="XL Insurance America Inc.AXAinsurance violation44562TX-INS65000"/>
  </r>
  <r>
    <s v="AXA Art Insurance Corp."/>
    <x v="284"/>
    <x v="0"/>
    <x v="1"/>
    <s v="NY-DFS"/>
    <x v="38"/>
    <s v="AXA Art Insurance Corp.AXAinsurance violation42005NY-DFS70000"/>
  </r>
  <r>
    <s v="XL Specialty Insurance Co."/>
    <x v="284"/>
    <x v="0"/>
    <x v="7"/>
    <s v="TX-INS"/>
    <x v="41"/>
    <s v="XL Specialty Insurance Co.AXAinsurance violation41640TX-INS85000"/>
  </r>
  <r>
    <s v="Catlin Insurance Co. Inc."/>
    <x v="284"/>
    <x v="0"/>
    <x v="0"/>
    <s v="UT-INS"/>
    <x v="47"/>
    <s v="Catlin Insurance Co. Inc.AXAinsurance violation43101UT-INS100000"/>
  </r>
  <r>
    <s v="XL Specialty Insurance Co."/>
    <x v="284"/>
    <x v="0"/>
    <x v="2"/>
    <s v="TX-INS"/>
    <x v="94"/>
    <s v="XL Specialty Insurance Co.AXAinsurance violation44562TX-INS105000"/>
  </r>
  <r>
    <s v="T.H.E. Insurance Co."/>
    <x v="284"/>
    <x v="0"/>
    <x v="1"/>
    <s v="TX-INS"/>
    <x v="144"/>
    <s v="T.H.E. Insurance Co.AXAinsurance violation42005TX-INS115000"/>
  </r>
  <r>
    <s v="Axa S.A."/>
    <x v="284"/>
    <x v="0"/>
    <x v="1"/>
    <s v="MULTI-AG"/>
    <x v="1973"/>
    <s v="Axa S.A.AXAinsurance violation42005MULTI-AG3280000"/>
  </r>
  <r>
    <s v="AXA Rosenberg"/>
    <x v="284"/>
    <x v="7"/>
    <x v="8"/>
    <s v="SEC"/>
    <x v="1974"/>
    <s v="AXA RosenbergAXAinvestor protection violation40544SEC242000000"/>
  </r>
  <r>
    <s v="California Physicians' Service dba Blue Shield of California"/>
    <x v="258"/>
    <x v="0"/>
    <x v="11"/>
    <s v="CA-MHC"/>
    <x v="929"/>
    <s v="California Physicians' Service dba Blue Shield of CaliforniaCalifornia Physicians' Serviceinsurance violation39083CA-MHC5000"/>
  </r>
  <r>
    <s v="California Physicians' Service dba Blue Shield of California"/>
    <x v="258"/>
    <x v="0"/>
    <x v="19"/>
    <s v="CA-MHC"/>
    <x v="929"/>
    <s v="California Physicians' Service dba Blue Shield of CaliforniaCalifornia Physicians' Serviceinsurance violation38718CA-MHC5000"/>
  </r>
  <r>
    <s v="California Physicians' Service dba Blue Shield of California"/>
    <x v="258"/>
    <x v="0"/>
    <x v="15"/>
    <s v="CA-MHC"/>
    <x v="929"/>
    <s v="California Physicians' Service dba Blue Shield of CaliforniaCalifornia Physicians' Serviceinsurance violation38353CA-MHC5000"/>
  </r>
  <r>
    <s v="Auto-Owners Insurance Co."/>
    <x v="285"/>
    <x v="0"/>
    <x v="18"/>
    <s v="SC-INS"/>
    <x v="1975"/>
    <s v="Auto-Owners Insurance Co.Auto-Owners Insuranceinsurance violation42370SC-INS7356"/>
  </r>
  <r>
    <s v="Auto-Owners (Mutual) Insurance Co. and Owners Insurance Co."/>
    <x v="285"/>
    <x v="0"/>
    <x v="16"/>
    <s v="KS-INS"/>
    <x v="5"/>
    <s v="Auto-Owners (Mutual) Insurance Co. and Owners Insurance Co.Auto-Owners Insuranceinsurance violation43466KS-INS10000"/>
  </r>
  <r>
    <s v="Auto-Owners Insurance Co."/>
    <x v="285"/>
    <x v="0"/>
    <x v="18"/>
    <s v="MN-FIN"/>
    <x v="5"/>
    <s v="Auto-Owners Insurance Co.Auto-Owners Insuranceinsurance violation42370MN-FIN10000"/>
  </r>
  <r>
    <s v="Auto-Owners Insurance Co. and Owners Insurance Co."/>
    <x v="285"/>
    <x v="0"/>
    <x v="8"/>
    <s v="VA-INS"/>
    <x v="5"/>
    <s v="Auto-Owners Insurance Co. and Owners Insurance Co.Auto-Owners Insuranceinsurance violation40544VA-INS10000"/>
  </r>
  <r>
    <s v="Auto-Owners Insurance Co."/>
    <x v="285"/>
    <x v="0"/>
    <x v="21"/>
    <s v="MN-FIN"/>
    <x v="12"/>
    <s v="Auto-Owners Insurance Co.Auto-Owners Insuranceinsurance violation36526MN-FIN15000"/>
  </r>
  <r>
    <s v="Auto Owners Insurance Co."/>
    <x v="285"/>
    <x v="0"/>
    <x v="3"/>
    <s v="CO-INS"/>
    <x v="1976"/>
    <s v="Auto Owners Insurance Co.Auto-Owners Insuranceinsurance violation42736CO-INS25875"/>
  </r>
  <r>
    <s v="Auto-Owners Insurance Co. and Owners Insurance Co."/>
    <x v="285"/>
    <x v="0"/>
    <x v="11"/>
    <s v="MO-INS"/>
    <x v="1977"/>
    <s v="Auto-Owners Insurance Co. and Owners Insurance Co.Auto-Owners Insuranceinsurance violation39083MO-INS28704"/>
  </r>
  <r>
    <s v="Auto-Owners Insurance Co. and Owners Insurance Co."/>
    <x v="285"/>
    <x v="0"/>
    <x v="16"/>
    <s v="MN-FIN"/>
    <x v="26"/>
    <s v="Auto-Owners Insurance Co. and Owners Insurance Co.Auto-Owners Insuranceinsurance violation43466MN-FIN35000"/>
  </r>
  <r>
    <s v="AUTO OWNERS INSURANCE Co."/>
    <x v="285"/>
    <x v="0"/>
    <x v="1"/>
    <s v="VA-INS"/>
    <x v="1978"/>
    <s v="AUTO OWNERS INSURANCE Co.Auto-Owners Insuranceinsurance violation42005VA-INS114217"/>
  </r>
  <r>
    <s v="Auto-Owners Insurance Co."/>
    <x v="285"/>
    <x v="0"/>
    <x v="1"/>
    <s v="MO-INS"/>
    <x v="1979"/>
    <s v="Auto-Owners Insurance Co.Auto-Owners Insuranceinsurance violation42005MO-INS396000"/>
  </r>
  <r>
    <s v="California Physicians' Service dba Blue Shield of California"/>
    <x v="258"/>
    <x v="0"/>
    <x v="10"/>
    <s v="CA-MHC"/>
    <x v="929"/>
    <s v="California Physicians' Service dba Blue Shield of CaliforniaCalifornia Physicians' Serviceinsurance violation37987CA-MHC5000"/>
  </r>
  <r>
    <s v="California Physicians' Service dba Blue Shield of California"/>
    <x v="258"/>
    <x v="0"/>
    <x v="5"/>
    <s v="CA-MHC"/>
    <x v="929"/>
    <s v="California Physicians' Service dba Blue Shield of CaliforniaCalifornia Physicians' Serviceinsurance violation37257CA-MHC5000"/>
  </r>
  <r>
    <s v="Cadaret Grant &amp; Co. Inc."/>
    <x v="286"/>
    <x v="7"/>
    <x v="6"/>
    <s v="NE-DBF"/>
    <x v="5"/>
    <s v="Cadaret Grant &amp; Co. Inc.Atria Wealth Solutionsinvestor protection violation39448NE-DBF10000"/>
  </r>
  <r>
    <s v="NEXT FINANCIAL GROUP INC."/>
    <x v="286"/>
    <x v="7"/>
    <x v="1"/>
    <s v="VA-SEC"/>
    <x v="15"/>
    <s v="NEXT FINANCIAL GROUP INC.Atria Wealth Solutionsinvestor protection violation42005VA-SEC18000"/>
  </r>
  <r>
    <s v="CUSO Financial Services L.P."/>
    <x v="286"/>
    <x v="7"/>
    <x v="16"/>
    <s v="SEC"/>
    <x v="1980"/>
    <s v="CUSO Financial Services L.P.Atria Wealth Solutionsinvestor protection violation43466SEC29675"/>
  </r>
  <r>
    <s v="Sorrento Pacific Financial LLC"/>
    <x v="286"/>
    <x v="7"/>
    <x v="16"/>
    <s v="SEC"/>
    <x v="1981"/>
    <s v="Sorrento Pacific Financial LLCAtria Wealth Solutionsinvestor protection violation43466SEC49162"/>
  </r>
  <r>
    <s v="NEXT FINANCIAL GROUP INC."/>
    <x v="286"/>
    <x v="7"/>
    <x v="3"/>
    <s v="VA-SEC"/>
    <x v="427"/>
    <s v="NEXT FINANCIAL GROUP INC.Atria Wealth Solutionsinvestor protection violation42736VA-SEC60000"/>
  </r>
  <r>
    <s v="Next Financial Group Inc."/>
    <x v="286"/>
    <x v="7"/>
    <x v="12"/>
    <s v="AL-SEC"/>
    <x v="427"/>
    <s v="Next Financial Group Inc.Atria Wealth Solutionsinvestor protection violation40909AL-SEC60000"/>
  </r>
  <r>
    <s v="Cadaret Grant &amp; Co. Inc."/>
    <x v="286"/>
    <x v="7"/>
    <x v="16"/>
    <s v="PA-BKG"/>
    <x v="43"/>
    <s v="Cadaret Grant &amp; Co. Inc.Atria Wealth Solutionsinvestor protection violation43466PA-BKG90000"/>
  </r>
  <r>
    <s v="NEXT Financial Group Inc"/>
    <x v="286"/>
    <x v="7"/>
    <x v="7"/>
    <s v="NH-BSR"/>
    <x v="620"/>
    <s v="NEXT Financial Group IncAtria Wealth Solutionsinvestor protection violation41640NH-BSR140000"/>
  </r>
  <r>
    <s v="Next Financial Group Inc."/>
    <x v="286"/>
    <x v="7"/>
    <x v="16"/>
    <s v="MA-SEC"/>
    <x v="51"/>
    <s v="Next Financial Group Inc.Atria Wealth Solutionsinvestor protection violation43466MA-SEC150000"/>
  </r>
  <r>
    <s v="NEXT Financial Group Inc"/>
    <x v="286"/>
    <x v="7"/>
    <x v="16"/>
    <s v="NH-BSR"/>
    <x v="157"/>
    <s v="NEXT Financial Group IncAtria Wealth Solutionsinvestor protection violation43466NH-BSR325000"/>
  </r>
  <r>
    <s v="Cadaret Grant &amp; Co. Inc."/>
    <x v="286"/>
    <x v="7"/>
    <x v="0"/>
    <s v="SEC"/>
    <x v="1982"/>
    <s v="Cadaret Grant &amp; Co. Inc.Atria Wealth Solutionsinvestor protection violation43101SEC513194"/>
  </r>
  <r>
    <s v="Next Financial Group Inc."/>
    <x v="286"/>
    <x v="7"/>
    <x v="9"/>
    <s v="TX-SEC"/>
    <x v="743"/>
    <s v="Next Financial Group Inc.Atria Wealth Solutionsinvestor protection violation43831TX-SEC600000"/>
  </r>
  <r>
    <s v="NEXT Financial Group Inc."/>
    <x v="286"/>
    <x v="7"/>
    <x v="6"/>
    <s v="FINRA"/>
    <x v="174"/>
    <s v="NEXT Financial Group Inc.Atria Wealth Solutionsinvestor protection violation39448FINRA1000000"/>
  </r>
  <r>
    <s v="Next Financial Group Inc."/>
    <x v="286"/>
    <x v="7"/>
    <x v="16"/>
    <s v="SEC"/>
    <x v="1983"/>
    <s v="Next Financial Group Inc.Atria Wealth Solutionsinvestor protection violation43466SEC1405349"/>
  </r>
  <r>
    <s v="NEXT Financial Group Inc."/>
    <x v="286"/>
    <x v="7"/>
    <x v="8"/>
    <s v="FINRA"/>
    <x v="1984"/>
    <s v="NEXT Financial Group Inc.Atria Wealth Solutionsinvestor protection violation40544FINRA2050000"/>
  </r>
  <r>
    <s v="CompuCredit Corp."/>
    <x v="287"/>
    <x v="10"/>
    <x v="6"/>
    <s v="FDIC"/>
    <x v="1985"/>
    <s v="CompuCredit Corp.Atlanticus Holdingsbanking violation39448FDIC558000"/>
  </r>
  <r>
    <s v="CompuCredit Corp."/>
    <x v="287"/>
    <x v="10"/>
    <x v="6"/>
    <s v="FDIC"/>
    <x v="1986"/>
    <s v="CompuCredit Corp.Atlanticus Holdingsbanking violation39448FDIC806000"/>
  </r>
  <r>
    <s v="CompuCredit Corp."/>
    <x v="287"/>
    <x v="2"/>
    <x v="6"/>
    <s v="FTC"/>
    <x v="1987"/>
    <s v="CompuCredit Corp.Atlanticus Holdingsconsumer protection violation39448FTC114000000"/>
  </r>
  <r>
    <s v="CompuCredit Corp."/>
    <x v="287"/>
    <x v="10"/>
    <x v="6"/>
    <s v="FDIC"/>
    <x v="1988"/>
    <s v="CompuCredit Corp.Atlanticus Holdingsbanking violation39448FDIC116400000"/>
  </r>
  <r>
    <s v="Hampton Roads Bankshares"/>
    <x v="288"/>
    <x v="8"/>
    <x v="7"/>
    <s v="SEC"/>
    <x v="54"/>
    <s v="Hampton Roads BanksharesAtlantic Union Banksharesaccounting fraud or deficiencies41640SEC200000"/>
  </r>
  <r>
    <s v="Bank of Hampton Roads"/>
    <x v="288"/>
    <x v="10"/>
    <x v="8"/>
    <s v="FED"/>
    <x v="611"/>
    <s v="Bank of Hampton RoadsAtlantic Union Banksharesbanking violation40544FED336000"/>
  </r>
  <r>
    <s v="California Physicians' Service dba. Blue Shield of California"/>
    <x v="258"/>
    <x v="0"/>
    <x v="17"/>
    <s v="CA-MHC"/>
    <x v="929"/>
    <s v="California Physicians' Service dba. Blue Shield of CaliforniaCalifornia Physicians' Serviceinsurance violation44197CA-MHC5000"/>
  </r>
  <r>
    <s v="ASURION LLC."/>
    <x v="289"/>
    <x v="15"/>
    <x v="9"/>
    <s v="OSHA"/>
    <x v="1813"/>
    <s v="ASURION LLC.Asurionworkplace safety or health violation43831OSHA5783"/>
  </r>
  <r>
    <s v="Asurion LLC"/>
    <x v="289"/>
    <x v="13"/>
    <x v="16"/>
    <s v="EEOC"/>
    <x v="33"/>
    <s v="Asurion LLCAsurionemployment discrimination43466EEOC50000"/>
  </r>
  <r>
    <s v="Asurion Insurance Services Inc. and Asurion Protection Services LLC"/>
    <x v="289"/>
    <x v="0"/>
    <x v="9"/>
    <s v="NY-DFS"/>
    <x v="195"/>
    <s v="Asurion Insurance Services Inc. and Asurion Protection Services LLCAsurioninsurance violation43831NY-DFS4000000"/>
  </r>
  <r>
    <s v="California Physicians' Service dba. Blue Shield of California"/>
    <x v="258"/>
    <x v="0"/>
    <x v="9"/>
    <s v="CA-MHC"/>
    <x v="929"/>
    <s v="California Physicians' Service dba. Blue Shield of CaliforniaCalifornia Physicians' Serviceinsurance violation43831CA-MHC5000"/>
  </r>
  <r>
    <s v="Brown &amp; Brown Insurance Agency of Virginia Inc."/>
    <x v="261"/>
    <x v="0"/>
    <x v="19"/>
    <s v="VA-INS"/>
    <x v="929"/>
    <s v="Brown &amp; Brown Insurance Agency of Virginia Inc.Brown &amp; Browninsurance violation38718VA-INS5000"/>
  </r>
  <r>
    <s v="BOK Financial Securities Inc."/>
    <x v="265"/>
    <x v="0"/>
    <x v="9"/>
    <s v="CA-INS"/>
    <x v="929"/>
    <s v="BOK Financial Securities Inc.BOK Financialinsurance violation43831CA-INS5000"/>
  </r>
  <r>
    <s v="Berthel Fisher &amp; Co. Financial Services Inc."/>
    <x v="270"/>
    <x v="7"/>
    <x v="8"/>
    <s v="MO-SEC"/>
    <x v="929"/>
    <s v="Berthel Fisher &amp; Co. Financial Services Inc.Berthel Fisherinvestor protection violation40544MO-SEC5000"/>
  </r>
  <r>
    <s v="Berthel Fisher &amp; Co. Financial Services Inc."/>
    <x v="270"/>
    <x v="7"/>
    <x v="11"/>
    <s v="NE-DBF"/>
    <x v="929"/>
    <s v="Berthel Fisher &amp; Co. Financial Services Inc.Berthel Fisherinvestor protection violation39083NE-DBF5000"/>
  </r>
  <r>
    <s v="BANK OF AMERICA"/>
    <x v="277"/>
    <x v="15"/>
    <x v="13"/>
    <s v="OSHA"/>
    <x v="929"/>
    <s v="BANK OF AMERICABank of Americaworkplace safety or health violation37622OSHA5000"/>
  </r>
  <r>
    <s v="STANDARD GUARANTY INSURANCE Co."/>
    <x v="290"/>
    <x v="0"/>
    <x v="14"/>
    <s v="FL-OFR"/>
    <x v="1"/>
    <s v="STANDARD GUARANTY INSURANCE Co.Assurantinsurance violation36892FL-OFR6000"/>
  </r>
  <r>
    <s v="Virginia Surety Co. Inc."/>
    <x v="290"/>
    <x v="0"/>
    <x v="6"/>
    <s v="TX-INS"/>
    <x v="2"/>
    <s v="Virginia Surety Co. Inc.Assurantinsurance violation39448TX-INS7000"/>
  </r>
  <r>
    <s v="Fortis Insurance Co."/>
    <x v="290"/>
    <x v="0"/>
    <x v="15"/>
    <s v="MN-FIN"/>
    <x v="5"/>
    <s v="Fortis Insurance Co.Assurantinsurance violation38353MN-FIN10000"/>
  </r>
  <r>
    <s v="Fortis Insurance Co. and John Alden Life Insurance Co."/>
    <x v="290"/>
    <x v="0"/>
    <x v="5"/>
    <s v="MN-FIN"/>
    <x v="5"/>
    <s v="Fortis Insurance Co. and John Alden Life Insurance Co.Assurantinsurance violation37257MN-FIN10000"/>
  </r>
  <r>
    <s v="John Alden Life Insurance Co."/>
    <x v="290"/>
    <x v="0"/>
    <x v="11"/>
    <s v="OR-FIN"/>
    <x v="5"/>
    <s v="John Alden Life Insurance Co.Assurantinsurance violation39083OR-FIN10000"/>
  </r>
  <r>
    <s v="Virginia Surety Co. Inc."/>
    <x v="290"/>
    <x v="0"/>
    <x v="1"/>
    <s v="NY-DFS"/>
    <x v="5"/>
    <s v="Virginia Surety Co. Inc.Assurantinsurance violation42005NY-DFS10000"/>
  </r>
  <r>
    <s v="Virginia Surety Co. Inc."/>
    <x v="290"/>
    <x v="0"/>
    <x v="6"/>
    <s v="OR-FIN"/>
    <x v="5"/>
    <s v="Virginia Surety Co. Inc.Assurantinsurance violation39448OR-FIN10000"/>
  </r>
  <r>
    <s v="Fortis Insurance Co."/>
    <x v="290"/>
    <x v="0"/>
    <x v="11"/>
    <s v="FL-OFR"/>
    <x v="6"/>
    <s v="Fortis Insurance Co.Assurantinsurance violation39083FL-OFR11000"/>
  </r>
  <r>
    <s v="Virginia Surety Co. Inc"/>
    <x v="290"/>
    <x v="0"/>
    <x v="4"/>
    <s v="WA-INS"/>
    <x v="7"/>
    <s v="Virginia Surety Co. IncAssurantinsurance violation40179WA-INS12000"/>
  </r>
  <r>
    <s v="American Bankers Life Assurance Co. of Florida"/>
    <x v="290"/>
    <x v="0"/>
    <x v="8"/>
    <s v="IL-INS"/>
    <x v="12"/>
    <s v="American Bankers Life Assurance Co. of FloridaAssurantinsurance violation40544IL-INS15000"/>
  </r>
  <r>
    <s v="AMERICAN BANKERS LIFE ASSURANCE OF FLORIDA"/>
    <x v="290"/>
    <x v="0"/>
    <x v="14"/>
    <s v="VA-INS"/>
    <x v="12"/>
    <s v="AMERICAN BANKERS LIFE ASSURANCE OF FLORIDAAssurantinsurance violation36892VA-INS15000"/>
  </r>
  <r>
    <s v="RESOURCE LIFE INSURANCE CO."/>
    <x v="290"/>
    <x v="0"/>
    <x v="19"/>
    <s v="VA-INS"/>
    <x v="15"/>
    <s v="RESOURCE LIFE INSURANCE CO.Assurantinsurance violation38718VA-INS18000"/>
  </r>
  <r>
    <s v="American Bankers Insurance Co."/>
    <x v="290"/>
    <x v="2"/>
    <x v="19"/>
    <s v="MA-AG"/>
    <x v="16"/>
    <s v="American Bankers Insurance Co.Assurantconsumer protection violation38718MA-AG20000"/>
  </r>
  <r>
    <s v="American Bankers Insurance Co. of Florida"/>
    <x v="290"/>
    <x v="0"/>
    <x v="17"/>
    <s v="OR-FIN"/>
    <x v="16"/>
    <s v="American Bankers Insurance Co. of FloridaAssurantinsurance violation44197OR-FIN20000"/>
  </r>
  <r>
    <s v="American Memorial Life Insurance Co."/>
    <x v="290"/>
    <x v="0"/>
    <x v="17"/>
    <s v="WA-INS"/>
    <x v="16"/>
    <s v="American Memorial Life Insurance Co.Assurantinsurance violation44197WA-INS20000"/>
  </r>
  <r>
    <s v="Fortis Insurance Co."/>
    <x v="290"/>
    <x v="0"/>
    <x v="13"/>
    <s v="OR-FIN"/>
    <x v="16"/>
    <s v="Fortis Insurance Co.Assurantinsurance violation37622OR-FIN20000"/>
  </r>
  <r>
    <s v="John Alden Life Insurance Co."/>
    <x v="290"/>
    <x v="0"/>
    <x v="10"/>
    <s v="ME-INS"/>
    <x v="16"/>
    <s v="John Alden Life Insurance Co.Assurantinsurance violation37987ME-INS20000"/>
  </r>
  <r>
    <s v="Union Security Life Insurance Co. of New York"/>
    <x v="290"/>
    <x v="0"/>
    <x v="17"/>
    <s v="NY-DFS"/>
    <x v="16"/>
    <s v="Union Security Life Insurance Co. of New YorkAssurantinsurance violation44197NY-DFS20000"/>
  </r>
  <r>
    <s v="Virginia Surety Co. Inc."/>
    <x v="290"/>
    <x v="0"/>
    <x v="4"/>
    <s v="NH-INS"/>
    <x v="16"/>
    <s v="Virginia Surety Co. Inc.Assurantinsurance violation40179NH-INS20000"/>
  </r>
  <r>
    <s v="American Security Insurance Co. ."/>
    <x v="290"/>
    <x v="0"/>
    <x v="3"/>
    <s v="MD-INS"/>
    <x v="22"/>
    <s v="American Security Insurance Co. .Assurantinsurance violation42736MD-INS25000"/>
  </r>
  <r>
    <s v="Virginia Surety Co. Inc."/>
    <x v="290"/>
    <x v="0"/>
    <x v="6"/>
    <s v="OR-FIN"/>
    <x v="22"/>
    <s v="Virginia Surety Co. Inc.Assurantinsurance violation39448OR-FIN25000"/>
  </r>
  <r>
    <s v="FORTIS INSURANCE CO. ."/>
    <x v="290"/>
    <x v="0"/>
    <x v="5"/>
    <s v="VA-INS"/>
    <x v="789"/>
    <s v="FORTIS INSURANCE CO. .Assurantinsurance violation37257VA-INS27000"/>
  </r>
  <r>
    <s v="UNION SECURITY LIFE INSURANCE"/>
    <x v="290"/>
    <x v="0"/>
    <x v="11"/>
    <s v="VA-INS"/>
    <x v="789"/>
    <s v="UNION SECURITY LIFE INSURANCEAssurantinsurance violation39083VA-INS27000"/>
  </r>
  <r>
    <s v="Union Security Insurance Co."/>
    <x v="290"/>
    <x v="2"/>
    <x v="11"/>
    <s v="MA-AG"/>
    <x v="657"/>
    <s v="Union Security Insurance Co.Assurantconsumer protection violation39083MA-AG28000"/>
  </r>
  <r>
    <s v="American Bankers Insurance Co. of Florida"/>
    <x v="290"/>
    <x v="0"/>
    <x v="5"/>
    <s v="OR-FIN"/>
    <x v="24"/>
    <s v="American Bankers Insurance Co. of FloridaAssurantinsurance violation37257OR-FIN30000"/>
  </r>
  <r>
    <s v="American Bankers Insurance Co. of Florida"/>
    <x v="290"/>
    <x v="0"/>
    <x v="3"/>
    <s v="TX-INS"/>
    <x v="26"/>
    <s v="American Bankers Insurance Co. of FloridaAssurantinsurance violation42736TX-INS35000"/>
  </r>
  <r>
    <s v="Union Security Insurance Co."/>
    <x v="290"/>
    <x v="0"/>
    <x v="18"/>
    <s v="SD-INS"/>
    <x v="26"/>
    <s v="Union Security Insurance Co.Assurantinsurance violation42370SD-INS35000"/>
  </r>
  <r>
    <s v="American Bankers Insurance Co. of Florida"/>
    <x v="290"/>
    <x v="0"/>
    <x v="8"/>
    <s v="AZ-DIFI"/>
    <x v="451"/>
    <s v="American Bankers Insurance Co. of FloridaAssurantinsurance violation40544AZ-DIFI36000"/>
  </r>
  <r>
    <s v="Union Security Insurance Co."/>
    <x v="290"/>
    <x v="0"/>
    <x v="20"/>
    <s v="AZ-DIFI"/>
    <x v="29"/>
    <s v="Union Security Insurance Co.Assurantinsurance violation41275AZ-DIFI40000"/>
  </r>
  <r>
    <s v="AMERICAN BANKERS INSURANCE"/>
    <x v="290"/>
    <x v="0"/>
    <x v="19"/>
    <s v="VA-INS"/>
    <x v="31"/>
    <s v="AMERICAN BANKERS INSURANCEAssurantinsurance violation38718VA-INS45000"/>
  </r>
  <r>
    <s v="American Bankers Insurance Co. of Florida"/>
    <x v="290"/>
    <x v="0"/>
    <x v="17"/>
    <s v="TX-INS"/>
    <x v="31"/>
    <s v="American Bankers Insurance Co. of FloridaAssurantinsurance violation44197TX-INS45000"/>
  </r>
  <r>
    <s v="AMERICAN SECURITY INSURANCE CO"/>
    <x v="290"/>
    <x v="0"/>
    <x v="19"/>
    <s v="VA-INS"/>
    <x v="31"/>
    <s v="AMERICAN SECURITY INSURANCE COAssurantinsurance violation38718VA-INS45000"/>
  </r>
  <r>
    <s v="STANDARD GUARANTY INSURANCE CO"/>
    <x v="290"/>
    <x v="0"/>
    <x v="19"/>
    <s v="VA-INS"/>
    <x v="31"/>
    <s v="STANDARD GUARANTY INSURANCE COAssurantinsurance violation38718VA-INS45000"/>
  </r>
  <r>
    <s v="American Security Insurance Co."/>
    <x v="290"/>
    <x v="13"/>
    <x v="9"/>
    <s v="EEOC"/>
    <x v="944"/>
    <s v="American Security Insurance Co.Assurantemployment discrimination43831EEOC49000"/>
  </r>
  <r>
    <s v="FORTIS INSURANCE Co."/>
    <x v="290"/>
    <x v="0"/>
    <x v="14"/>
    <s v="VA-INS"/>
    <x v="1328"/>
    <s v="FORTIS INSURANCE Co.Assurantinsurance violation36892VA-INS57000"/>
  </r>
  <r>
    <s v="Virginia Surety Co. Inc."/>
    <x v="290"/>
    <x v="0"/>
    <x v="11"/>
    <s v="OR-FIN"/>
    <x v="623"/>
    <s v="Virginia Surety Co. Inc.Assurantinsurance violation39083OR-FIN61000"/>
  </r>
  <r>
    <s v="American Bankers Insurance Co. of Florida"/>
    <x v="290"/>
    <x v="0"/>
    <x v="14"/>
    <s v="MA-INS"/>
    <x v="141"/>
    <s v="American Bankers Insurance Co. of FloridaAssurantinsurance violation36892MA-INS65000"/>
  </r>
  <r>
    <s v="Fortis Insurance Co."/>
    <x v="290"/>
    <x v="0"/>
    <x v="10"/>
    <s v="MT-INS"/>
    <x v="141"/>
    <s v="Fortis Insurance Co.Assurantinsurance violation37987MT-INS65000"/>
  </r>
  <r>
    <s v="Fortis Insurance Co. ."/>
    <x v="290"/>
    <x v="0"/>
    <x v="10"/>
    <s v="MT-INS"/>
    <x v="38"/>
    <s v="Fortis Insurance Co. .Assurantinsurance violation37987MT-INS70000"/>
  </r>
  <r>
    <s v="Fortis Insurance Co."/>
    <x v="290"/>
    <x v="0"/>
    <x v="15"/>
    <s v="MN-FIN"/>
    <x v="40"/>
    <s v="Fortis Insurance Co.Assurantinsurance violation38353MN-FIN75000"/>
  </r>
  <r>
    <s v="Fortis Insurance Co. and John Alden Life Insurance Co."/>
    <x v="290"/>
    <x v="0"/>
    <x v="5"/>
    <s v="MN-FIN"/>
    <x v="40"/>
    <s v="Fortis Insurance Co. and John Alden Life Insurance Co.Assurantinsurance violation37257MN-FIN75000"/>
  </r>
  <r>
    <s v="Union Security Insurance Co."/>
    <x v="290"/>
    <x v="0"/>
    <x v="1"/>
    <s v="SD-INS"/>
    <x v="40"/>
    <s v="Union Security Insurance Co.Assurantinsurance violation42005SD-INS75000"/>
  </r>
  <r>
    <s v="John Alden Life Insurance Co."/>
    <x v="290"/>
    <x v="0"/>
    <x v="20"/>
    <s v="AZ-DIFI"/>
    <x v="43"/>
    <s v="John Alden Life Insurance Co.Assurantinsurance violation41275AZ-DIFI90000"/>
  </r>
  <r>
    <s v="AMERICAN BANKERS LIFE"/>
    <x v="290"/>
    <x v="0"/>
    <x v="11"/>
    <s v="VA-INS"/>
    <x v="1332"/>
    <s v="AMERICAN BANKERS LIFEAssurantinsurance violation39083VA-INS97000"/>
  </r>
  <r>
    <s v="American Bankers Insurance Co. of Florida"/>
    <x v="290"/>
    <x v="0"/>
    <x v="13"/>
    <s v="MN-FIN"/>
    <x v="47"/>
    <s v="American Bankers Insurance Co. of FloridaAssurantinsurance violation37622MN-FIN100000"/>
  </r>
  <r>
    <s v="American Bankers Life Assurance Co. of Florida"/>
    <x v="290"/>
    <x v="0"/>
    <x v="13"/>
    <s v="MN-FIN"/>
    <x v="47"/>
    <s v="American Bankers Life Assurance Co. of FloridaAssurantinsurance violation37622MN-FIN100000"/>
  </r>
  <r>
    <s v="American Bankers Insurance Co. of Florida ."/>
    <x v="290"/>
    <x v="0"/>
    <x v="10"/>
    <s v="CA-INS"/>
    <x v="51"/>
    <s v="American Bankers Insurance Co. of Florida .Assurantinsurance violation37987CA-INS150000"/>
  </r>
  <r>
    <s v="American Bankers Insurance Co. Of Florida"/>
    <x v="290"/>
    <x v="0"/>
    <x v="8"/>
    <s v="WA-INS"/>
    <x v="589"/>
    <s v="American Bankers Insurance Co. Of FloridaAssurantinsurance violation40544WA-INS170000"/>
  </r>
  <r>
    <s v="John Alden Life Insurance Co."/>
    <x v="290"/>
    <x v="0"/>
    <x v="4"/>
    <s v="MT-INS"/>
    <x v="590"/>
    <s v="John Alden Life Insurance Co.Assurantinsurance violation40179MT-INS175000"/>
  </r>
  <r>
    <s v="American Bankers Insurance Co. of Florida"/>
    <x v="290"/>
    <x v="0"/>
    <x v="9"/>
    <s v="CT-INS"/>
    <x v="794"/>
    <s v="American Bankers Insurance Co. of FloridaAssurantinsurance violation43831CT-INS198000"/>
  </r>
  <r>
    <s v="Virginia Surety Co. Inc."/>
    <x v="290"/>
    <x v="0"/>
    <x v="20"/>
    <s v="MULTI-FIN"/>
    <x v="54"/>
    <s v="Virginia Surety Co. Inc.Assurantinsurance violation41275MULTI-FIN200000"/>
  </r>
  <r>
    <s v="Virginia Surety Co. Inc."/>
    <x v="290"/>
    <x v="0"/>
    <x v="8"/>
    <s v="TX-INS"/>
    <x v="54"/>
    <s v="Virginia Surety Co. Inc.Assurantinsurance violation40544TX-INS200000"/>
  </r>
  <r>
    <s v="American Bankers Insurance Co. of Florida ."/>
    <x v="290"/>
    <x v="0"/>
    <x v="15"/>
    <s v="CA-INS"/>
    <x v="56"/>
    <s v="American Bankers Insurance Co. of Florida .Assurantinsurance violation38353CA-INS250000"/>
  </r>
  <r>
    <s v="American Bankers Insurance Co. of Florida"/>
    <x v="290"/>
    <x v="0"/>
    <x v="0"/>
    <s v="MO-INS"/>
    <x v="575"/>
    <s v="American Bankers Insurance Co. of FloridaAssurantinsurance violation43101MO-INS375000"/>
  </r>
  <r>
    <s v="American Bankers Life Assurance Co. of Florida"/>
    <x v="290"/>
    <x v="0"/>
    <x v="0"/>
    <s v="MO-INS"/>
    <x v="575"/>
    <s v="American Bankers Life Assurance Co. of FloridaAssurantinsurance violation43101MO-INS375000"/>
  </r>
  <r>
    <s v="Fortis Insurance Co."/>
    <x v="290"/>
    <x v="0"/>
    <x v="5"/>
    <s v="OR-FIN"/>
    <x v="591"/>
    <s v="Fortis Insurance Co.Assurantinsurance violation37257OR-FIN425000"/>
  </r>
  <r>
    <s v="John Alden Life Insurance Co."/>
    <x v="290"/>
    <x v="0"/>
    <x v="6"/>
    <s v="NH-INS"/>
    <x v="165"/>
    <s v="John Alden Life Insurance Co.Assurantinsurance violation39448NH-INS450000"/>
  </r>
  <r>
    <s v="American Security Insurance Co."/>
    <x v="290"/>
    <x v="2"/>
    <x v="1"/>
    <s v="MA-AG"/>
    <x v="797"/>
    <s v="American Security Insurance Co.Assurantconsumer protection violation42005MA-AG565000"/>
  </r>
  <r>
    <s v="American Bankers Life Assurance Co. of Florida ."/>
    <x v="290"/>
    <x v="0"/>
    <x v="6"/>
    <s v="CA-INS"/>
    <x v="68"/>
    <s v="American Bankers Life Assurance Co. of Florida .Assurantinsurance violation39448CA-INS750000"/>
  </r>
  <r>
    <s v="American Security Insurance Co."/>
    <x v="290"/>
    <x v="2"/>
    <x v="16"/>
    <s v="MS-AG"/>
    <x v="1989"/>
    <s v="American Security Insurance Co.Assurantconsumer protection violation43466MS-AG767394"/>
  </r>
  <r>
    <s v="John Alden Life Insurance Co."/>
    <x v="290"/>
    <x v="0"/>
    <x v="12"/>
    <s v="CO-INS"/>
    <x v="1477"/>
    <s v="John Alden Life Insurance Co.Assurantinsurance violation40909CO-INS865000"/>
  </r>
  <r>
    <s v="American Bankers Insurance Co. of Florida"/>
    <x v="290"/>
    <x v="0"/>
    <x v="11"/>
    <s v="IN-INS"/>
    <x v="728"/>
    <s v="American Bankers Insurance Co. of FloridaAssurantinsurance violation39083IN-INS875000"/>
  </r>
  <r>
    <s v="Union Security Life Insurance Co"/>
    <x v="290"/>
    <x v="2"/>
    <x v="21"/>
    <s v="MA-AG"/>
    <x v="174"/>
    <s v="Union Security Life Insurance CoAssurantconsumer protection violation36526MA-AG1000000"/>
  </r>
  <r>
    <s v="John Alden Life Insurance Co. and Time Insurance Co."/>
    <x v="290"/>
    <x v="0"/>
    <x v="1"/>
    <s v="MT-INS"/>
    <x v="1990"/>
    <s v="John Alden Life Insurance Co. and Time Insurance Co.Assurantinsurance violation42005MT-INS1699709"/>
  </r>
  <r>
    <s v="American Security Insurance Co. ."/>
    <x v="290"/>
    <x v="0"/>
    <x v="15"/>
    <s v="NJ-DBI"/>
    <x v="1991"/>
    <s v="American Security Insurance Co. .Assurantinsurance violation38353NJ-DBI1775000"/>
  </r>
  <r>
    <s v="Assurant Health"/>
    <x v="290"/>
    <x v="0"/>
    <x v="6"/>
    <s v="CT-INS"/>
    <x v="958"/>
    <s v="Assurant HealthAssurantinsurance violation39448CT-INS2100000"/>
  </r>
  <r>
    <s v="Resource Life Insurance Co."/>
    <x v="290"/>
    <x v="2"/>
    <x v="4"/>
    <s v="TX-AG"/>
    <x v="105"/>
    <s v="Resource Life Insurance Co.Assurantconsumer protection violation40179TX-AG2600000"/>
  </r>
  <r>
    <s v="The Signal LP an Assurant Co."/>
    <x v="290"/>
    <x v="0"/>
    <x v="9"/>
    <s v="NY-DFS"/>
    <x v="720"/>
    <s v="The Signal LP an Assurant Co.Assurantinsurance violation43831NY-DFS2800000"/>
  </r>
  <r>
    <s v="American Bankers Insurance Group Inc."/>
    <x v="290"/>
    <x v="0"/>
    <x v="14"/>
    <s v="MULTI-FIN"/>
    <x v="188"/>
    <s v="American Bankers Insurance Group Inc.Assurantinsurance violation36892MULTI-FIN3000000"/>
  </r>
  <r>
    <s v="Assurant Inc."/>
    <x v="290"/>
    <x v="8"/>
    <x v="4"/>
    <s v="SEC"/>
    <x v="76"/>
    <s v="Assurant Inc.Assurantaccounting fraud or deficiencies40179SEC3500000"/>
  </r>
  <r>
    <s v="American Security Insurance Co. ."/>
    <x v="290"/>
    <x v="0"/>
    <x v="18"/>
    <s v="MN-FIN"/>
    <x v="115"/>
    <s v="American Security Insurance Co. .Assurantinsurance violation42370MN-FIN5000000"/>
  </r>
  <r>
    <s v="American Security Insurance Co."/>
    <x v="290"/>
    <x v="2"/>
    <x v="3"/>
    <s v="MA-AG"/>
    <x v="1138"/>
    <s v="American Security Insurance Co.Assurantconsumer protection violation42736MA-AG6300000"/>
  </r>
  <r>
    <s v="Assurant Inc."/>
    <x v="290"/>
    <x v="0"/>
    <x v="20"/>
    <s v="NY-DFS"/>
    <x v="348"/>
    <s v="Assurant Inc.Assurantinsurance violation41275NY-DFS14000000"/>
  </r>
  <r>
    <s v="Assurant Inc."/>
    <x v="290"/>
    <x v="0"/>
    <x v="18"/>
    <s v="MULTI-FIN"/>
    <x v="1992"/>
    <s v="Assurant Inc.Assurantinsurance violation42370MULTI-FIN80217000"/>
  </r>
  <r>
    <s v="Associated Banc-Corp"/>
    <x v="291"/>
    <x v="1"/>
    <x v="12"/>
    <s v="private lawsuit-federal"/>
    <x v="1993"/>
    <s v="Associated Banc-CorpAssociated Banc-Corpwage and hour violation40909private lawsuit-federal1275000"/>
  </r>
  <r>
    <s v="Associated Bank N.A."/>
    <x v="291"/>
    <x v="3"/>
    <x v="1"/>
    <s v="HUD"/>
    <x v="412"/>
    <s v="Associated Bank N.A.Associated Banc-Corpdiscriminatory practices (non-employment)42005HUD200000000"/>
  </r>
  <r>
    <s v="Generali - U.S. Branch dba The General Insurance Co. of Trieste &amp; Venice"/>
    <x v="292"/>
    <x v="0"/>
    <x v="17"/>
    <s v="OR-FIN"/>
    <x v="5"/>
    <s v="Generali - U.S. Branch dba The General Insurance Co. of Trieste &amp; VeniceAssicurazioni Generaliinsurance violation44197OR-FIN10000"/>
  </r>
  <r>
    <s v="Generali U.S. Branch"/>
    <x v="292"/>
    <x v="0"/>
    <x v="3"/>
    <s v="MULTI-FIN"/>
    <x v="1994"/>
    <s v="Generali U.S. BranchAssicurazioni Generaliinsurance violation42736MULTI-FIN492000"/>
  </r>
  <r>
    <s v="Countrywide Home Loans"/>
    <x v="277"/>
    <x v="27"/>
    <x v="21"/>
    <s v="CA-SCAQMD"/>
    <x v="929"/>
    <s v="Countrywide Home LoansBank of Americaenvironmental violation36526CA-SCAQMD5000"/>
  </r>
  <r>
    <s v="Merrill Lynch Life Insurance Co."/>
    <x v="277"/>
    <x v="0"/>
    <x v="21"/>
    <s v="SC-INS"/>
    <x v="929"/>
    <s v="Merrill Lynch Life Insurance Co.Bank of Americainsurance violation36526SC-INS5000"/>
  </r>
  <r>
    <s v="Catlin Insurance Co. Inc."/>
    <x v="284"/>
    <x v="0"/>
    <x v="20"/>
    <s v="SD-INS"/>
    <x v="929"/>
    <s v="Catlin Insurance Co. Inc.AXAinsurance violation41275SD-INS5000"/>
  </r>
  <r>
    <s v="T.H.E. Insurance Co."/>
    <x v="284"/>
    <x v="0"/>
    <x v="6"/>
    <s v="PA-INS"/>
    <x v="929"/>
    <s v="T.H.E. Insurance Co.AXAinsurance violation39448PA-INS5000"/>
  </r>
  <r>
    <s v="Arthur J. Gallagher Risk Management Services Inc."/>
    <x v="293"/>
    <x v="0"/>
    <x v="9"/>
    <s v="TX-INS"/>
    <x v="1995"/>
    <s v="Arthur J. Gallagher Risk Management Services Inc.Arthur J. Gallagher &amp; Co.insurance violation43831TX-INS7025"/>
  </r>
  <r>
    <s v="Arthur J. Gallagher Risk Management Services Inc."/>
    <x v="293"/>
    <x v="0"/>
    <x v="9"/>
    <s v="TX-INS"/>
    <x v="1996"/>
    <s v="Arthur J. Gallagher Risk Management Services Inc.Arthur J. Gallagher &amp; Co.insurance violation43831TX-INS9675"/>
  </r>
  <r>
    <s v="Arthur J. Gallagher &amp; Co."/>
    <x v="293"/>
    <x v="13"/>
    <x v="17"/>
    <s v="EEOC"/>
    <x v="29"/>
    <s v="Arthur J. Gallagher &amp; Co.Arthur J. Gallagher &amp; Co.employment discrimination44197EEOC40000"/>
  </r>
  <r>
    <s v="Arthur J. Gallagher Risk Management Services Inc."/>
    <x v="293"/>
    <x v="0"/>
    <x v="0"/>
    <s v="TX-INS"/>
    <x v="588"/>
    <s v="Arthur J. Gallagher Risk Management Services Inc.Arthur J. Gallagher &amp; Co.insurance violation43101TX-INS63000"/>
  </r>
  <r>
    <s v="Arthur J. Gallagher"/>
    <x v="293"/>
    <x v="1"/>
    <x v="8"/>
    <s v="private lawsuit-federal"/>
    <x v="194"/>
    <s v="Arthur J. GallagherArthur J. Gallagher &amp; Co.wage and hour violation40544private lawsuit-federal3900000"/>
  </r>
  <r>
    <s v="Arthur J. Gallagher &amp; Co."/>
    <x v="293"/>
    <x v="2"/>
    <x v="15"/>
    <s v="IL-AG"/>
    <x v="470"/>
    <s v="Arthur J. Gallagher &amp; Co.Arthur J. Gallagher &amp; Co.consumer protection violation38353IL-AG27000000"/>
  </r>
  <r>
    <s v="Friedman Billings Ramsey &amp; Co. Inc."/>
    <x v="294"/>
    <x v="7"/>
    <x v="6"/>
    <s v="FINRA"/>
    <x v="33"/>
    <s v="Friedman Billings Ramsey &amp; Co. Inc.Arlington Asset Investment Corp.investor protection violation39448FINRA50000"/>
  </r>
  <r>
    <s v="Friedman Billings Ramsey &amp; Co. Inc."/>
    <x v="294"/>
    <x v="7"/>
    <x v="10"/>
    <s v="SEC"/>
    <x v="50"/>
    <s v="Friedman Billings Ramsey &amp; Co. Inc.Arlington Asset Investment Corp.investor protection violation37987SEC125000"/>
  </r>
  <r>
    <s v="Friedman Billings Ramsey &amp; Co. Inc."/>
    <x v="294"/>
    <x v="50"/>
    <x v="19"/>
    <s v="SEC"/>
    <x v="1997"/>
    <s v="Friedman Billings Ramsey &amp; Co. Inc.Arlington Asset Investment Corp.insider trading38718SEC3755839"/>
  </r>
  <r>
    <s v="Friedman Billings Ramsey &amp; Co. Inc."/>
    <x v="294"/>
    <x v="7"/>
    <x v="19"/>
    <s v="FINRA"/>
    <x v="195"/>
    <s v="Friedman Billings Ramsey &amp; Co. Inc.Arlington Asset Investment Corp.investor protection violation38718FINRA4000000"/>
  </r>
  <r>
    <s v="XL Insurance America Inc."/>
    <x v="284"/>
    <x v="0"/>
    <x v="2"/>
    <s v="TX-INS"/>
    <x v="929"/>
    <s v="XL Insurance America Inc.AXAinsurance violation44562TX-INS5000"/>
  </r>
  <r>
    <s v="XL Insurance America Inc."/>
    <x v="284"/>
    <x v="0"/>
    <x v="16"/>
    <s v="TX-INS"/>
    <x v="929"/>
    <s v="XL Insurance America Inc.AXAinsurance violation43466TX-INS5000"/>
  </r>
  <r>
    <s v="Arch Insurance Co."/>
    <x v="295"/>
    <x v="0"/>
    <x v="17"/>
    <s v="TX-INS"/>
    <x v="1"/>
    <s v="Arch Insurance Co.Arch Capitalinsurance violation44197TX-INS6000"/>
  </r>
  <r>
    <s v="Arch Insurance Co."/>
    <x v="295"/>
    <x v="0"/>
    <x v="0"/>
    <s v="TX-INS"/>
    <x v="2"/>
    <s v="Arch Insurance Co.Arch Capitalinsurance violation43101TX-INS7000"/>
  </r>
  <r>
    <s v="Arch Insurance Co."/>
    <x v="295"/>
    <x v="0"/>
    <x v="9"/>
    <s v="WA-INS"/>
    <x v="5"/>
    <s v="Arch Insurance Co.Arch Capitalinsurance violation43831WA-INS10000"/>
  </r>
  <r>
    <s v="Arch Insurance Co."/>
    <x v="295"/>
    <x v="0"/>
    <x v="7"/>
    <s v="TX-INS"/>
    <x v="5"/>
    <s v="Arch Insurance Co.Arch Capitalinsurance violation41640TX-INS10000"/>
  </r>
  <r>
    <s v="Arch Insurance Co."/>
    <x v="295"/>
    <x v="0"/>
    <x v="2"/>
    <s v="TX-INS"/>
    <x v="6"/>
    <s v="Arch Insurance Co.Arch Capitalinsurance violation44562TX-INS11000"/>
  </r>
  <r>
    <s v="Arch Insurance Co."/>
    <x v="295"/>
    <x v="0"/>
    <x v="4"/>
    <s v="TX-INS"/>
    <x v="11"/>
    <s v="Arch Insurance Co.Arch Capitalinsurance violation40179TX-INS14000"/>
  </r>
  <r>
    <s v="Arch Indemnity Insurance Co."/>
    <x v="295"/>
    <x v="0"/>
    <x v="2"/>
    <s v="TX-INS"/>
    <x v="335"/>
    <s v="Arch Indemnity Insurance Co.Arch Capitalinsurance violation44562TX-INS19000"/>
  </r>
  <r>
    <s v="Arch Insurance Co."/>
    <x v="295"/>
    <x v="0"/>
    <x v="1"/>
    <s v="TX-INS"/>
    <x v="335"/>
    <s v="Arch Insurance Co.Arch Capitalinsurance violation42005TX-INS19000"/>
  </r>
  <r>
    <s v="Arch Insurance Co."/>
    <x v="295"/>
    <x v="0"/>
    <x v="2"/>
    <s v="TX-INS"/>
    <x v="16"/>
    <s v="Arch Insurance Co.Arch Capitalinsurance violation44562TX-INS20000"/>
  </r>
  <r>
    <s v="Arch Insurance Co."/>
    <x v="295"/>
    <x v="0"/>
    <x v="8"/>
    <s v="WA-INS"/>
    <x v="16"/>
    <s v="Arch Insurance Co.Arch Capitalinsurance violation40544WA-INS20000"/>
  </r>
  <r>
    <s v="Arch Insurance Co."/>
    <x v="295"/>
    <x v="0"/>
    <x v="2"/>
    <s v="TX-INS"/>
    <x v="20"/>
    <s v="Arch Insurance Co.Arch Capitalinsurance violation44562TX-INS22000"/>
  </r>
  <r>
    <s v="Arch Insurance Co."/>
    <x v="295"/>
    <x v="0"/>
    <x v="16"/>
    <s v="VA-INS"/>
    <x v="1998"/>
    <s v="Arch Insurance Co.Arch Capitalinsurance violation43466VA-INS26447"/>
  </r>
  <r>
    <s v="Arch Insurance Co."/>
    <x v="295"/>
    <x v="0"/>
    <x v="20"/>
    <s v="MT-INS"/>
    <x v="1999"/>
    <s v="Arch Insurance Co.Arch Capitalinsurance violation41275MT-INS29075"/>
  </r>
  <r>
    <s v="Arch Insurance Co."/>
    <x v="295"/>
    <x v="0"/>
    <x v="7"/>
    <s v="TX-INS"/>
    <x v="2000"/>
    <s v="Arch Insurance Co.Arch Capitalinsurance violation41640TX-INS40143"/>
  </r>
  <r>
    <s v="Arch Insurance Co."/>
    <x v="295"/>
    <x v="0"/>
    <x v="17"/>
    <s v="TX-INS"/>
    <x v="998"/>
    <s v="Arch Insurance Co.Arch Capitalinsurance violation44197TX-INS69000"/>
  </r>
  <r>
    <s v="Arch Insurance Co."/>
    <x v="295"/>
    <x v="0"/>
    <x v="18"/>
    <s v="MO-INS"/>
    <x v="512"/>
    <s v="Arch Insurance Co.Arch Capitalinsurance violation42370MO-INS145000"/>
  </r>
  <r>
    <s v="Arch Insurance Co."/>
    <x v="295"/>
    <x v="0"/>
    <x v="12"/>
    <s v="TX-INS"/>
    <x v="57"/>
    <s v="Arch Insurance Co.Arch Capitalinsurance violation40909TX-INS265000"/>
  </r>
  <r>
    <s v="Arch Insurance Co."/>
    <x v="295"/>
    <x v="0"/>
    <x v="18"/>
    <s v="TX-INS"/>
    <x v="157"/>
    <s v="Arch Insurance Co.Arch Capitalinsurance violation42370TX-INS325000"/>
  </r>
  <r>
    <s v="Arch Insurance Co."/>
    <x v="295"/>
    <x v="2"/>
    <x v="4"/>
    <s v="MD-AG"/>
    <x v="2001"/>
    <s v="Arch Insurance Co.Arch Capitalconsumer protection violation40179MD-AG460000"/>
  </r>
  <r>
    <s v="Arch Insurance Co."/>
    <x v="295"/>
    <x v="0"/>
    <x v="3"/>
    <s v="MULTI-FIN"/>
    <x v="2002"/>
    <s v="Arch Insurance Co.Arch Capitalinsurance violation42736MULTI-FIN1017000"/>
  </r>
  <r>
    <s v="Arch Indemnity Insurance Co."/>
    <x v="295"/>
    <x v="0"/>
    <x v="16"/>
    <s v="TX-INS"/>
    <x v="626"/>
    <s v="Arch Indemnity Insurance Co.Arch Capitalinsurance violation43466TX-INS1025000"/>
  </r>
  <r>
    <s v="Arch Insurance Co."/>
    <x v="295"/>
    <x v="0"/>
    <x v="16"/>
    <s v="NY-DFS"/>
    <x v="115"/>
    <s v="Arch Insurance Co.Arch Capitalinsurance violation43466NY-DFS5000000"/>
  </r>
  <r>
    <s v="Arab Banking Corp."/>
    <x v="296"/>
    <x v="14"/>
    <x v="10"/>
    <s v="OFAC"/>
    <x v="34"/>
    <s v="Arab Banking Corp.Arab Banking Corp.economic sanction violation37987OFAC55000"/>
  </r>
  <r>
    <s v="Auto-Owners Insurance Co."/>
    <x v="285"/>
    <x v="0"/>
    <x v="11"/>
    <s v="CO-INS"/>
    <x v="929"/>
    <s v="Auto-Owners Insurance Co.Auto-Owners Insuranceinsurance violation39083CO-INS5000"/>
  </r>
  <r>
    <s v="Auto-Owners Insurance Co."/>
    <x v="285"/>
    <x v="0"/>
    <x v="10"/>
    <s v="WI-INS"/>
    <x v="929"/>
    <s v="Auto-Owners Insurance Co.Auto-Owners Insuranceinsurance violation37987WI-INS5000"/>
  </r>
  <r>
    <s v="Auto-Owners Insurance Co."/>
    <x v="285"/>
    <x v="0"/>
    <x v="13"/>
    <s v="MN-FIN"/>
    <x v="929"/>
    <s v="Auto-Owners Insurance Co.Auto-Owners Insuranceinsurance violation37622MN-FIN5000"/>
  </r>
  <r>
    <s v="AON SERVICE Corp."/>
    <x v="297"/>
    <x v="1"/>
    <x v="3"/>
    <s v="WHD"/>
    <x v="2003"/>
    <s v="AON SERVICE Corp.Aonwage and hour violation42736WHD7406"/>
  </r>
  <r>
    <s v="Aon Risk Services Inc. of Pennsylvania"/>
    <x v="297"/>
    <x v="0"/>
    <x v="10"/>
    <s v="NJ-DBI"/>
    <x v="5"/>
    <s v="Aon Risk Services Inc. of PennsylvaniaAoninsurance violation37987NJ-DBI10000"/>
  </r>
  <r>
    <s v="Aon Risk Services Northeast"/>
    <x v="297"/>
    <x v="0"/>
    <x v="7"/>
    <s v="MA-INS"/>
    <x v="12"/>
    <s v="Aon Risk Services NortheastAoninsurance violation41640MA-INS15000"/>
  </r>
  <r>
    <s v="Aon Risk Services Inc. of Pennsylvania"/>
    <x v="297"/>
    <x v="0"/>
    <x v="15"/>
    <s v="MA-INS"/>
    <x v="335"/>
    <s v="Aon Risk Services Inc. of PennsylvaniaAoninsurance violation38353MA-INS19000"/>
  </r>
  <r>
    <s v="Affinity Insurance Services Inc."/>
    <x v="297"/>
    <x v="0"/>
    <x v="17"/>
    <s v="AK-INS"/>
    <x v="26"/>
    <s v="Affinity Insurance Services Inc.Aoninsurance violation44197AK-INS35000"/>
  </r>
  <r>
    <s v="Affinity Insurance Services Inc."/>
    <x v="297"/>
    <x v="0"/>
    <x v="19"/>
    <s v="PA-INS"/>
    <x v="29"/>
    <s v="Affinity Insurance Services Inc.Aoninsurance violation38718PA-INS40000"/>
  </r>
  <r>
    <s v="Aon Corp."/>
    <x v="297"/>
    <x v="1"/>
    <x v="10"/>
    <s v="WHD"/>
    <x v="2004"/>
    <s v="Aon Corp.Aonwage and hour violation37987WHD47131"/>
  </r>
  <r>
    <s v="Hewitt Associates LLC"/>
    <x v="297"/>
    <x v="1"/>
    <x v="4"/>
    <s v="WHD"/>
    <x v="2005"/>
    <s v="Hewitt Associates LLCAonwage and hour violation40179WHD48103"/>
  </r>
  <r>
    <s v="Aon Hewitt Health Market Insurance Solutions Inc."/>
    <x v="297"/>
    <x v="1"/>
    <x v="17"/>
    <s v="private lawsuit-federal"/>
    <x v="301"/>
    <s v="Aon Hewitt Health Market Insurance Solutions Inc.Aonwage and hour violation44197private lawsuit-federal1250000"/>
  </r>
  <r>
    <s v="Aon Corp."/>
    <x v="297"/>
    <x v="11"/>
    <x v="8"/>
    <s v="DOJ_CRIMINAL"/>
    <x v="2006"/>
    <s v="Aon Corp.AonForeign Corrupt Practices Act40544DOJ_CRIMINAL1760000"/>
  </r>
  <r>
    <s v="Aon Corp."/>
    <x v="297"/>
    <x v="5"/>
    <x v="4"/>
    <s v="private lawsuit-federal"/>
    <x v="339"/>
    <s v="Aon Corp.Aonbenefit plan administrator violation40179private lawsuit-federal1800000"/>
  </r>
  <r>
    <s v="Aon Corp."/>
    <x v="297"/>
    <x v="2"/>
    <x v="6"/>
    <s v="FL-AG"/>
    <x v="195"/>
    <s v="Aon Corp.Aonconsumer protection violation39448FL-AG4000000"/>
  </r>
  <r>
    <s v="Hewitt Associates"/>
    <x v="297"/>
    <x v="1"/>
    <x v="6"/>
    <s v="private lawsuit-federal"/>
    <x v="1199"/>
    <s v="Hewitt AssociatesAonwage and hour violation39448private lawsuit-federal4900000"/>
  </r>
  <r>
    <s v="Aon Corp."/>
    <x v="297"/>
    <x v="1"/>
    <x v="8"/>
    <s v="private lawsuit-state"/>
    <x v="521"/>
    <s v="Aon Corp.Aonwage and hour violation40544private lawsuit-state10500000"/>
  </r>
  <r>
    <s v="Aon Corp."/>
    <x v="297"/>
    <x v="11"/>
    <x v="8"/>
    <s v="SEC"/>
    <x v="2007"/>
    <s v="Aon Corp.AonForeign Corrupt Practices Act40544SEC14545020"/>
  </r>
  <r>
    <s v="Aon Corp."/>
    <x v="297"/>
    <x v="6"/>
    <x v="15"/>
    <s v="MULTI-AG"/>
    <x v="2008"/>
    <s v="Aon Corp.Aonprice-fixing or anti-competitive practices38353MULTI-AG190000000"/>
  </r>
  <r>
    <s v="Amica Mutual Insurance Co."/>
    <x v="298"/>
    <x v="0"/>
    <x v="0"/>
    <s v="TX-INS"/>
    <x v="5"/>
    <s v="Amica Mutual Insurance Co.Amica Mutual Insuranceinsurance violation43101TX-INS10000"/>
  </r>
  <r>
    <s v="Amica Mutual Insurance Co."/>
    <x v="298"/>
    <x v="0"/>
    <x v="11"/>
    <s v="MA-INS"/>
    <x v="7"/>
    <s v="Amica Mutual Insurance Co.Amica Mutual Insuranceinsurance violation39083MA-INS12000"/>
  </r>
  <r>
    <s v="Amica Mutual Insurance Co."/>
    <x v="298"/>
    <x v="0"/>
    <x v="2"/>
    <s v="MD-INS"/>
    <x v="2009"/>
    <s v="Amica Mutual Insurance Co.Amica Mutual Insuranceinsurance violation44562MD-INS12879"/>
  </r>
  <r>
    <s v="Amica Mutual Insurance Co."/>
    <x v="298"/>
    <x v="0"/>
    <x v="5"/>
    <s v="VA-INS"/>
    <x v="11"/>
    <s v="Amica Mutual Insurance Co.Amica Mutual Insuranceinsurance violation37257VA-INS14000"/>
  </r>
  <r>
    <s v="Amica Mutual Insurance Co."/>
    <x v="298"/>
    <x v="0"/>
    <x v="0"/>
    <s v="NY-DFS"/>
    <x v="16"/>
    <s v="Amica Mutual Insurance Co.Amica Mutual Insuranceinsurance violation43101NY-DFS20000"/>
  </r>
  <r>
    <s v="Amica Mutual Insurance Co."/>
    <x v="298"/>
    <x v="0"/>
    <x v="0"/>
    <s v="WA-INS"/>
    <x v="16"/>
    <s v="Amica Mutual Insurance Co.Amica Mutual Insuranceinsurance violation43101WA-INS20000"/>
  </r>
  <r>
    <s v="Amica Mutual Insurance Co."/>
    <x v="298"/>
    <x v="0"/>
    <x v="18"/>
    <s v="MD-INS"/>
    <x v="40"/>
    <s v="Amica Mutual Insurance Co.Amica Mutual Insuranceinsurance violation42370MD-INS75000"/>
  </r>
  <r>
    <s v="Amica Mutual Insurance Co."/>
    <x v="298"/>
    <x v="0"/>
    <x v="9"/>
    <s v="TX-INS"/>
    <x v="49"/>
    <s v="Amica Mutual Insurance Co.Amica Mutual Insuranceinsurance violation43831TX-INS120000"/>
  </r>
  <r>
    <s v="Amica Mutual Insurance Co."/>
    <x v="298"/>
    <x v="2"/>
    <x v="12"/>
    <s v="MA-AG"/>
    <x v="2010"/>
    <s v="Amica Mutual Insurance Co.Amica Mutual Insuranceconsumer protection violation40909MA-AG837384"/>
  </r>
  <r>
    <s v="Next Financial Group Inc."/>
    <x v="286"/>
    <x v="7"/>
    <x v="9"/>
    <s v="VA-SEC"/>
    <x v="929"/>
    <s v="Next Financial Group Inc.Atria Wealth Solutionsinvestor protection violation43831VA-SEC5000"/>
  </r>
  <r>
    <s v="NEXT Financial Group Inc."/>
    <x v="286"/>
    <x v="7"/>
    <x v="4"/>
    <s v="MT-SEC"/>
    <x v="929"/>
    <s v="NEXT Financial Group Inc.Atria Wealth Solutionsinvestor protection violation40179MT-SEC5000"/>
  </r>
  <r>
    <s v="Ameritas Life Insurance Corp."/>
    <x v="299"/>
    <x v="0"/>
    <x v="14"/>
    <s v="VA-INS"/>
    <x v="4"/>
    <s v="Ameritas Life Insurance Corp.Ameritas Mutual Holding Companyinsurance violation36892VA-INS9000"/>
  </r>
  <r>
    <s v="Ameritas Life Insurance Corp."/>
    <x v="299"/>
    <x v="1"/>
    <x v="3"/>
    <s v="WHD"/>
    <x v="2011"/>
    <s v="Ameritas Life Insurance Corp.Ameritas Mutual Holding Companywage and hour violation42736WHD9019"/>
  </r>
  <r>
    <s v="Ameritas Investment Corp."/>
    <x v="299"/>
    <x v="7"/>
    <x v="7"/>
    <s v="IA-INS"/>
    <x v="5"/>
    <s v="Ameritas Investment Corp.Ameritas Mutual Holding Companyinvestor protection violation41640IA-INS10000"/>
  </r>
  <r>
    <s v="Ameritas Life Insurance Corp."/>
    <x v="299"/>
    <x v="0"/>
    <x v="3"/>
    <s v="WA-INS"/>
    <x v="5"/>
    <s v="Ameritas Life Insurance Corp.Ameritas Mutual Holding Companyinsurance violation42736WA-INS10000"/>
  </r>
  <r>
    <s v="Ameritas Investment Corp."/>
    <x v="299"/>
    <x v="7"/>
    <x v="6"/>
    <s v="NE-DBF"/>
    <x v="6"/>
    <s v="Ameritas Investment Corp.Ameritas Mutual Holding Companyinvestor protection violation39448NE-DBF11000"/>
  </r>
  <r>
    <s v="Ameritas Investment Co."/>
    <x v="299"/>
    <x v="7"/>
    <x v="2"/>
    <s v="NV-SEC"/>
    <x v="12"/>
    <s v="Ameritas Investment Co.Ameritas Mutual Holding Companyinvestor protection violation44562NV-SEC15000"/>
  </r>
  <r>
    <s v="Ameritas Investment Corp."/>
    <x v="299"/>
    <x v="0"/>
    <x v="16"/>
    <s v="CA-INS"/>
    <x v="12"/>
    <s v="Ameritas Investment Corp.Ameritas Mutual Holding Companyinsurance violation43466CA-INS15000"/>
  </r>
  <r>
    <s v="Ameritas Investment Corp."/>
    <x v="299"/>
    <x v="7"/>
    <x v="17"/>
    <s v="SD-SEC"/>
    <x v="16"/>
    <s v="Ameritas Investment Corp.Ameritas Mutual Holding Companyinvestor protection violation44197SD-SEC20000"/>
  </r>
  <r>
    <s v="Ameritas Investment Corp."/>
    <x v="299"/>
    <x v="7"/>
    <x v="13"/>
    <s v="TX-SEC"/>
    <x v="22"/>
    <s v="Ameritas Investment Corp.Ameritas Mutual Holding Companyinvestor protection violation37622TX-SEC25000"/>
  </r>
  <r>
    <s v="Ameritas Life Insurance Corp."/>
    <x v="299"/>
    <x v="0"/>
    <x v="9"/>
    <s v="TN-INS"/>
    <x v="24"/>
    <s v="Ameritas Life Insurance Corp.Ameritas Mutual Holding Companyinsurance violation43831TN-INS30000"/>
  </r>
  <r>
    <s v="Ameritas Life Insurance Corp."/>
    <x v="299"/>
    <x v="0"/>
    <x v="2"/>
    <s v="WA-INS"/>
    <x v="29"/>
    <s v="Ameritas Life Insurance Corp.Ameritas Mutual Holding Companyinsurance violation44562WA-INS40000"/>
  </r>
  <r>
    <s v="Ameritas Life Insurance Corp."/>
    <x v="299"/>
    <x v="0"/>
    <x v="16"/>
    <s v="WA-INS"/>
    <x v="33"/>
    <s v="Ameritas Life Insurance Corp.Ameritas Mutual Holding Companyinsurance violation43466WA-INS50000"/>
  </r>
  <r>
    <s v="Ameritas Life Insurance Corp. of New York"/>
    <x v="299"/>
    <x v="0"/>
    <x v="1"/>
    <s v="NY-DFS"/>
    <x v="2012"/>
    <s v="Ameritas Life Insurance Corp. of New YorkAmeritas Mutual Holding Companyinsurance violation42005NY-DFS72975"/>
  </r>
  <r>
    <s v="Ameritas Life Insurance Corp. of New York"/>
    <x v="299"/>
    <x v="0"/>
    <x v="9"/>
    <s v="NY-DFS"/>
    <x v="2013"/>
    <s v="Ameritas Life Insurance Corp. of New YorkAmeritas Mutual Holding Companyinsurance violation43831NY-DFS84668"/>
  </r>
  <r>
    <s v="Ameritas Investment Co. LLC"/>
    <x v="299"/>
    <x v="7"/>
    <x v="9"/>
    <s v="PA-BKG"/>
    <x v="47"/>
    <s v="Ameritas Investment Co. LLCAmeritas Mutual Holding Companyinvestor protection violation43831PA-BKG100000"/>
  </r>
  <r>
    <s v="Ameritas Investment Corp."/>
    <x v="299"/>
    <x v="7"/>
    <x v="6"/>
    <s v="FINRA"/>
    <x v="47"/>
    <s v="Ameritas Investment Corp.Ameritas Mutual Holding Companyinvestor protection violation39448FINRA100000"/>
  </r>
  <r>
    <s v="Ameritas Investment Corp."/>
    <x v="299"/>
    <x v="7"/>
    <x v="1"/>
    <s v="SEC"/>
    <x v="54"/>
    <s v="Ameritas Investment Corp.Ameritas Mutual Holding Companyinvestor protection violation42005SEC200000"/>
  </r>
  <r>
    <s v="Ameritas Investment Corp."/>
    <x v="299"/>
    <x v="7"/>
    <x v="1"/>
    <s v="FINRA"/>
    <x v="2014"/>
    <s v="Ameritas Investment Corp.Ameritas Mutual Holding Companyinvestor protection violation42005FINRA278544"/>
  </r>
  <r>
    <s v="Ameritas Life Insurance Corp."/>
    <x v="299"/>
    <x v="0"/>
    <x v="1"/>
    <s v="NJ-DBI"/>
    <x v="2015"/>
    <s v="Ameritas Life Insurance Corp.Ameritas Mutual Holding Companyinsurance violation42005NJ-DBI2524290"/>
  </r>
  <r>
    <s v="Ameritas Investment Corp."/>
    <x v="299"/>
    <x v="7"/>
    <x v="16"/>
    <s v="SEC"/>
    <x v="2016"/>
    <s v="Ameritas Investment Corp.Ameritas Mutual Holding Companyinvestor protection violation43466SEC3389174"/>
  </r>
  <r>
    <s v="Ameritas Advisory Services LLC"/>
    <x v="299"/>
    <x v="7"/>
    <x v="2"/>
    <s v="SEC"/>
    <x v="2017"/>
    <s v="Ameritas Advisory Services LLCAmeritas Mutual Holding Companyinvestor protection violation44562SEC4628194"/>
  </r>
  <r>
    <s v="Asurion Warranty Services Inc."/>
    <x v="289"/>
    <x v="0"/>
    <x v="11"/>
    <s v="WI-INS"/>
    <x v="929"/>
    <s v="Asurion Warranty Services Inc.Asurioninsurance violation39083WI-INS5000"/>
  </r>
  <r>
    <s v="AmeriSave Mortgage Corp."/>
    <x v="300"/>
    <x v="2"/>
    <x v="6"/>
    <s v="KY-FIN"/>
    <x v="15"/>
    <s v="AmeriSave Mortgage Corp.AmeriSave Mortgageconsumer protection violation39448KY-FIN18000"/>
  </r>
  <r>
    <s v="AmeriSave Mortgage Corp."/>
    <x v="300"/>
    <x v="2"/>
    <x v="4"/>
    <s v="MA-BKG"/>
    <x v="22"/>
    <s v="AmeriSave Mortgage Corp.AmeriSave Mortgageconsumer protection violation40179MA-BKG25000"/>
  </r>
  <r>
    <s v="AmeriSave Mortgage Corp."/>
    <x v="300"/>
    <x v="2"/>
    <x v="3"/>
    <s v="CA-DFPI"/>
    <x v="33"/>
    <s v="AmeriSave Mortgage Corp.AmeriSave Mortgageconsumer protection violation42736CA-DFPI50000"/>
  </r>
  <r>
    <s v="AmeriSave Mortgage Corp."/>
    <x v="300"/>
    <x v="2"/>
    <x v="6"/>
    <s v="PA-BKG"/>
    <x v="33"/>
    <s v="AmeriSave Mortgage Corp.AmeriSave Mortgageconsumer protection violation39448PA-BKG50000"/>
  </r>
  <r>
    <s v="AmeriSave Mortgage Corp."/>
    <x v="300"/>
    <x v="7"/>
    <x v="20"/>
    <s v="MULTI-FIN"/>
    <x v="331"/>
    <s v="AmeriSave Mortgage Corp.AmeriSave Mortgageinvestor protection violation41275MULTI-FIN2300000"/>
  </r>
  <r>
    <s v="AmeriSave Mortgage Corp."/>
    <x v="300"/>
    <x v="22"/>
    <x v="9"/>
    <s v="private lawsuit-federal"/>
    <x v="885"/>
    <s v="AmeriSave Mortgage Corp.AmeriSave Mortgageprivacy violation43831private lawsuit-federal6250000"/>
  </r>
  <r>
    <s v="Amerisave Mortgage Corp. and Novo Appraisal Management Co."/>
    <x v="300"/>
    <x v="2"/>
    <x v="7"/>
    <s v="CFPB"/>
    <x v="2018"/>
    <s v="Amerisave Mortgage Corp. and Novo Appraisal Management Co.AmeriSave Mortgageconsumer protection violation41640CFPB19300000"/>
  </r>
  <r>
    <s v="American Memorial Life Insurance Co."/>
    <x v="290"/>
    <x v="0"/>
    <x v="18"/>
    <s v="SD-INS"/>
    <x v="929"/>
    <s v="American Memorial Life Insurance Co.Assurantinsurance violation42370SD-INS5000"/>
  </r>
  <r>
    <s v="American Security Insurance Co."/>
    <x v="290"/>
    <x v="0"/>
    <x v="20"/>
    <s v="MN-FIN"/>
    <x v="929"/>
    <s v="American Security Insurance Co.Assurantinsurance violation41275MN-FIN5000"/>
  </r>
  <r>
    <s v="American Express Financial Advisors Inc."/>
    <x v="301"/>
    <x v="7"/>
    <x v="21"/>
    <s v="TX-SEC"/>
    <x v="4"/>
    <s v="American Express Financial Advisors Inc.Ameriprise Financialinvestor protection violation36526TX-SEC9000"/>
  </r>
  <r>
    <s v="Ameriprise Financial Services Inc."/>
    <x v="301"/>
    <x v="2"/>
    <x v="20"/>
    <s v="NE-DBF"/>
    <x v="5"/>
    <s v="Ameriprise Financial Services Inc.Ameriprise Financialconsumer protection violation41275NE-DBF10000"/>
  </r>
  <r>
    <s v="Investment Professionals Inc."/>
    <x v="301"/>
    <x v="0"/>
    <x v="7"/>
    <s v="NY-DFS"/>
    <x v="5"/>
    <s v="Investment Professionals Inc.Ameriprise Financialinsurance violation41640NY-DFS10000"/>
  </r>
  <r>
    <s v="Ameriprise Financial Services Inc."/>
    <x v="301"/>
    <x v="7"/>
    <x v="18"/>
    <s v="VA-SEC"/>
    <x v="11"/>
    <s v="Ameriprise Financial Services Inc.Ameriprise Financialinvestor protection violation42370VA-SEC14000"/>
  </r>
  <r>
    <s v="Ameriprise Advisor Services Inc."/>
    <x v="301"/>
    <x v="7"/>
    <x v="6"/>
    <s v="RI-FIN"/>
    <x v="2019"/>
    <s v="Ameriprise Advisor Services Inc.Ameriprise Financialinvestor protection violation39448RI-FIN48411"/>
  </r>
  <r>
    <s v="Ameriprise Financial Services Inc."/>
    <x v="301"/>
    <x v="7"/>
    <x v="20"/>
    <s v="MD-SEC"/>
    <x v="33"/>
    <s v="Ameriprise Financial Services Inc.Ameriprise Financialinvestor protection violation41275MD-SEC50000"/>
  </r>
  <r>
    <s v="Ameriprise Financial Services Inc."/>
    <x v="301"/>
    <x v="7"/>
    <x v="18"/>
    <s v="WA-FIN"/>
    <x v="34"/>
    <s v="Ameriprise Financial Services Inc.Ameriprise Financialinvestor protection violation42370WA-FIN55000"/>
  </r>
  <r>
    <s v="RiverSource Life Insurance Co."/>
    <x v="301"/>
    <x v="0"/>
    <x v="0"/>
    <s v="DE-INS"/>
    <x v="40"/>
    <s v="RiverSource Life Insurance Co.Ameriprise Financialinsurance violation43101DE-INS75000"/>
  </r>
  <r>
    <s v="Ameriprise Financial Services Inc."/>
    <x v="301"/>
    <x v="7"/>
    <x v="7"/>
    <s v="NH-BSR"/>
    <x v="43"/>
    <s v="Ameriprise Financial Services Inc.Ameriprise Financialinvestor protection violation41640NH-BSR90000"/>
  </r>
  <r>
    <s v="Investment Professionals Inc."/>
    <x v="301"/>
    <x v="7"/>
    <x v="3"/>
    <s v="MA-SEC"/>
    <x v="47"/>
    <s v="Investment Professionals Inc.Ameriprise Financialinvestor protection violation42736MA-SEC100000"/>
  </r>
  <r>
    <s v="RiverSource Life Insurance Co."/>
    <x v="301"/>
    <x v="0"/>
    <x v="8"/>
    <s v="FL-OFR"/>
    <x v="94"/>
    <s v="RiverSource Life Insurance Co.Ameriprise Financialinsurance violation40544FL-OFR105000"/>
  </r>
  <r>
    <s v="Ameriprise Financial Services Inc."/>
    <x v="301"/>
    <x v="7"/>
    <x v="0"/>
    <s v="CA-DFPI"/>
    <x v="144"/>
    <s v="Ameriprise Financial Services Inc.Ameriprise Financialinvestor protection violation43101CA-DFPI115000"/>
  </r>
  <r>
    <s v="American Express Financial Advisors Inc."/>
    <x v="301"/>
    <x v="7"/>
    <x v="21"/>
    <s v="AZ-CC"/>
    <x v="50"/>
    <s v="American Express Financial Advisors Inc.Ameriprise Financialinvestor protection violation36526AZ-CC125000"/>
  </r>
  <r>
    <s v="Ameriprise Financial Services Inc."/>
    <x v="301"/>
    <x v="7"/>
    <x v="6"/>
    <s v="MS-SEC"/>
    <x v="51"/>
    <s v="Ameriprise Financial Services Inc.Ameriprise Financialinvestor protection violation39448MS-SEC150000"/>
  </r>
  <r>
    <s v="Ameriprise Financial Services Inc."/>
    <x v="301"/>
    <x v="1"/>
    <x v="8"/>
    <s v="private lawsuit-federal"/>
    <x v="491"/>
    <s v="Ameriprise Financial Services Inc.Ameriprise Financialwage and hour violation40544private lawsuit-federal185000"/>
  </r>
  <r>
    <s v="Ameriprise Financial Services Inc."/>
    <x v="301"/>
    <x v="2"/>
    <x v="6"/>
    <s v="MA-AG"/>
    <x v="54"/>
    <s v="Ameriprise Financial Services Inc.Ameriprise Financialconsumer protection violation39448MA-AG200000"/>
  </r>
  <r>
    <s v="Ameriprise Financial Services Inc."/>
    <x v="301"/>
    <x v="7"/>
    <x v="0"/>
    <s v="SEC"/>
    <x v="432"/>
    <s v="Ameriprise Financial Services Inc.Ameriprise Financialinvestor protection violation43101SEC230000"/>
  </r>
  <r>
    <s v="Columbia Management Investment Services Corp."/>
    <x v="301"/>
    <x v="7"/>
    <x v="3"/>
    <s v="SEC"/>
    <x v="56"/>
    <s v="Columbia Management Investment Services Corp.Ameriprise Financialinvestor protection violation42736SEC250000"/>
  </r>
  <r>
    <s v="American Express Financial Advisors Inc."/>
    <x v="301"/>
    <x v="7"/>
    <x v="10"/>
    <s v="FINRA"/>
    <x v="59"/>
    <s v="American Express Financial Advisors Inc.Ameriprise Financialinvestor protection violation37987FINRA300000"/>
  </r>
  <r>
    <s v="Ameriprise Financial Services Inc."/>
    <x v="301"/>
    <x v="7"/>
    <x v="18"/>
    <s v="NH-BSR"/>
    <x v="458"/>
    <s v="Ameriprise Financial Services Inc.Ameriprise Financialinvestor protection violation42370NH-BSR308000"/>
  </r>
  <r>
    <s v="American Express Financial Advisors Inc."/>
    <x v="301"/>
    <x v="7"/>
    <x v="5"/>
    <s v="FINRA"/>
    <x v="110"/>
    <s v="American Express Financial Advisors Inc.Ameriprise Financialinvestor protection violation37257FINRA350000"/>
  </r>
  <r>
    <s v="Ameriprise Financial Services Inc."/>
    <x v="301"/>
    <x v="7"/>
    <x v="0"/>
    <s v="NJ-AG"/>
    <x v="575"/>
    <s v="Ameriprise Financial Services Inc.Ameriprise Financialinvestor protection violation43101NJ-AG375000"/>
  </r>
  <r>
    <s v="Ameriprise Financial Services Inc."/>
    <x v="301"/>
    <x v="7"/>
    <x v="20"/>
    <s v="MA-SEC"/>
    <x v="161"/>
    <s v="Ameriprise Financial Services Inc.Ameriprise Financialinvestor protection violation41275MA-SEC400000"/>
  </r>
  <r>
    <s v="Investment Professionals Inc."/>
    <x v="301"/>
    <x v="7"/>
    <x v="6"/>
    <s v="MO-SEC"/>
    <x v="494"/>
    <s v="Investment Professionals Inc.Ameriprise Financialinvestor protection violation39448MO-SEC525000"/>
  </r>
  <r>
    <s v="Ameriprise Financial Services Inc."/>
    <x v="301"/>
    <x v="7"/>
    <x v="0"/>
    <s v="SC-SEC"/>
    <x v="167"/>
    <s v="Ameriprise Financial Services Inc.Ameriprise Financialinvestor protection violation43101SC-SEC650000"/>
  </r>
  <r>
    <s v="Investment Professionals Inc."/>
    <x v="301"/>
    <x v="7"/>
    <x v="7"/>
    <s v="SEC"/>
    <x v="2020"/>
    <s v="Investment Professionals Inc.Ameriprise Financialinvestor protection violation41640SEC678000"/>
  </r>
  <r>
    <s v="American Express Financial Advisors Inc."/>
    <x v="301"/>
    <x v="7"/>
    <x v="10"/>
    <s v="FINRA"/>
    <x v="338"/>
    <s v="American Express Financial Advisors Inc.Ameriprise Financialinvestor protection violation37987FINRA700000"/>
  </r>
  <r>
    <s v="Ameriprise Financial Services Inc."/>
    <x v="301"/>
    <x v="7"/>
    <x v="6"/>
    <s v="MULTI-FIN"/>
    <x v="1044"/>
    <s v="Ameriprise Financial Services Inc.Ameriprise Financialinvestor protection violation39448MULTI-FIN720000"/>
  </r>
  <r>
    <s v="Ameriprise Financial Services Inc."/>
    <x v="301"/>
    <x v="7"/>
    <x v="20"/>
    <s v="FINRA"/>
    <x v="68"/>
    <s v="Ameriprise Financial Services Inc.Ameriprise Financialinvestor protection violation41275FINRA750000"/>
  </r>
  <r>
    <s v="Ameriprise Financial Services Inc."/>
    <x v="301"/>
    <x v="7"/>
    <x v="6"/>
    <s v="VA-SEC"/>
    <x v="2021"/>
    <s v="Ameriprise Financial Services Inc.Ameriprise Financialinvestor protection violation39448VA-SEC780000"/>
  </r>
  <r>
    <s v="RiverSource Life Insurance Co."/>
    <x v="301"/>
    <x v="0"/>
    <x v="1"/>
    <s v="CA-INS"/>
    <x v="172"/>
    <s v="RiverSource Life Insurance Co.Ameriprise Financialinsurance violation42005CA-INS800000"/>
  </r>
  <r>
    <s v="Ameriprise Financial Services Inc."/>
    <x v="301"/>
    <x v="7"/>
    <x v="18"/>
    <s v="FINRA"/>
    <x v="377"/>
    <s v="Ameriprise Financial Services Inc.Ameriprise Financialinvestor protection violation42370FINRA850000"/>
  </r>
  <r>
    <s v="Ameriprise Financial Services Inc."/>
    <x v="301"/>
    <x v="7"/>
    <x v="6"/>
    <s v="KY-FIN"/>
    <x v="2022"/>
    <s v="Ameriprise Financial Services Inc.Ameriprise Financialinvestor protection violation39448KY-FIN983984"/>
  </r>
  <r>
    <s v="Ameriprise Financial Services Inc."/>
    <x v="301"/>
    <x v="7"/>
    <x v="15"/>
    <s v="AZ-CC"/>
    <x v="174"/>
    <s v="Ameriprise Financial Services Inc.Ameriprise Financialinvestor protection violation38353AZ-CC1000000"/>
  </r>
  <r>
    <s v="Ameriprise Financial Services Inc."/>
    <x v="301"/>
    <x v="7"/>
    <x v="19"/>
    <s v="AZ-CC"/>
    <x v="301"/>
    <s v="Ameriprise Financial Services Inc.Ameriprise Financialinvestor protection violation38718AZ-CC1250000"/>
  </r>
  <r>
    <s v="Ameriprise Financial Services Inc."/>
    <x v="301"/>
    <x v="7"/>
    <x v="15"/>
    <s v="FINRA"/>
    <x v="301"/>
    <s v="Ameriprise Financial Services Inc.Ameriprise Financialinvestor protection violation38353FINRA1250000"/>
  </r>
  <r>
    <s v="Ameriprise Financial Services Inc."/>
    <x v="301"/>
    <x v="7"/>
    <x v="6"/>
    <s v="IL-SEC"/>
    <x v="2023"/>
    <s v="Ameriprise Financial Services Inc.Ameriprise Financialinvestor protection violation39448IL-SEC1449384"/>
  </r>
  <r>
    <s v="Ameriprise Group"/>
    <x v="301"/>
    <x v="0"/>
    <x v="3"/>
    <s v="MULTI-AG"/>
    <x v="179"/>
    <s v="Ameriprise GroupAmeriprise Financialinsurance violation42736MULTI-AG1500000"/>
  </r>
  <r>
    <s v="RiverSource Life Insurance Co."/>
    <x v="301"/>
    <x v="0"/>
    <x v="18"/>
    <s v="MULTI-FIN"/>
    <x v="179"/>
    <s v="RiverSource Life Insurance Co.Ameriprise Financialinsurance violation42370MULTI-FIN1500000"/>
  </r>
  <r>
    <s v="American Express Financial Advisors Inc."/>
    <x v="301"/>
    <x v="7"/>
    <x v="15"/>
    <s v="MN-FIN"/>
    <x v="114"/>
    <s v="American Express Financial Advisors Inc.Ameriprise Financialinvestor protection violation38353MN-FIN2000000"/>
  </r>
  <r>
    <s v="Ameriprise Financial Services Inc."/>
    <x v="301"/>
    <x v="7"/>
    <x v="6"/>
    <s v="NH-BSR"/>
    <x v="191"/>
    <s v="Ameriprise Financial Services Inc.Ameriprise Financialinvestor protection violation39448NH-BSR3400000"/>
  </r>
  <r>
    <s v="American Express Financial Advisors Inc."/>
    <x v="301"/>
    <x v="7"/>
    <x v="10"/>
    <s v="SEC"/>
    <x v="2024"/>
    <s v="American Express Financial Advisors Inc.Ameriprise Financialinvestor protection violation37987SEC3706693"/>
  </r>
  <r>
    <s v="Ameriprise Financial Services Inc."/>
    <x v="301"/>
    <x v="7"/>
    <x v="0"/>
    <s v="SEC"/>
    <x v="199"/>
    <s v="Ameriprise Financial Services Inc.Ameriprise Financialinvestor protection violation43101SEC4500000"/>
  </r>
  <r>
    <s v="American Express Financial Advisors Inc."/>
    <x v="301"/>
    <x v="7"/>
    <x v="15"/>
    <s v="NJ-AG"/>
    <x v="115"/>
    <s v="American Express Financial Advisors Inc.Ameriprise Financialinvestor protection violation38353NJ-AG5000000"/>
  </r>
  <r>
    <s v="American Express Financial Advisors Inc."/>
    <x v="301"/>
    <x v="7"/>
    <x v="15"/>
    <s v="NH-BSR"/>
    <x v="2025"/>
    <s v="American Express Financial Advisors Inc.Ameriprise Financialinvestor protection violation38353NH-BSR7375000"/>
  </r>
  <r>
    <s v="Ameriprise Financial Services Inc."/>
    <x v="301"/>
    <x v="7"/>
    <x v="3"/>
    <s v="SEC"/>
    <x v="2026"/>
    <s v="Ameriprise Financial Services Inc.Ameriprise Financialinvestor protection violation42736SEC8750000"/>
  </r>
  <r>
    <s v="Ameriprise Financial Services Inc."/>
    <x v="301"/>
    <x v="7"/>
    <x v="15"/>
    <s v="FINRA"/>
    <x v="2027"/>
    <s v="Ameriprise Financial Services Inc.Ameriprise Financialinvestor protection violation38353FINRA12300000"/>
  </r>
  <r>
    <s v="American Express Financial Advisors Inc."/>
    <x v="301"/>
    <x v="7"/>
    <x v="15"/>
    <s v="FINRA"/>
    <x v="222"/>
    <s v="American Express Financial Advisors Inc.Ameriprise Financialinvestor protection violation38353FINRA13000000"/>
  </r>
  <r>
    <s v="Ameriprise Financial Services Inc."/>
    <x v="301"/>
    <x v="7"/>
    <x v="15"/>
    <s v="SEC"/>
    <x v="83"/>
    <s v="Ameriprise Financial Services Inc.Ameriprise Financialinvestor protection violation38353SEC15000000"/>
  </r>
  <r>
    <s v="Ameriprise Financial Services Inc."/>
    <x v="301"/>
    <x v="7"/>
    <x v="6"/>
    <s v="SEC"/>
    <x v="1920"/>
    <s v="Ameriprise Financial Services Inc.Ameriprise Financialinvestor protection violation39448SEC17300000"/>
  </r>
  <r>
    <s v="Ameriprise Financial Services Inc."/>
    <x v="301"/>
    <x v="5"/>
    <x v="1"/>
    <s v="private lawsuit-federal"/>
    <x v="235"/>
    <s v="Ameriprise Financial Services Inc.Ameriprise Financialbenefit plan administrator violation42005private lawsuit-federal27500000"/>
  </r>
  <r>
    <s v="Ameriprise Financial Services Inc."/>
    <x v="301"/>
    <x v="7"/>
    <x v="15"/>
    <s v="SEC"/>
    <x v="237"/>
    <s v="Ameriprise Financial Services Inc.Ameriprise Financialinvestor protection violation38353SEC30000000"/>
  </r>
  <r>
    <s v="American Express Financial Advisors Inc."/>
    <x v="301"/>
    <x v="13"/>
    <x v="5"/>
    <s v="private lawsuit-federal"/>
    <x v="862"/>
    <s v="American Express Financial Advisors Inc.Ameriprise Financialemployment discrimination37257private lawsuit-federal31000000"/>
  </r>
  <r>
    <s v="Columbia Management Advisors Inc. and Columbia Funds Distributor Inc."/>
    <x v="301"/>
    <x v="7"/>
    <x v="15"/>
    <s v="SEC"/>
    <x v="962"/>
    <s v="Columbia Management Advisors Inc. and Columbia Funds Distributor Inc.Ameriprise Financialinvestor protection violation38353SEC140000000"/>
  </r>
  <r>
    <s v="Fortis Insurance Co."/>
    <x v="290"/>
    <x v="0"/>
    <x v="10"/>
    <s v="MN-FIN"/>
    <x v="929"/>
    <s v="Fortis Insurance Co.Assurantinsurance violation37987MN-FIN5000"/>
  </r>
  <r>
    <s v="Allied Home Mortgage Capital Corp."/>
    <x v="302"/>
    <x v="2"/>
    <x v="6"/>
    <s v="PA-BKG"/>
    <x v="3"/>
    <s v="Allied Home Mortgage Capital Corp.Americus Mortgageconsumer protection violation39448PA-BKG8000"/>
  </r>
  <r>
    <s v="Allied Home Mortgage Capital Corp."/>
    <x v="302"/>
    <x v="7"/>
    <x v="6"/>
    <s v="AR-SEC"/>
    <x v="5"/>
    <s v="Allied Home Mortgage Capital Corp.Americus Mortgageinvestor protection violation39448AR-SEC10000"/>
  </r>
  <r>
    <s v="Allied Home Mortgage Capital Corp."/>
    <x v="302"/>
    <x v="2"/>
    <x v="6"/>
    <s v="NY-DFS"/>
    <x v="5"/>
    <s v="Allied Home Mortgage Capital Corp.Americus Mortgageconsumer protection violation39448NY-DFS10000"/>
  </r>
  <r>
    <s v="Allied Home Mortgage Capital Corp."/>
    <x v="302"/>
    <x v="2"/>
    <x v="12"/>
    <s v="PA-BKG"/>
    <x v="5"/>
    <s v="Allied Home Mortgage Capital Corp.Americus Mortgageconsumer protection violation40909PA-BKG10000"/>
  </r>
  <r>
    <s v="Allied Home Mortgage Capital Corp."/>
    <x v="302"/>
    <x v="1"/>
    <x v="10"/>
    <s v="WHD"/>
    <x v="2028"/>
    <s v="Allied Home Mortgage Capital Corp.Americus Mortgagewage and hour violation37987WHD14037"/>
  </r>
  <r>
    <s v="Allied Home Mortgage Capital Corp."/>
    <x v="302"/>
    <x v="1"/>
    <x v="19"/>
    <s v="WHD"/>
    <x v="2029"/>
    <s v="Allied Home Mortgage Capital Corp.Americus Mortgagewage and hour violation38718WHD14479"/>
  </r>
  <r>
    <s v="Allied Home Mortgage Capital Corp."/>
    <x v="302"/>
    <x v="2"/>
    <x v="4"/>
    <s v="VA-FIN"/>
    <x v="22"/>
    <s v="Allied Home Mortgage Capital Corp.Americus Mortgageconsumer protection violation40179VA-FIN25000"/>
  </r>
  <r>
    <s v="Allied Home Mortgage Capital Corp."/>
    <x v="302"/>
    <x v="1"/>
    <x v="19"/>
    <s v="WHD"/>
    <x v="2030"/>
    <s v="Allied Home Mortgage Capital Corp.Americus Mortgagewage and hour violation38718WHD30928"/>
  </r>
  <r>
    <s v="Allied Home Mortgage Capital Corp."/>
    <x v="302"/>
    <x v="2"/>
    <x v="12"/>
    <s v="IL-BKG"/>
    <x v="40"/>
    <s v="Allied Home Mortgage Capital Corp.Americus Mortgageconsumer protection violation40909IL-BKG75000"/>
  </r>
  <r>
    <s v="Allied Home Mortgage Capital Corp."/>
    <x v="302"/>
    <x v="2"/>
    <x v="13"/>
    <s v="HUD"/>
    <x v="371"/>
    <s v="Allied Home Mortgage Capital Corp.Americus Mortgageconsumer protection violation37622HUD370000"/>
  </r>
  <r>
    <s v="Allied Home Mortgage Capital Corp."/>
    <x v="302"/>
    <x v="2"/>
    <x v="6"/>
    <s v="KY-FIN"/>
    <x v="2031"/>
    <s v="Allied Home Mortgage Capital Corp.Americus Mortgageconsumer protection violation39448KY-FIN574000"/>
  </r>
  <r>
    <s v="Allied Home Mortgage Capital Corp."/>
    <x v="302"/>
    <x v="1"/>
    <x v="15"/>
    <s v="WHD"/>
    <x v="2032"/>
    <s v="Allied Home Mortgage Capital Corp.Americus Mortgagewage and hour violation38353WHD983000"/>
  </r>
  <r>
    <s v="Allied Home Mortgage Capital Corp."/>
    <x v="302"/>
    <x v="1"/>
    <x v="19"/>
    <s v="WHD"/>
    <x v="2033"/>
    <s v="Allied Home Mortgage Capital Corp.Americus Mortgagewage and hour violation38718WHD1800282"/>
  </r>
  <r>
    <s v="Allied Home Mortgage Capital Corp."/>
    <x v="302"/>
    <x v="26"/>
    <x v="3"/>
    <s v="USAO"/>
    <x v="2034"/>
    <s v="Allied Home Mortgage Capital Corp.Americus Mortgagefraud42736USAO296298325"/>
  </r>
  <r>
    <s v="American-Amicable Life Insurance Co."/>
    <x v="303"/>
    <x v="0"/>
    <x v="19"/>
    <s v="MULTI-FIN"/>
    <x v="117"/>
    <s v="American-Amicable Life Insurance Co.American-Amicable Groupinsurance violation38718MULTI-FIN60000000"/>
  </r>
  <r>
    <s v="Fortis Insurance Co. and Fortis Benefits Insurance Co."/>
    <x v="290"/>
    <x v="0"/>
    <x v="14"/>
    <s v="MN-FIN"/>
    <x v="929"/>
    <s v="Fortis Insurance Co. and Fortis Benefits Insurance Co.Assurantinsurance violation36892MN-FIN5000"/>
  </r>
  <r>
    <s v="John Alden Life Insurance Co."/>
    <x v="290"/>
    <x v="0"/>
    <x v="10"/>
    <s v="ME-INS"/>
    <x v="929"/>
    <s v="John Alden Life Insurance Co.Assurantinsurance violation37987ME-INS5000"/>
  </r>
  <r>
    <s v="John Alden Life Insurance Co."/>
    <x v="290"/>
    <x v="0"/>
    <x v="10"/>
    <s v="MN-FIN"/>
    <x v="929"/>
    <s v="John Alden Life Insurance Co.Assurantinsurance violation37987MN-FIN5000"/>
  </r>
  <r>
    <s v="Gallagher Benefit Services Inc."/>
    <x v="293"/>
    <x v="0"/>
    <x v="7"/>
    <s v="NJ-DBI"/>
    <x v="929"/>
    <s v="Gallagher Benefit Services Inc.Arthur J. Gallagher &amp; Co.insurance violation41640NJ-DBI5000"/>
  </r>
  <r>
    <s v="Arch Insurance Co."/>
    <x v="295"/>
    <x v="0"/>
    <x v="16"/>
    <s v="ID-INS"/>
    <x v="929"/>
    <s v="Arch Insurance Co.Arch Capitalinsurance violation43466ID-INS5000"/>
  </r>
  <r>
    <s v="Arch Insurance Co."/>
    <x v="295"/>
    <x v="0"/>
    <x v="3"/>
    <s v="TX-INS"/>
    <x v="929"/>
    <s v="Arch Insurance Co.Arch Capitalinsurance violation42736TX-INS5000"/>
  </r>
  <r>
    <s v="Affinity Insurance Services Inc."/>
    <x v="297"/>
    <x v="0"/>
    <x v="10"/>
    <s v="PA-INS"/>
    <x v="929"/>
    <s v="Affinity Insurance Services Inc.Aoninsurance violation37987PA-INS5000"/>
  </r>
  <r>
    <s v="Aon Risk Services Central Inc."/>
    <x v="297"/>
    <x v="0"/>
    <x v="6"/>
    <s v="PA-INS"/>
    <x v="929"/>
    <s v="Aon Risk Services Central Inc.Aoninsurance violation39448PA-INS5000"/>
  </r>
  <r>
    <s v="Aon Risk Services Inc. of Washington"/>
    <x v="297"/>
    <x v="0"/>
    <x v="5"/>
    <s v="AK-INS"/>
    <x v="929"/>
    <s v="Aon Risk Services Inc. of WashingtonAoninsurance violation37257AK-INS5000"/>
  </r>
  <r>
    <s v="Ameritas Life Insurance Corp."/>
    <x v="299"/>
    <x v="0"/>
    <x v="16"/>
    <s v="CT-INS"/>
    <x v="929"/>
    <s v="Ameritas Life Insurance Corp.Ameritas Mutual Holding Companyinsurance violation43466CT-INS5000"/>
  </r>
  <r>
    <s v="Ameritas Life Insurance Corp."/>
    <x v="299"/>
    <x v="0"/>
    <x v="19"/>
    <s v="OR-FIN"/>
    <x v="929"/>
    <s v="Ameritas Life Insurance Corp.Ameritas Mutual Holding Companyinsurance violation38718OR-FIN5000"/>
  </r>
  <r>
    <s v="AmeriSave Mortgage Corp."/>
    <x v="300"/>
    <x v="2"/>
    <x v="16"/>
    <s v="KY-FIN"/>
    <x v="929"/>
    <s v="AmeriSave Mortgage Corp.AmeriSave Mortgageconsumer protection violation43466KY-FIN5000"/>
  </r>
  <r>
    <s v="American Express Financial Advisors Inc."/>
    <x v="301"/>
    <x v="7"/>
    <x v="5"/>
    <s v="MN-FIN"/>
    <x v="929"/>
    <s v="American Express Financial Advisors Inc.Ameriprise Financialinvestor protection violation37257MN-FIN5000"/>
  </r>
  <r>
    <s v="Allied Home Mortgage Capital Corp."/>
    <x v="302"/>
    <x v="2"/>
    <x v="6"/>
    <s v="VA-FIN"/>
    <x v="929"/>
    <s v="Allied Home Mortgage Capital Corp.Americus Mortgageconsumer protection violation39448VA-FIN5000"/>
  </r>
  <r>
    <s v="AMERICAN HOME ASSURANCE ."/>
    <x v="304"/>
    <x v="0"/>
    <x v="11"/>
    <s v="VA-INS"/>
    <x v="929"/>
    <s v="AMERICAN HOME ASSURANCE .American International Groupinsurance violation39083VA-INS5000"/>
  </r>
  <r>
    <s v="Granite State Insurance Co."/>
    <x v="304"/>
    <x v="0"/>
    <x v="11"/>
    <s v="OR-FIN"/>
    <x v="929"/>
    <s v="Granite State Insurance Co.American International Groupinsurance violation39083OR-FIN5000"/>
  </r>
  <r>
    <s v="Illinois National Insurance Co."/>
    <x v="304"/>
    <x v="0"/>
    <x v="13"/>
    <s v="FL-OFR"/>
    <x v="929"/>
    <s v="Illinois National Insurance Co.American International Groupinsurance violation37622FL-OFR5000"/>
  </r>
  <r>
    <s v="National Union Fire Ins Co. of Pittsburgh"/>
    <x v="304"/>
    <x v="0"/>
    <x v="13"/>
    <s v="WI-INS"/>
    <x v="929"/>
    <s v="National Union Fire Ins Co. of PittsburghAmerican International Groupinsurance violation37622WI-INS5000"/>
  </r>
  <r>
    <s v="National Union Fire Insurance Co. of Pittsburgh Pennsylvania"/>
    <x v="304"/>
    <x v="0"/>
    <x v="17"/>
    <s v="KS-INS"/>
    <x v="929"/>
    <s v="National Union Fire Insurance Co. of Pittsburgh PennsylvaniaAmerican International Groupinsurance violation44197KS-INS5000"/>
  </r>
  <r>
    <s v="National Union Fire Insurance Co. of Pittsburgh Pennsylvania"/>
    <x v="304"/>
    <x v="0"/>
    <x v="6"/>
    <s v="ID-INS"/>
    <x v="929"/>
    <s v="National Union Fire Insurance Co. of Pittsburgh PennsylvaniaAmerican International Groupinsurance violation39448ID-INS5000"/>
  </r>
  <r>
    <s v="AIG Assurance Co."/>
    <x v="304"/>
    <x v="0"/>
    <x v="18"/>
    <s v="TX-INS"/>
    <x v="2035"/>
    <s v="AIG Assurance Co.American International Groupinsurance violation42370TX-INS5175"/>
  </r>
  <r>
    <s v="AIG Property Casualty Co."/>
    <x v="304"/>
    <x v="0"/>
    <x v="9"/>
    <s v="NY-DFS"/>
    <x v="2036"/>
    <s v="AIG Property Casualty Co.American International Groupinsurance violation43831NY-DFS5839"/>
  </r>
  <r>
    <s v="Illinois National Insurance Co."/>
    <x v="304"/>
    <x v="0"/>
    <x v="12"/>
    <s v="TX-INS"/>
    <x v="2037"/>
    <s v="Illinois National Insurance Co.American International Groupinsurance violation40909TX-INS5856"/>
  </r>
  <r>
    <s v="Commerce and Industry Insurance Co."/>
    <x v="304"/>
    <x v="0"/>
    <x v="15"/>
    <s v="CO-INS"/>
    <x v="1"/>
    <s v="Commerce and Industry Insurance Co.American International Groupinsurance violation38353CO-INS6000"/>
  </r>
  <r>
    <s v="New Hampshire Insurance Co."/>
    <x v="304"/>
    <x v="0"/>
    <x v="17"/>
    <s v="TX-INS"/>
    <x v="1"/>
    <s v="New Hampshire Insurance Co.American International Groupinsurance violation44197TX-INS6000"/>
  </r>
  <r>
    <s v="New Hampshire Insurance Co."/>
    <x v="304"/>
    <x v="0"/>
    <x v="18"/>
    <s v="TX-INS"/>
    <x v="1"/>
    <s v="New Hampshire Insurance Co.American International Groupinsurance violation42370TX-INS6000"/>
  </r>
  <r>
    <s v="National Union Fire Insurance Co. of Pittsburgh Pennsylvania"/>
    <x v="304"/>
    <x v="0"/>
    <x v="13"/>
    <s v="FL-OFR"/>
    <x v="2038"/>
    <s v="National Union Fire Insurance Co. of Pittsburgh PennsylvaniaAmerican International Groupinsurance violation37622FL-OFR6225"/>
  </r>
  <r>
    <s v="American International Insurance Co. and AIG National Insurance Co. Inc."/>
    <x v="304"/>
    <x v="0"/>
    <x v="13"/>
    <s v="FL-OFR"/>
    <x v="2039"/>
    <s v="American International Insurance Co. and AIG National Insurance Co. Inc.American International Groupinsurance violation37622FL-OFR6675"/>
  </r>
  <r>
    <s v="American General Life and Accident Insurance Co."/>
    <x v="304"/>
    <x v="0"/>
    <x v="8"/>
    <s v="MD-INS"/>
    <x v="2"/>
    <s v="American General Life and Accident Insurance Co.American International Groupinsurance violation40544MD-INS7000"/>
  </r>
  <r>
    <s v="New Hampshire Insurance Co."/>
    <x v="304"/>
    <x v="0"/>
    <x v="9"/>
    <s v="TX-INS"/>
    <x v="2"/>
    <s v="New Hampshire Insurance Co.American International Groupinsurance violation43831TX-INS7000"/>
  </r>
  <r>
    <s v="New Hampshire Insurance Co."/>
    <x v="304"/>
    <x v="0"/>
    <x v="1"/>
    <s v="TX-INS"/>
    <x v="2"/>
    <s v="New Hampshire Insurance Co.American International Groupinsurance violation42005TX-INS7000"/>
  </r>
  <r>
    <s v="American Home Assurance Co."/>
    <x v="304"/>
    <x v="0"/>
    <x v="7"/>
    <s v="TX-INS"/>
    <x v="2040"/>
    <s v="American Home Assurance Co.American International Groupinsurance violation41640TX-INS7848"/>
  </r>
  <r>
    <s v="Illinois National Insurance Co."/>
    <x v="304"/>
    <x v="0"/>
    <x v="1"/>
    <s v="TX-INS"/>
    <x v="3"/>
    <s v="Illinois National Insurance Co.American International Groupinsurance violation42005TX-INS8000"/>
  </r>
  <r>
    <s v="National Union Fire Insurance Co."/>
    <x v="304"/>
    <x v="0"/>
    <x v="7"/>
    <s v="VA-INS"/>
    <x v="3"/>
    <s v="National Union Fire Insurance Co.American International Groupinsurance violation41640VA-INS8000"/>
  </r>
  <r>
    <s v="New Hampshire Insurance Co."/>
    <x v="304"/>
    <x v="0"/>
    <x v="2"/>
    <s v="TX-INS"/>
    <x v="3"/>
    <s v="New Hampshire Insurance Co.American International Groupinsurance violation44562TX-INS8000"/>
  </r>
  <r>
    <s v="The Insurance Co. of the State of Pennsylvania"/>
    <x v="304"/>
    <x v="0"/>
    <x v="7"/>
    <s v="TX-INS"/>
    <x v="1321"/>
    <s v="The Insurance Co. of the State of PennsylvaniaAmerican International Groupinsurance violation41640TX-INS8397"/>
  </r>
  <r>
    <s v="American Home Assurance Co."/>
    <x v="304"/>
    <x v="0"/>
    <x v="18"/>
    <s v="TX-INS"/>
    <x v="4"/>
    <s v="American Home Assurance Co.American International Groupinsurance violation42370TX-INS9000"/>
  </r>
  <r>
    <s v="Insurance Co. of the State of Pennsylvania"/>
    <x v="304"/>
    <x v="0"/>
    <x v="17"/>
    <s v="TX-INS"/>
    <x v="4"/>
    <s v="Insurance Co. of the State of PennsylvaniaAmerican International Groupinsurance violation44197TX-INS9000"/>
  </r>
  <r>
    <s v="National Union Fire Insurance Co. of Pittsburgh Pennsylvania"/>
    <x v="304"/>
    <x v="0"/>
    <x v="17"/>
    <s v="LA-INS"/>
    <x v="4"/>
    <s v="National Union Fire Insurance Co. of Pittsburgh PennsylvaniaAmerican International Groupinsurance violation44197LA-INS9000"/>
  </r>
  <r>
    <s v="The Insurance Co. of the State of Pennsylvania"/>
    <x v="304"/>
    <x v="0"/>
    <x v="16"/>
    <s v="TX-INS"/>
    <x v="4"/>
    <s v="The Insurance Co. of the State of PennsylvaniaAmerican International Groupinsurance violation43466TX-INS9000"/>
  </r>
  <r>
    <s v="AIG CASUALTY INSURANCE CO. ."/>
    <x v="304"/>
    <x v="0"/>
    <x v="6"/>
    <s v="VA-INS"/>
    <x v="5"/>
    <s v="AIG CASUALTY INSURANCE CO. .American International Groupinsurance violation39448VA-INS10000"/>
  </r>
  <r>
    <s v="AIG Life Insurance Co."/>
    <x v="304"/>
    <x v="0"/>
    <x v="19"/>
    <s v="OR-FIN"/>
    <x v="5"/>
    <s v="AIG Life Insurance Co.American International Groupinsurance violation38718OR-FIN10000"/>
  </r>
  <r>
    <s v="AIG National Insurance Co."/>
    <x v="304"/>
    <x v="0"/>
    <x v="6"/>
    <s v="RI-FIN"/>
    <x v="5"/>
    <s v="AIG National Insurance Co.American International Groupinsurance violation39448RI-FIN10000"/>
  </r>
  <r>
    <s v="AIU Insurance Co."/>
    <x v="304"/>
    <x v="0"/>
    <x v="5"/>
    <s v="OR-FIN"/>
    <x v="5"/>
    <s v="AIU Insurance Co.American International Groupinsurance violation37257OR-FIN10000"/>
  </r>
  <r>
    <s v="American General Life Insurance Co."/>
    <x v="304"/>
    <x v="0"/>
    <x v="1"/>
    <s v="MN-FIN"/>
    <x v="5"/>
    <s v="American General Life Insurance Co.American International Groupinsurance violation42005MN-FIN10000"/>
  </r>
  <r>
    <s v="American General Life Insurance Co."/>
    <x v="304"/>
    <x v="0"/>
    <x v="17"/>
    <s v="WA-INS"/>
    <x v="5"/>
    <s v="American General Life Insurance Co.American International Groupinsurance violation44197WA-INS10000"/>
  </r>
  <r>
    <s v="American General Life Insurance Co."/>
    <x v="304"/>
    <x v="0"/>
    <x v="9"/>
    <s v="WA-INS"/>
    <x v="5"/>
    <s v="American General Life Insurance Co.American International Groupinsurance violation43831WA-INS10000"/>
  </r>
  <r>
    <s v="American General Life Insurance Co."/>
    <x v="304"/>
    <x v="0"/>
    <x v="9"/>
    <s v="CT-INS"/>
    <x v="5"/>
    <s v="American General Life Insurance Co.American International Groupinsurance violation43831CT-INS10000"/>
  </r>
  <r>
    <s v="American Home Assurance Co."/>
    <x v="304"/>
    <x v="0"/>
    <x v="11"/>
    <s v="OR-FIN"/>
    <x v="5"/>
    <s v="American Home Assurance Co.American International Groupinsurance violation39083OR-FIN10000"/>
  </r>
  <r>
    <s v="Commerce and Industry Insurance Co."/>
    <x v="304"/>
    <x v="0"/>
    <x v="11"/>
    <s v="OR-FIN"/>
    <x v="5"/>
    <s v="Commerce and Industry Insurance Co.American International Groupinsurance violation39083OR-FIN10000"/>
  </r>
  <r>
    <s v="Insurance Co. of the State of Pennsylvania"/>
    <x v="304"/>
    <x v="0"/>
    <x v="12"/>
    <s v="OR-FIN"/>
    <x v="5"/>
    <s v="Insurance Co. of the State of PennsylvaniaAmerican International Groupinsurance violation40909OR-FIN10000"/>
  </r>
  <r>
    <s v="National Union Fire Ins Co. of Pittsburgh"/>
    <x v="304"/>
    <x v="0"/>
    <x v="13"/>
    <s v="WI-INS"/>
    <x v="5"/>
    <s v="National Union Fire Ins Co. of PittsburghAmerican International Groupinsurance violation37622WI-INS10000"/>
  </r>
  <r>
    <s v="National Union Fire Insurance Co. of Pittsburgh Pennsylvania"/>
    <x v="304"/>
    <x v="0"/>
    <x v="2"/>
    <s v="TX-INS"/>
    <x v="5"/>
    <s v="National Union Fire Insurance Co. of Pittsburgh PennsylvaniaAmerican International Groupinsurance violation44562TX-INS10000"/>
  </r>
  <r>
    <s v="National Union Fire Insurance Co. of Pittsburgh Pennsylvania"/>
    <x v="304"/>
    <x v="0"/>
    <x v="8"/>
    <s v="VA-INS"/>
    <x v="5"/>
    <s v="National Union Fire Insurance Co. of Pittsburgh PennsylvaniaAmerican International Groupinsurance violation40544VA-INS10000"/>
  </r>
  <r>
    <s v="SunAmerica Securities Inc."/>
    <x v="304"/>
    <x v="7"/>
    <x v="19"/>
    <s v="VA-SEC"/>
    <x v="5"/>
    <s v="SunAmerica Securities Inc.American International Groupinvestor protection violation38718VA-SEC10000"/>
  </r>
  <r>
    <s v="The Insurance Co. of the State of Pennsylvania"/>
    <x v="304"/>
    <x v="0"/>
    <x v="11"/>
    <s v="OR-FIN"/>
    <x v="5"/>
    <s v="The Insurance Co. of the State of PennsylvaniaAmerican International Groupinsurance violation39083OR-FIN10000"/>
  </r>
  <r>
    <s v="National Union Fire Insurance Co. of Pittsburgh Pennsylvania"/>
    <x v="304"/>
    <x v="0"/>
    <x v="21"/>
    <s v="KS-INS"/>
    <x v="1143"/>
    <s v="National Union Fire Insurance Co. of Pittsburgh PennsylvaniaAmerican International Groupinsurance violation36526KS-INS10375"/>
  </r>
  <r>
    <s v="New Hampshire Insurance Co."/>
    <x v="304"/>
    <x v="0"/>
    <x v="21"/>
    <s v="KS-INS"/>
    <x v="1143"/>
    <s v="New Hampshire Insurance Co.American International Groupinsurance violation36526KS-INS10375"/>
  </r>
  <r>
    <s v="AIG Claims Inc."/>
    <x v="304"/>
    <x v="0"/>
    <x v="0"/>
    <s v="LA-INS"/>
    <x v="6"/>
    <s v="AIG Claims Inc.American International Groupinsurance violation43101LA-INS11000"/>
  </r>
  <r>
    <s v="New Hampshire Insurance Co."/>
    <x v="304"/>
    <x v="0"/>
    <x v="0"/>
    <s v="MO-INS"/>
    <x v="6"/>
    <s v="New Hampshire Insurance Co.American International Groupinsurance violation43101MO-INS11000"/>
  </r>
  <r>
    <s v="AIU Insurance Co."/>
    <x v="304"/>
    <x v="0"/>
    <x v="4"/>
    <s v="ME-INS"/>
    <x v="2041"/>
    <s v="AIU Insurance Co.American International Groupinsurance violation40179ME-INS11111"/>
  </r>
  <r>
    <s v="American Home Assurance Co."/>
    <x v="304"/>
    <x v="0"/>
    <x v="4"/>
    <s v="ME-INS"/>
    <x v="2041"/>
    <s v="American Home Assurance Co.American International Groupinsurance violation40179ME-INS11111"/>
  </r>
  <r>
    <s v="Commerce and Industry Insurance Co."/>
    <x v="304"/>
    <x v="0"/>
    <x v="4"/>
    <s v="ME-INS"/>
    <x v="2041"/>
    <s v="Commerce and Industry Insurance Co.American International Groupinsurance violation40179ME-INS11111"/>
  </r>
  <r>
    <s v="Granite State Insurance Co."/>
    <x v="304"/>
    <x v="0"/>
    <x v="4"/>
    <s v="ME-INS"/>
    <x v="2041"/>
    <s v="Granite State Insurance Co.American International Groupinsurance violation40179ME-INS11111"/>
  </r>
  <r>
    <s v="Illinois National Insurance Co."/>
    <x v="304"/>
    <x v="0"/>
    <x v="4"/>
    <s v="ME-INS"/>
    <x v="2041"/>
    <s v="Illinois National Insurance Co.American International Groupinsurance violation40179ME-INS11111"/>
  </r>
  <r>
    <s v="National Union Fire Insurance Co. of Pittsburgh Pennsylvania"/>
    <x v="304"/>
    <x v="0"/>
    <x v="4"/>
    <s v="ME-INS"/>
    <x v="2041"/>
    <s v="National Union Fire Insurance Co. of Pittsburgh PennsylvaniaAmerican International Groupinsurance violation40179ME-INS11111"/>
  </r>
  <r>
    <s v="New Hampshire Insurance Co."/>
    <x v="304"/>
    <x v="0"/>
    <x v="4"/>
    <s v="ME-INS"/>
    <x v="2041"/>
    <s v="New Hampshire Insurance Co.American International Groupinsurance violation40179ME-INS11111"/>
  </r>
  <r>
    <s v="The Insurance Co. of the State of Pennsylvania"/>
    <x v="304"/>
    <x v="0"/>
    <x v="4"/>
    <s v="ME-INS"/>
    <x v="2041"/>
    <s v="The Insurance Co. of the State of PennsylvaniaAmerican International Groupinsurance violation40179ME-INS11111"/>
  </r>
  <r>
    <s v="New Hampshire Insurance Co."/>
    <x v="304"/>
    <x v="0"/>
    <x v="2"/>
    <s v="TX-INS"/>
    <x v="7"/>
    <s v="New Hampshire Insurance Co.American International Groupinsurance violation44562TX-INS12000"/>
  </r>
  <r>
    <s v="Illinois National Insurance Co."/>
    <x v="304"/>
    <x v="0"/>
    <x v="7"/>
    <s v="TX-INS"/>
    <x v="2042"/>
    <s v="Illinois National Insurance Co.American International Groupinsurance violation41640TX-INS12774"/>
  </r>
  <r>
    <s v="American International Specialty Lines Insurance Co."/>
    <x v="304"/>
    <x v="0"/>
    <x v="15"/>
    <s v="NJ-DBI"/>
    <x v="8"/>
    <s v="American International Specialty Lines Insurance Co.American International Groupinsurance violation38353NJ-DBI13000"/>
  </r>
  <r>
    <s v="AMERICAN GENERAL LIFE"/>
    <x v="304"/>
    <x v="0"/>
    <x v="14"/>
    <s v="VA-INS"/>
    <x v="11"/>
    <s v="AMERICAN GENERAL LIFEAmerican International Groupinsurance violation36892VA-INS14000"/>
  </r>
  <r>
    <s v="American General Life Insurance Co."/>
    <x v="304"/>
    <x v="0"/>
    <x v="18"/>
    <s v="KS-INS"/>
    <x v="12"/>
    <s v="American General Life Insurance Co.American International Groupinsurance violation42370KS-INS15000"/>
  </r>
  <r>
    <s v="American General Life Insurance Co."/>
    <x v="304"/>
    <x v="0"/>
    <x v="7"/>
    <s v="SD-INS"/>
    <x v="12"/>
    <s v="American General Life Insurance Co.American International Groupinsurance violation41640SD-INS15000"/>
  </r>
  <r>
    <s v="AMERICAN HOME ASSURANCE CO."/>
    <x v="304"/>
    <x v="0"/>
    <x v="12"/>
    <s v="VA-INS"/>
    <x v="12"/>
    <s v="AMERICAN HOME ASSURANCE CO.American International Groupinsurance violation40909VA-INS15000"/>
  </r>
  <r>
    <s v="Commerce and Industry Insurance Co."/>
    <x v="304"/>
    <x v="0"/>
    <x v="1"/>
    <s v="TX-INS"/>
    <x v="12"/>
    <s v="Commerce and Industry Insurance Co.American International Groupinsurance violation42005TX-INS15000"/>
  </r>
  <r>
    <s v="National Union Fire Insurance Co. of Pittsburgh Pennsylvania"/>
    <x v="304"/>
    <x v="0"/>
    <x v="21"/>
    <s v="WI-INS"/>
    <x v="12"/>
    <s v="National Union Fire Insurance Co. of Pittsburgh PennsylvaniaAmerican International Groupinsurance violation36526WI-INS15000"/>
  </r>
  <r>
    <s v="National Union Fire Insurance Co. of Pittsburgh Pennsylvania"/>
    <x v="304"/>
    <x v="0"/>
    <x v="4"/>
    <s v="ID-INS"/>
    <x v="12"/>
    <s v="National Union Fire Insurance Co. of Pittsburgh PennsylvaniaAmerican International Groupinsurance violation40179ID-INS15000"/>
  </r>
  <r>
    <s v="New Hampshire Insurance Co."/>
    <x v="304"/>
    <x v="0"/>
    <x v="17"/>
    <s v="TX-INS"/>
    <x v="12"/>
    <s v="New Hampshire Insurance Co.American International Groupinsurance violation44197TX-INS15000"/>
  </r>
  <r>
    <s v="New Hampshire Insurance Co."/>
    <x v="304"/>
    <x v="0"/>
    <x v="9"/>
    <s v="WA-INS"/>
    <x v="12"/>
    <s v="New Hampshire Insurance Co.American International Groupinsurance violation43831WA-INS15000"/>
  </r>
  <r>
    <s v="New Hampshire Insurance Co."/>
    <x v="304"/>
    <x v="0"/>
    <x v="12"/>
    <s v="TX-INS"/>
    <x v="504"/>
    <s v="New Hampshire Insurance Co.American International Groupinsurance violation40909TX-INS16000"/>
  </r>
  <r>
    <s v="National Union Fire Insurance Co. of Pittsburgh Pennsylvania"/>
    <x v="304"/>
    <x v="0"/>
    <x v="18"/>
    <s v="MD-INS"/>
    <x v="15"/>
    <s v="National Union Fire Insurance Co. of Pittsburgh PennsylvaniaAmerican International Groupinsurance violation42370MD-INS18000"/>
  </r>
  <r>
    <s v="The Insurance Co. of the State of Pennsylvania"/>
    <x v="304"/>
    <x v="0"/>
    <x v="18"/>
    <s v="TX-INS"/>
    <x v="15"/>
    <s v="The Insurance Co. of the State of PennsylvaniaAmerican International Groupinsurance violation42370TX-INS18000"/>
  </r>
  <r>
    <s v="New Hampshire Insurance Co."/>
    <x v="304"/>
    <x v="0"/>
    <x v="12"/>
    <s v="TX-INS"/>
    <x v="2043"/>
    <s v="New Hampshire Insurance Co.American International Groupinsurance violation40909TX-INS18096"/>
  </r>
  <r>
    <s v="American Home Assurance Co."/>
    <x v="304"/>
    <x v="0"/>
    <x v="18"/>
    <s v="TX-INS"/>
    <x v="16"/>
    <s v="American Home Assurance Co.American International Groupinsurance violation42370TX-INS20000"/>
  </r>
  <r>
    <s v="American Home Assurance Co."/>
    <x v="304"/>
    <x v="2"/>
    <x v="12"/>
    <s v="OR-FIN"/>
    <x v="16"/>
    <s v="American Home Assurance Co.American International Groupconsumer protection violation40909OR-FIN20000"/>
  </r>
  <r>
    <s v="Commerce and Industry Insurance Co."/>
    <x v="304"/>
    <x v="0"/>
    <x v="0"/>
    <s v="TX-INS"/>
    <x v="16"/>
    <s v="Commerce and Industry Insurance Co.American International Groupinsurance violation43101TX-INS20000"/>
  </r>
  <r>
    <s v="Commerce and Industry Insurance Co."/>
    <x v="304"/>
    <x v="0"/>
    <x v="12"/>
    <s v="OR-FIN"/>
    <x v="16"/>
    <s v="Commerce and Industry Insurance Co.American International Groupinsurance violation40909OR-FIN20000"/>
  </r>
  <r>
    <s v="National Union Fire Insurance Co. of Pittsburgh Pennsylvania"/>
    <x v="304"/>
    <x v="0"/>
    <x v="2"/>
    <s v="OR-FIN"/>
    <x v="16"/>
    <s v="National Union Fire Insurance Co. of Pittsburgh PennsylvaniaAmerican International Groupinsurance violation44562OR-FIN20000"/>
  </r>
  <r>
    <s v="National Union Fire Insurance Co. of Pittsburgh Pennsylvania"/>
    <x v="304"/>
    <x v="0"/>
    <x v="1"/>
    <s v="MD-INS"/>
    <x v="16"/>
    <s v="National Union Fire Insurance Co. of Pittsburgh PennsylvaniaAmerican International Groupinsurance violation42005MD-INS20000"/>
  </r>
  <r>
    <s v="National Union Fire Insurance Co. of Pittsburgh Pennsylvania"/>
    <x v="304"/>
    <x v="0"/>
    <x v="9"/>
    <s v="WA-INS"/>
    <x v="16"/>
    <s v="National Union Fire Insurance Co. of Pittsburgh PennsylvaniaAmerican International Groupinsurance violation43831WA-INS20000"/>
  </r>
  <r>
    <s v="National Union Fire Insurance Co. of Pittsburgh Pennsylvania"/>
    <x v="304"/>
    <x v="0"/>
    <x v="9"/>
    <s v="MD-INS"/>
    <x v="16"/>
    <s v="National Union Fire Insurance Co. of Pittsburgh PennsylvaniaAmerican International Groupinsurance violation43831MD-INS20000"/>
  </r>
  <r>
    <s v="United States Life Insurance Co. in the City of New York"/>
    <x v="304"/>
    <x v="0"/>
    <x v="19"/>
    <s v="OR-FIN"/>
    <x v="16"/>
    <s v="United States Life Insurance Co. in the City of New YorkAmerican International Groupinsurance violation38718OR-FIN20000"/>
  </r>
  <r>
    <s v="American Home Assurance Co."/>
    <x v="304"/>
    <x v="0"/>
    <x v="12"/>
    <s v="TX-INS"/>
    <x v="2044"/>
    <s v="American Home Assurance Co.American International Groupinsurance violation40909TX-INS20784"/>
  </r>
  <r>
    <s v="American International Group"/>
    <x v="304"/>
    <x v="9"/>
    <x v="6"/>
    <s v="MA-AG"/>
    <x v="2045"/>
    <s v="American International GroupAmerican International GroupFalse Claims Act and related39448MA-AG21892"/>
  </r>
  <r>
    <s v="Granite State Insurance Co."/>
    <x v="304"/>
    <x v="0"/>
    <x v="0"/>
    <s v="TX-INS"/>
    <x v="20"/>
    <s v="Granite State Insurance Co.American International Groupinsurance violation43101TX-INS22000"/>
  </r>
  <r>
    <s v="Variable Annuity Life Insurance Co."/>
    <x v="304"/>
    <x v="0"/>
    <x v="17"/>
    <s v="NY-DFS"/>
    <x v="2046"/>
    <s v="Variable Annuity Life Insurance Co.American International Groupinsurance violation44197NY-DFS23082"/>
  </r>
  <r>
    <s v="AIG Assurance Co. ."/>
    <x v="304"/>
    <x v="0"/>
    <x v="3"/>
    <s v="WA-INS"/>
    <x v="22"/>
    <s v="AIG Assurance Co. .American International Groupinsurance violation42736WA-INS25000"/>
  </r>
  <r>
    <s v="AIG Property Casualty Co."/>
    <x v="304"/>
    <x v="0"/>
    <x v="7"/>
    <s v="NJ-DBI"/>
    <x v="22"/>
    <s v="AIG Property Casualty Co.American International Groupinsurance violation41640NJ-DBI25000"/>
  </r>
  <r>
    <s v="American General Life Insurance Co."/>
    <x v="304"/>
    <x v="0"/>
    <x v="9"/>
    <s v="RI-FIN"/>
    <x v="22"/>
    <s v="American General Life Insurance Co.American International Groupinsurance violation43831RI-FIN25000"/>
  </r>
  <r>
    <s v="United States Life Insurance Co. In the City of New York"/>
    <x v="304"/>
    <x v="0"/>
    <x v="7"/>
    <s v="MD-INS"/>
    <x v="22"/>
    <s v="United States Life Insurance Co. In the City of New YorkAmerican International Groupinsurance violation41640MD-INS25000"/>
  </r>
  <r>
    <s v="Variable Annuity Life Insurance Co."/>
    <x v="304"/>
    <x v="0"/>
    <x v="3"/>
    <s v="NY-DFS"/>
    <x v="22"/>
    <s v="Variable Annuity Life Insurance Co.American International Groupinsurance violation42736NY-DFS25000"/>
  </r>
  <r>
    <s v="New Hampshire Insurance Co."/>
    <x v="304"/>
    <x v="0"/>
    <x v="2"/>
    <s v="TX-INS"/>
    <x v="789"/>
    <s v="New Hampshire Insurance Co.American International Groupinsurance violation44562TX-INS27000"/>
  </r>
  <r>
    <s v="National Union Fire Insurance Co. of Pittsburgh Pennsylvania"/>
    <x v="304"/>
    <x v="0"/>
    <x v="16"/>
    <s v="VA-INS"/>
    <x v="2047"/>
    <s v="National Union Fire Insurance Co. of Pittsburgh PennsylvaniaAmerican International Groupinsurance violation43466VA-INS28806"/>
  </r>
  <r>
    <s v="New Hampshire Insurance Co."/>
    <x v="304"/>
    <x v="0"/>
    <x v="7"/>
    <s v="TX-INS"/>
    <x v="2048"/>
    <s v="New Hampshire Insurance Co.American International Groupinsurance violation41640TX-INS29981"/>
  </r>
  <r>
    <s v="National Union Fire Insurance Co. of Pittsburgh Pennsylvania"/>
    <x v="304"/>
    <x v="0"/>
    <x v="19"/>
    <s v="OR-FIN"/>
    <x v="24"/>
    <s v="National Union Fire Insurance Co. of Pittsburgh PennsylvaniaAmerican International Groupinsurance violation38718OR-FIN30000"/>
  </r>
  <r>
    <s v="New Hampshire Insurance Co."/>
    <x v="304"/>
    <x v="0"/>
    <x v="2"/>
    <s v="TX-INS"/>
    <x v="24"/>
    <s v="New Hampshire Insurance Co.American International Groupinsurance violation44562TX-INS30000"/>
  </r>
  <r>
    <s v="New Hampshire Insurance Co."/>
    <x v="304"/>
    <x v="0"/>
    <x v="16"/>
    <s v="TX-INS"/>
    <x v="24"/>
    <s v="New Hampshire Insurance Co.American International Groupinsurance violation43466TX-INS30000"/>
  </r>
  <r>
    <s v="New Hampshire Insurance Co."/>
    <x v="304"/>
    <x v="0"/>
    <x v="12"/>
    <s v="OR-FIN"/>
    <x v="24"/>
    <s v="New Hampshire Insurance Co.American International Groupinsurance violation40909OR-FIN30000"/>
  </r>
  <r>
    <s v="Commerce and Industry Insurance Co."/>
    <x v="304"/>
    <x v="0"/>
    <x v="1"/>
    <s v="TX-INS"/>
    <x v="287"/>
    <s v="Commerce and Industry Insurance Co.American International Groupinsurance violation42005TX-INS34000"/>
  </r>
  <r>
    <s v="New Hampshire Insurance Co."/>
    <x v="304"/>
    <x v="0"/>
    <x v="1"/>
    <s v="TX-INS"/>
    <x v="287"/>
    <s v="New Hampshire Insurance Co.American International Groupinsurance violation42005TX-INS34000"/>
  </r>
  <r>
    <s v="Granite State Insurance Co."/>
    <x v="304"/>
    <x v="0"/>
    <x v="2"/>
    <s v="TX-INS"/>
    <x v="26"/>
    <s v="Granite State Insurance Co.American International Groupinsurance violation44562TX-INS35000"/>
  </r>
  <r>
    <s v="New Hampshire Insurance Co."/>
    <x v="304"/>
    <x v="0"/>
    <x v="3"/>
    <s v="TX-INS"/>
    <x v="28"/>
    <s v="New Hampshire Insurance Co.American International Groupinsurance violation42736TX-INS38000"/>
  </r>
  <r>
    <s v="American General Life Insurance Co. of Delaware"/>
    <x v="304"/>
    <x v="0"/>
    <x v="12"/>
    <s v="WI-INS"/>
    <x v="29"/>
    <s v="American General Life Insurance Co. of DelawareAmerican International Groupinsurance violation40909WI-INS40000"/>
  </r>
  <r>
    <s v="National Union Fire Insurance Co."/>
    <x v="304"/>
    <x v="0"/>
    <x v="8"/>
    <s v="VA-INS"/>
    <x v="29"/>
    <s v="National Union Fire Insurance Co.American International Groupinsurance violation40544VA-INS40000"/>
  </r>
  <r>
    <s v="National Union Fire Insurance Co. of Pittsburgh Pennsylvania"/>
    <x v="304"/>
    <x v="0"/>
    <x v="4"/>
    <s v="WA-INS"/>
    <x v="29"/>
    <s v="National Union Fire Insurance Co. of Pittsburgh PennsylvaniaAmerican International Groupinsurance violation40179WA-INS40000"/>
  </r>
  <r>
    <s v="New Hampshire Insurance Co."/>
    <x v="304"/>
    <x v="0"/>
    <x v="4"/>
    <s v="TX-INS"/>
    <x v="29"/>
    <s v="New Hampshire Insurance Co.American International Groupinsurance violation40179TX-INS40000"/>
  </r>
  <r>
    <s v="The Insurance Co. of the State of Pennsylvania"/>
    <x v="304"/>
    <x v="0"/>
    <x v="3"/>
    <s v="TX-INS"/>
    <x v="482"/>
    <s v="The Insurance Co. of the State of PennsylvaniaAmerican International Groupinsurance violation42736TX-INS44000"/>
  </r>
  <r>
    <s v="COMMERCE &amp; INDUSTRY INSURANCE"/>
    <x v="304"/>
    <x v="0"/>
    <x v="12"/>
    <s v="VA-INS"/>
    <x v="2049"/>
    <s v="COMMERCE &amp; INDUSTRY INSURANCEAmerican International Groupinsurance violation40909VA-INS44518"/>
  </r>
  <r>
    <s v="AIG Warranty Guard Inc."/>
    <x v="304"/>
    <x v="0"/>
    <x v="13"/>
    <s v="WI-INS"/>
    <x v="33"/>
    <s v="AIG Warranty Guard Inc.American International Groupinsurance violation37622WI-INS50000"/>
  </r>
  <r>
    <s v="National Union Fire Insurance Co. of Pittsburgh Pennsylvania"/>
    <x v="304"/>
    <x v="0"/>
    <x v="17"/>
    <s v="NY-DFS"/>
    <x v="33"/>
    <s v="National Union Fire Insurance Co. of Pittsburgh PennsylvaniaAmerican International Groupinsurance violation44197NY-DFS50000"/>
  </r>
  <r>
    <s v="AMERICAN INTERNATIONAL GROUP INC GROUP LIFE &amp; MEDICAL INSURANCE PLAN"/>
    <x v="304"/>
    <x v="5"/>
    <x v="15"/>
    <s v="EBSA"/>
    <x v="879"/>
    <s v="AMERICAN INTERNATIONAL GROUP INC GROUP LIFE &amp; MEDICAL INSURANCE PLANAmerican International Groupbenefit plan administrator violation38353EBSA50001"/>
  </r>
  <r>
    <s v="The Insurance Co. of the State of Pennsylvania"/>
    <x v="304"/>
    <x v="0"/>
    <x v="3"/>
    <s v="TX-INS"/>
    <x v="1179"/>
    <s v="The Insurance Co. of the State of PennsylvaniaAmerican International Groupinsurance violation42736TX-INS53000"/>
  </r>
  <r>
    <s v="New Hampshire Insurance Co."/>
    <x v="304"/>
    <x v="0"/>
    <x v="5"/>
    <s v="FL-OFR"/>
    <x v="336"/>
    <s v="New Hampshire Insurance Co.American International Groupinsurance violation37257FL-OFR54000"/>
  </r>
  <r>
    <s v="American Home Assurance Co."/>
    <x v="304"/>
    <x v="0"/>
    <x v="20"/>
    <s v="TX-INS"/>
    <x v="34"/>
    <s v="American Home Assurance Co.American International Groupinsurance violation41275TX-INS55000"/>
  </r>
  <r>
    <s v="National Union Fire Insurance Co. of Pittsburgh Pennsylvania"/>
    <x v="304"/>
    <x v="0"/>
    <x v="4"/>
    <s v="WA-INS"/>
    <x v="34"/>
    <s v="National Union Fire Insurance Co. of Pittsburgh PennsylvaniaAmerican International Groupinsurance violation40179WA-INS55000"/>
  </r>
  <r>
    <s v="New Hampshire Insurance Co."/>
    <x v="304"/>
    <x v="0"/>
    <x v="9"/>
    <s v="TX-INS"/>
    <x v="34"/>
    <s v="New Hampshire Insurance Co.American International Groupinsurance violation43831TX-INS55000"/>
  </r>
  <r>
    <s v="New Hampshire Insurance Co."/>
    <x v="304"/>
    <x v="0"/>
    <x v="17"/>
    <s v="TX-INS"/>
    <x v="34"/>
    <s v="New Hampshire Insurance Co.American International Groupinsurance violation44197TX-INS55000"/>
  </r>
  <r>
    <s v="Commerce and Industry Insurance Co."/>
    <x v="304"/>
    <x v="0"/>
    <x v="7"/>
    <s v="TX-INS"/>
    <x v="35"/>
    <s v="Commerce and Industry Insurance Co.American International Groupinsurance violation41640TX-INS58000"/>
  </r>
  <r>
    <s v="AMERICAN INTERNATIONAL GROUP"/>
    <x v="304"/>
    <x v="15"/>
    <x v="13"/>
    <s v="OSHA"/>
    <x v="1302"/>
    <s v="AMERICAN INTERNATIONAL GROUPAmerican International Groupworkplace safety or health violation37622OSHA59000"/>
  </r>
  <r>
    <s v="Commerce and Industry Insurance Co."/>
    <x v="304"/>
    <x v="0"/>
    <x v="4"/>
    <s v="TX-INS"/>
    <x v="427"/>
    <s v="Commerce and Industry Insurance Co.American International Groupinsurance violation40179TX-INS60000"/>
  </r>
  <r>
    <s v="New Hampshire Insurance Co."/>
    <x v="304"/>
    <x v="0"/>
    <x v="17"/>
    <s v="TX-INS"/>
    <x v="326"/>
    <s v="New Hampshire Insurance Co.American International Groupinsurance violation44197TX-INS62000"/>
  </r>
  <r>
    <s v="American Home Assurance Co."/>
    <x v="304"/>
    <x v="0"/>
    <x v="5"/>
    <s v="MA-INS"/>
    <x v="2050"/>
    <s v="American Home Assurance Co.American International Groupinsurance violation37257MA-INS64546"/>
  </r>
  <r>
    <s v="National Union Fire Insurance Co. of Pittsburgh Pennsylvania"/>
    <x v="304"/>
    <x v="0"/>
    <x v="6"/>
    <s v="OR-FIN"/>
    <x v="141"/>
    <s v="National Union Fire Insurance Co. of Pittsburgh PennsylvaniaAmerican International Groupinsurance violation39448OR-FIN65000"/>
  </r>
  <r>
    <s v="New Hampshire Insurance Co."/>
    <x v="304"/>
    <x v="0"/>
    <x v="2"/>
    <s v="TX-INS"/>
    <x v="141"/>
    <s v="New Hampshire Insurance Co.American International Groupinsurance violation44562TX-INS65000"/>
  </r>
  <r>
    <s v="The Insurance Co. of the State of Pennsylvania"/>
    <x v="304"/>
    <x v="0"/>
    <x v="7"/>
    <s v="TX-INS"/>
    <x v="141"/>
    <s v="The Insurance Co. of the State of PennsylvaniaAmerican International Groupinsurance violation41640TX-INS65000"/>
  </r>
  <r>
    <s v="AIG Casualty Co."/>
    <x v="304"/>
    <x v="0"/>
    <x v="11"/>
    <s v="OR-FIN"/>
    <x v="40"/>
    <s v="AIG Casualty Co.American International Groupinsurance violation39083OR-FIN75000"/>
  </r>
  <r>
    <s v="National Union Fire Insurance Co. of Pittsburgh Pennsylvania"/>
    <x v="304"/>
    <x v="0"/>
    <x v="14"/>
    <s v="MN-FIN"/>
    <x v="40"/>
    <s v="National Union Fire Insurance Co. of Pittsburgh PennsylvaniaAmerican International Groupinsurance violation36892MN-FIN75000"/>
  </r>
  <r>
    <s v="New Hampshire Insurance Co."/>
    <x v="304"/>
    <x v="0"/>
    <x v="2"/>
    <s v="AK-INS"/>
    <x v="40"/>
    <s v="New Hampshire Insurance Co.American International Groupinsurance violation44562AK-INS75000"/>
  </r>
  <r>
    <s v="New Hampshire Insurance Co."/>
    <x v="304"/>
    <x v="0"/>
    <x v="17"/>
    <s v="TX-INS"/>
    <x v="40"/>
    <s v="New Hampshire Insurance Co.American International Groupinsurance violation44197TX-INS75000"/>
  </r>
  <r>
    <s v="New Hampshire Insurance Co."/>
    <x v="304"/>
    <x v="0"/>
    <x v="16"/>
    <s v="TX-INS"/>
    <x v="40"/>
    <s v="New Hampshire Insurance Co.American International Groupinsurance violation43466TX-INS75000"/>
  </r>
  <r>
    <s v="New Hampshire Insurance Co."/>
    <x v="304"/>
    <x v="0"/>
    <x v="6"/>
    <s v="TX-INS"/>
    <x v="40"/>
    <s v="New Hampshire Insurance Co.American International Groupinsurance violation39448TX-INS75000"/>
  </r>
  <r>
    <s v="The Insurance Co. of the State of Pennsylvania"/>
    <x v="304"/>
    <x v="0"/>
    <x v="6"/>
    <s v="TX-INS"/>
    <x v="40"/>
    <s v="The Insurance Co. of the State of PennsylvaniaAmerican International Groupinsurance violation39448TX-INS75000"/>
  </r>
  <r>
    <s v="The United States Life Insurance Co."/>
    <x v="304"/>
    <x v="0"/>
    <x v="12"/>
    <s v="MD-INS"/>
    <x v="40"/>
    <s v="The United States Life Insurance Co.American International Groupinsurance violation40909MD-INS75000"/>
  </r>
  <r>
    <s v="The Insurance Co. of the State of Pennsylvania"/>
    <x v="304"/>
    <x v="0"/>
    <x v="0"/>
    <s v="TX-INS"/>
    <x v="881"/>
    <s v="The Insurance Co. of the State of PennsylvaniaAmerican International Groupinsurance violation43101TX-INS84000"/>
  </r>
  <r>
    <s v="AIG Property Casualty Co."/>
    <x v="304"/>
    <x v="0"/>
    <x v="1"/>
    <s v="TX-INS"/>
    <x v="41"/>
    <s v="AIG Property Casualty Co.American International Groupinsurance violation42005TX-INS85000"/>
  </r>
  <r>
    <s v="American General Life Insurance Co."/>
    <x v="304"/>
    <x v="0"/>
    <x v="16"/>
    <s v="DE-INS"/>
    <x v="41"/>
    <s v="American General Life Insurance Co.American International Groupinsurance violation43466DE-INS85000"/>
  </r>
  <r>
    <s v="Insurance Co. of the State of Pennsylvania"/>
    <x v="304"/>
    <x v="0"/>
    <x v="0"/>
    <s v="TX-INS"/>
    <x v="41"/>
    <s v="Insurance Co. of the State of PennsylvaniaAmerican International Groupinsurance violation43101TX-INS85000"/>
  </r>
  <r>
    <s v="New Hampshire Insurance Co."/>
    <x v="304"/>
    <x v="0"/>
    <x v="1"/>
    <s v="TX-INS"/>
    <x v="41"/>
    <s v="New Hampshire Insurance Co.American International Groupinsurance violation42005TX-INS85000"/>
  </r>
  <r>
    <s v="Illinois National Insurance Co."/>
    <x v="304"/>
    <x v="0"/>
    <x v="12"/>
    <s v="TX-INS"/>
    <x v="510"/>
    <s v="Illinois National Insurance Co.American International Groupinsurance violation40909TX-INS89000"/>
  </r>
  <r>
    <s v="New Hampshire Insurance Co."/>
    <x v="304"/>
    <x v="0"/>
    <x v="7"/>
    <s v="TX-INS"/>
    <x v="510"/>
    <s v="New Hampshire Insurance Co.American International Groupinsurance violation41640TX-INS89000"/>
  </r>
  <r>
    <s v="American Home Assurance Co."/>
    <x v="304"/>
    <x v="0"/>
    <x v="1"/>
    <s v="TX-INS"/>
    <x v="43"/>
    <s v="American Home Assurance Co.American International Groupinsurance violation42005TX-INS90000"/>
  </r>
  <r>
    <s v="National Union Fire Insurance Co. of Pittsburgh Pennsylvania"/>
    <x v="304"/>
    <x v="0"/>
    <x v="18"/>
    <s v="SC-INS"/>
    <x v="43"/>
    <s v="National Union Fire Insurance Co. of Pittsburgh PennsylvaniaAmerican International Groupinsurance violation42370SC-INS90000"/>
  </r>
  <r>
    <s v="New Hampshire Insurance Co."/>
    <x v="304"/>
    <x v="0"/>
    <x v="9"/>
    <s v="TX-INS"/>
    <x v="46"/>
    <s v="New Hampshire Insurance Co.American International Groupinsurance violation43831TX-INS95000"/>
  </r>
  <r>
    <s v="AIG Warranty Guard Inc."/>
    <x v="304"/>
    <x v="0"/>
    <x v="21"/>
    <s v="WI-INS"/>
    <x v="47"/>
    <s v="AIG Warranty Guard Inc.American International Groupinsurance violation36526WI-INS100000"/>
  </r>
  <r>
    <s v="AIU INSURANCE Co. ."/>
    <x v="304"/>
    <x v="0"/>
    <x v="6"/>
    <s v="VA-INS"/>
    <x v="47"/>
    <s v="AIU INSURANCE Co. .American International Groupinsurance violation39448VA-INS100000"/>
  </r>
  <r>
    <s v="National Union Fire Insurance Co. of Pittsburgh Pennsylvania"/>
    <x v="304"/>
    <x v="0"/>
    <x v="4"/>
    <s v="NH-INS"/>
    <x v="47"/>
    <s v="National Union Fire Insurance Co. of Pittsburgh PennsylvaniaAmerican International Groupinsurance violation40179NH-INS100000"/>
  </r>
  <r>
    <s v="National Union Fire Insurance Co. of Pittsburgh Pennsylvania"/>
    <x v="304"/>
    <x v="0"/>
    <x v="4"/>
    <s v="WA-INS"/>
    <x v="47"/>
    <s v="National Union Fire Insurance Co. of Pittsburgh PennsylvaniaAmerican International Groupinsurance violation40179WA-INS100000"/>
  </r>
  <r>
    <s v="National Union Fire Insurance Co. of Pittsburgh Pennsylvania"/>
    <x v="304"/>
    <x v="0"/>
    <x v="4"/>
    <s v="MN-FIN"/>
    <x v="47"/>
    <s v="National Union Fire Insurance Co. of Pittsburgh PennsylvaniaAmerican International Groupinsurance violation40179MN-FIN100000"/>
  </r>
  <r>
    <s v="New Hampshire Insurance Co."/>
    <x v="304"/>
    <x v="0"/>
    <x v="1"/>
    <s v="NY-DFS"/>
    <x v="47"/>
    <s v="New Hampshire Insurance Co.American International Groupinsurance violation42005NY-DFS100000"/>
  </r>
  <r>
    <s v="SunAmerica Securities Inc."/>
    <x v="304"/>
    <x v="7"/>
    <x v="10"/>
    <s v="FINRA"/>
    <x v="47"/>
    <s v="SunAmerica Securities Inc.American International Groupinvestor protection violation37987FINRA100000"/>
  </r>
  <r>
    <s v="Granite State Insurance Co."/>
    <x v="304"/>
    <x v="0"/>
    <x v="18"/>
    <s v="TX-INS"/>
    <x v="564"/>
    <s v="Granite State Insurance Co.American International Groupinsurance violation42370TX-INS102000"/>
  </r>
  <r>
    <s v="American General Life Insurance Co."/>
    <x v="304"/>
    <x v="0"/>
    <x v="17"/>
    <s v="DE-INS"/>
    <x v="1748"/>
    <s v="American General Life Insurance Co.American International Groupinsurance violation44197DE-INS106000"/>
  </r>
  <r>
    <s v="National Union Fire Insurance Co. of Pittsburgh Pennsylvania"/>
    <x v="304"/>
    <x v="0"/>
    <x v="9"/>
    <s v="CT-INS"/>
    <x v="1748"/>
    <s v="National Union Fire Insurance Co. of Pittsburgh PennsylvaniaAmerican International Groupinsurance violation43831CT-INS106000"/>
  </r>
  <r>
    <s v="National Union Fire Insurance Co. of Pittsburgh Pennsylvania"/>
    <x v="304"/>
    <x v="0"/>
    <x v="1"/>
    <s v="WA-INS"/>
    <x v="143"/>
    <s v="National Union Fire Insurance Co. of Pittsburgh PennsylvaniaAmerican International Groupinsurance violation42005WA-INS110000"/>
  </r>
  <r>
    <s v="Commerce and Industry Insurance Co."/>
    <x v="304"/>
    <x v="0"/>
    <x v="14"/>
    <s v="FL-OFR"/>
    <x v="144"/>
    <s v="Commerce and Industry Insurance Co.American International Groupinsurance violation36892FL-OFR115000"/>
  </r>
  <r>
    <s v="AIG Property Casualty Co."/>
    <x v="304"/>
    <x v="0"/>
    <x v="16"/>
    <s v="CT-INS"/>
    <x v="49"/>
    <s v="AIG Property Casualty Co.American International Groupinsurance violation43466CT-INS120000"/>
  </r>
  <r>
    <s v="National Union Fire Insurance Co. of Pittsburgh Pennsylvania"/>
    <x v="304"/>
    <x v="0"/>
    <x v="19"/>
    <s v="FL-OFR"/>
    <x v="1475"/>
    <s v="National Union Fire Insurance Co. of Pittsburgh PennsylvaniaAmerican International Groupinsurance violation38718FL-OFR121000"/>
  </r>
  <r>
    <s v="Insurance Co. of the State of PA"/>
    <x v="304"/>
    <x v="0"/>
    <x v="5"/>
    <s v="MA-INS"/>
    <x v="2051"/>
    <s v="Insurance Co. of the State of PAAmerican International Groupinsurance violation37257MA-INS124532"/>
  </r>
  <r>
    <s v="American Home Assurance Co."/>
    <x v="304"/>
    <x v="0"/>
    <x v="13"/>
    <s v="MA-INS"/>
    <x v="50"/>
    <s v="American Home Assurance Co.American International Groupinsurance violation37622MA-INS125000"/>
  </r>
  <r>
    <s v="Commerce and Industry Insurance Co."/>
    <x v="304"/>
    <x v="0"/>
    <x v="18"/>
    <s v="TX-INS"/>
    <x v="50"/>
    <s v="Commerce and Industry Insurance Co.American International Groupinsurance violation42370TX-INS125000"/>
  </r>
  <r>
    <s v="New Hampshire Insurance Co."/>
    <x v="304"/>
    <x v="0"/>
    <x v="18"/>
    <s v="TX-INS"/>
    <x v="50"/>
    <s v="New Hampshire Insurance Co.American International Groupinsurance violation42370TX-INS125000"/>
  </r>
  <r>
    <s v="American International Group"/>
    <x v="304"/>
    <x v="14"/>
    <x v="3"/>
    <s v="OFAC"/>
    <x v="2052"/>
    <s v="American International GroupAmerican International Groupeconomic sanction violation42736OFAC148698"/>
  </r>
  <r>
    <s v="Granite State Insurance Co."/>
    <x v="304"/>
    <x v="0"/>
    <x v="1"/>
    <s v="NY-DFS"/>
    <x v="51"/>
    <s v="Granite State Insurance Co.American International Groupinsurance violation42005NY-DFS150000"/>
  </r>
  <r>
    <s v="Granite State Insurance Co."/>
    <x v="304"/>
    <x v="0"/>
    <x v="0"/>
    <s v="VA-INS"/>
    <x v="2053"/>
    <s v="Granite State Insurance Co.American International Groupinsurance violation43101VA-INS152318"/>
  </r>
  <r>
    <s v="New Hampshire Insurance Co."/>
    <x v="304"/>
    <x v="0"/>
    <x v="9"/>
    <s v="TX-INS"/>
    <x v="638"/>
    <s v="New Hampshire Insurance Co.American International Groupinsurance violation43831TX-INS165000"/>
  </r>
  <r>
    <s v="New Hampshire Insurance Co."/>
    <x v="304"/>
    <x v="0"/>
    <x v="2"/>
    <s v="TX-INS"/>
    <x v="638"/>
    <s v="New Hampshire Insurance Co.American International Groupinsurance violation44562TX-INS165000"/>
  </r>
  <r>
    <s v="The United States Life Insurance Co."/>
    <x v="304"/>
    <x v="0"/>
    <x v="16"/>
    <s v="NY-DFS"/>
    <x v="2054"/>
    <s v="The United States Life Insurance Co.American International Groupinsurance violation43466NY-DFS171902"/>
  </r>
  <r>
    <s v="Insurance Co. of the State of Pennsylvania"/>
    <x v="304"/>
    <x v="0"/>
    <x v="4"/>
    <s v="TX-INS"/>
    <x v="590"/>
    <s v="Insurance Co. of the State of PennsylvaniaAmerican International Groupinsurance violation40179TX-INS175000"/>
  </r>
  <r>
    <s v="New Hampshire Insurance Co."/>
    <x v="304"/>
    <x v="0"/>
    <x v="2"/>
    <s v="TX-INS"/>
    <x v="590"/>
    <s v="New Hampshire Insurance Co.American International Groupinsurance violation44562TX-INS175000"/>
  </r>
  <r>
    <s v="New Hampshire Insurance Co."/>
    <x v="304"/>
    <x v="0"/>
    <x v="4"/>
    <s v="TX-INS"/>
    <x v="590"/>
    <s v="New Hampshire Insurance Co.American International Groupinsurance violation40179TX-INS175000"/>
  </r>
  <r>
    <s v="New Hampshire Insurance Co."/>
    <x v="304"/>
    <x v="0"/>
    <x v="1"/>
    <s v="TX-INS"/>
    <x v="974"/>
    <s v="New Hampshire Insurance Co.American International Groupinsurance violation42005TX-INS195000"/>
  </r>
  <r>
    <s v="National Union Fire Insurance Co. of Pittsburgh Pennsylvania"/>
    <x v="304"/>
    <x v="0"/>
    <x v="1"/>
    <s v="WA-INS"/>
    <x v="54"/>
    <s v="National Union Fire Insurance Co. of Pittsburgh PennsylvaniaAmerican International Groupinsurance violation42005WA-INS200000"/>
  </r>
  <r>
    <s v="National Union Fire Insurance Co. of Pittsburgh Pennsylvania"/>
    <x v="304"/>
    <x v="0"/>
    <x v="4"/>
    <s v="IN-INS"/>
    <x v="54"/>
    <s v="National Union Fire Insurance Co. of Pittsburgh PennsylvaniaAmerican International Groupinsurance violation40179IN-INS200000"/>
  </r>
  <r>
    <s v="American General Life Insurance Co."/>
    <x v="304"/>
    <x v="0"/>
    <x v="0"/>
    <s v="FL-OFR"/>
    <x v="1002"/>
    <s v="American General Life Insurance Co.American International Groupinsurance violation43101FL-OFR210000"/>
  </r>
  <r>
    <s v="AIG Property Casualty Co."/>
    <x v="304"/>
    <x v="0"/>
    <x v="1"/>
    <s v="MD-INS"/>
    <x v="90"/>
    <s v="AIG Property Casualty Co.American International Groupinsurance violation42005MD-INS225000"/>
  </r>
  <r>
    <s v="American Home Assurance Co."/>
    <x v="304"/>
    <x v="0"/>
    <x v="6"/>
    <s v="TX-INS"/>
    <x v="90"/>
    <s v="American Home Assurance Co.American International Groupinsurance violation39448TX-INS225000"/>
  </r>
  <r>
    <s v="American General Life and Accident Insurance Co."/>
    <x v="304"/>
    <x v="0"/>
    <x v="21"/>
    <s v="KS-INS"/>
    <x v="2055"/>
    <s v="American General Life and Accident Insurance Co.American International Groupinsurance violation36526KS-INS234000"/>
  </r>
  <r>
    <s v="National Union Fire Insurance Co. of Pittsburgh Pennsylvania"/>
    <x v="304"/>
    <x v="0"/>
    <x v="11"/>
    <s v="FL-OFR"/>
    <x v="122"/>
    <s v="National Union Fire Insurance Co. of Pittsburgh PennsylvaniaAmerican International Groupinsurance violation39083FL-OFR240000"/>
  </r>
  <r>
    <s v="National Union Fire Insurance Co. of Pittsburgh Pennsylvania"/>
    <x v="304"/>
    <x v="0"/>
    <x v="1"/>
    <s v="NY-DFS"/>
    <x v="56"/>
    <s v="National Union Fire Insurance Co. of Pittsburgh PennsylvaniaAmerican International Groupinsurance violation42005NY-DFS250000"/>
  </r>
  <r>
    <s v="American Home Assurance Co."/>
    <x v="304"/>
    <x v="0"/>
    <x v="11"/>
    <s v="FL-OFR"/>
    <x v="969"/>
    <s v="American Home Assurance Co.American International Groupinsurance violation39083FL-OFR255000"/>
  </r>
  <r>
    <s v="American General Life Insurance Co."/>
    <x v="304"/>
    <x v="0"/>
    <x v="6"/>
    <s v="FL-OFR"/>
    <x v="621"/>
    <s v="American General Life Insurance Co.American International Groupinsurance violation39448FL-OFR260000"/>
  </r>
  <r>
    <s v="American International Group Inc."/>
    <x v="304"/>
    <x v="14"/>
    <x v="7"/>
    <s v="OFAC"/>
    <x v="2056"/>
    <s v="American International Group Inc.American International Groupeconomic sanction violation41640OFAC279038"/>
  </r>
  <r>
    <s v="Insurance Co. of the State of Pennsylvania"/>
    <x v="304"/>
    <x v="9"/>
    <x v="18"/>
    <s v="NV-AG"/>
    <x v="59"/>
    <s v="Insurance Co. of the State of PennsylvaniaAmerican International GroupFalse Claims Act and related42370NV-AG300000"/>
  </r>
  <r>
    <s v="National Union Fire Insurance Co. of Pittsburgh Pennsylvania"/>
    <x v="304"/>
    <x v="0"/>
    <x v="1"/>
    <s v="WA-INS"/>
    <x v="59"/>
    <s v="National Union Fire Insurance Co. of Pittsburgh PennsylvaniaAmerican International Groupinsurance violation42005WA-INS300000"/>
  </r>
  <r>
    <s v="SunAmerica Securities Inc."/>
    <x v="304"/>
    <x v="7"/>
    <x v="6"/>
    <s v="FINRA"/>
    <x v="59"/>
    <s v="SunAmerica Securities Inc.American International Groupinvestor protection violation39448FINRA300000"/>
  </r>
  <r>
    <s v="AIU INSURANCE Co."/>
    <x v="304"/>
    <x v="0"/>
    <x v="12"/>
    <s v="VA-INS"/>
    <x v="2057"/>
    <s v="AIU INSURANCE Co.American International Groupinsurance violation40909VA-INS319000"/>
  </r>
  <r>
    <s v="American General Life Insurance Co."/>
    <x v="304"/>
    <x v="0"/>
    <x v="9"/>
    <s v="MA-AG"/>
    <x v="2058"/>
    <s v="American General Life Insurance Co.American International Groupinsurance violation43831MA-AG363000"/>
  </r>
  <r>
    <s v="AIU Insurance Co."/>
    <x v="304"/>
    <x v="0"/>
    <x v="5"/>
    <s v="MA-INS"/>
    <x v="2059"/>
    <s v="AIU Insurance Co.American International Groupinsurance violation37257MA-INS365615"/>
  </r>
  <r>
    <s v="The Insurance Co. of the State of Pennsylvania"/>
    <x v="304"/>
    <x v="2"/>
    <x v="1"/>
    <s v="MA-AG"/>
    <x v="2060"/>
    <s v="The Insurance Co. of the State of PennsylvaniaAmerican International Groupconsumer protection violation42005MA-AG430000"/>
  </r>
  <r>
    <s v="Commerce and Industry Insurance Co."/>
    <x v="304"/>
    <x v="0"/>
    <x v="7"/>
    <s v="NY-DFS"/>
    <x v="1544"/>
    <s v="Commerce and Industry Insurance Co.American International Groupinsurance violation41640NY-DFS485000"/>
  </r>
  <r>
    <s v="AIG Property Casualty Co."/>
    <x v="304"/>
    <x v="0"/>
    <x v="18"/>
    <s v="TX-INS"/>
    <x v="1985"/>
    <s v="AIG Property Casualty Co.American International Groupinsurance violation42370TX-INS558000"/>
  </r>
  <r>
    <s v="New Hampshire Insurance Co."/>
    <x v="304"/>
    <x v="0"/>
    <x v="5"/>
    <s v="MA-INS"/>
    <x v="2061"/>
    <s v="New Hampshire Insurance Co.American International Groupinsurance violation37257MA-INS639576"/>
  </r>
  <r>
    <s v="American Home Assurance Co. ."/>
    <x v="304"/>
    <x v="0"/>
    <x v="4"/>
    <s v="TX-INS"/>
    <x v="167"/>
    <s v="American Home Assurance Co. .American International Groupinsurance violation40179TX-INS650000"/>
  </r>
  <r>
    <s v="United States Life Insurance Co. in the City of New York"/>
    <x v="304"/>
    <x v="2"/>
    <x v="8"/>
    <s v="MA-AG"/>
    <x v="975"/>
    <s v="United States Life Insurance Co. in the City of New YorkAmerican International Groupconsumer protection violation40544MA-AG760000"/>
  </r>
  <r>
    <s v="United States Life Insurance Co. in the City of New York"/>
    <x v="304"/>
    <x v="0"/>
    <x v="3"/>
    <s v="NY-DFS"/>
    <x v="2062"/>
    <s v="United States Life Insurance Co. in the City of New YorkAmerican International Groupinsurance violation42736NY-DFS873918"/>
  </r>
  <r>
    <s v="American International Group"/>
    <x v="304"/>
    <x v="1"/>
    <x v="6"/>
    <s v="MA-AG"/>
    <x v="731"/>
    <s v="American International GroupAmerican International Groupwage and hour violation39448MA-AG900000"/>
  </r>
  <r>
    <s v="AIU Insurance Co. ."/>
    <x v="304"/>
    <x v="0"/>
    <x v="11"/>
    <s v="OR-FIN"/>
    <x v="174"/>
    <s v="AIU Insurance Co. .American International Groupinsurance violation39083OR-FIN1000000"/>
  </r>
  <r>
    <s v="American Home Assurance Co. ."/>
    <x v="304"/>
    <x v="0"/>
    <x v="1"/>
    <s v="MO-INS"/>
    <x v="301"/>
    <s v="American Home Assurance Co. .American International Groupinsurance violation42005MO-INS1250000"/>
  </r>
  <r>
    <s v="American General Life and Accident Insurance Co."/>
    <x v="304"/>
    <x v="0"/>
    <x v="19"/>
    <s v="FL-OFR"/>
    <x v="2063"/>
    <s v="American General Life and Accident Insurance Co.American International Groupinsurance violation38718FL-OFR1568324"/>
  </r>
  <r>
    <s v="VALIC Financial Advisors Inc."/>
    <x v="304"/>
    <x v="7"/>
    <x v="18"/>
    <s v="FINRA"/>
    <x v="628"/>
    <s v="VALIC Financial Advisors Inc.American International Groupinvestor protection violation42370FINRA1750000"/>
  </r>
  <r>
    <s v="SunAmerica Securities Inc."/>
    <x v="304"/>
    <x v="7"/>
    <x v="15"/>
    <s v="FINRA"/>
    <x v="289"/>
    <s v="SunAmerica Securities Inc.American International Groupinvestor protection violation38353FINRA2500000"/>
  </r>
  <r>
    <s v="National Union Fire Insurance Co. of Pittsburgh Pennsylvania"/>
    <x v="304"/>
    <x v="0"/>
    <x v="12"/>
    <s v="MN-FIN"/>
    <x v="2064"/>
    <s v="National Union Fire Insurance Co. of Pittsburgh PennsylvaniaAmerican International Groupinsurance violation40909MN-FIN2731385"/>
  </r>
  <r>
    <s v="National Union Fire Insurance Co."/>
    <x v="304"/>
    <x v="0"/>
    <x v="16"/>
    <s v="NY-DFS"/>
    <x v="304"/>
    <s v="National Union Fire Insurance Co.American International Groupinsurance violation43466NY-DFS5200000"/>
  </r>
  <r>
    <s v="American International Group Inc."/>
    <x v="304"/>
    <x v="4"/>
    <x v="19"/>
    <s v="MI-AG"/>
    <x v="2065"/>
    <s v="American International Group Inc.American International Grouptax violations38718MI-AG5279484"/>
  </r>
  <r>
    <s v="National Union Fire Insurance Co."/>
    <x v="304"/>
    <x v="0"/>
    <x v="20"/>
    <s v="CA-INS"/>
    <x v="2066"/>
    <s v="National Union Fire Insurance Co.American International Groupinsurance violation41275CA-INS5991132"/>
  </r>
  <r>
    <s v="AIG Federal Savings Bank and Wilmington Finance Inc."/>
    <x v="304"/>
    <x v="3"/>
    <x v="4"/>
    <s v="DOJ_RIGHTS"/>
    <x v="1027"/>
    <s v="AIG Federal Savings Bank and Wilmington Finance Inc.American International Groupdiscriminatory practices (non-employment)40179DOJ_RIGHTS6100000"/>
  </r>
  <r>
    <s v="American General"/>
    <x v="304"/>
    <x v="0"/>
    <x v="21"/>
    <s v="MULTI-FIN"/>
    <x v="213"/>
    <s v="American GeneralAmerican International Groupinsurance violation36526MULTI-FIN7500000"/>
  </r>
  <r>
    <s v="American International Group Inc."/>
    <x v="304"/>
    <x v="7"/>
    <x v="4"/>
    <s v="OR-AG"/>
    <x v="92"/>
    <s v="American International Group Inc.American International Groupinvestor protection violation40179OR-AG8000000"/>
  </r>
  <r>
    <s v="American International Group"/>
    <x v="304"/>
    <x v="6"/>
    <x v="4"/>
    <s v="OH-AG"/>
    <x v="347"/>
    <s v="American International GroupAmerican International Groupprice-fixing or anti-competitive practices40179OH-AG9000000"/>
  </r>
  <r>
    <s v="American International Insurance Group Inc."/>
    <x v="304"/>
    <x v="0"/>
    <x v="6"/>
    <s v="PA-INS"/>
    <x v="2067"/>
    <s v="American International Insurance Group Inc.American International Groupinsurance violation39448PA-INS9125400"/>
  </r>
  <r>
    <s v="American International Group Inc."/>
    <x v="304"/>
    <x v="8"/>
    <x v="13"/>
    <s v="SEC"/>
    <x v="217"/>
    <s v="American International Group Inc.American International Groupaccounting fraud or deficiencies37622SEC10000000"/>
  </r>
  <r>
    <s v="American International Group"/>
    <x v="304"/>
    <x v="0"/>
    <x v="12"/>
    <s v="MULTI-FIN"/>
    <x v="82"/>
    <s v="American International GroupAmerican International Groupinsurance violation40909MULTI-FIN11000000"/>
  </r>
  <r>
    <s v="American International Group"/>
    <x v="304"/>
    <x v="0"/>
    <x v="17"/>
    <s v="NY-DFS"/>
    <x v="219"/>
    <s v="American International GroupAmerican International Groupinsurance violation44197NY-DFS12000000"/>
  </r>
  <r>
    <s v="American International Group Inc."/>
    <x v="304"/>
    <x v="6"/>
    <x v="6"/>
    <s v="MULTI-AG"/>
    <x v="323"/>
    <s v="American International Group Inc.American International Groupprice-fixing or anti-competitive practices39448MULTI-AG12500000"/>
  </r>
  <r>
    <s v="American International Group Inc."/>
    <x v="304"/>
    <x v="5"/>
    <x v="6"/>
    <s v="private lawsuit-federal"/>
    <x v="2068"/>
    <s v="American International Group Inc.American International Groupbenefit plan administrator violation39448private lawsuit-federal24200000"/>
  </r>
  <r>
    <s v="American International Group Inc."/>
    <x v="304"/>
    <x v="8"/>
    <x v="19"/>
    <s v="DOJ_CRIMINAL"/>
    <x v="86"/>
    <s v="American International Group Inc.American International Groupaccounting fraud or deficiencies38718DOJ_CRIMINAL25000000"/>
  </r>
  <r>
    <s v="AIG"/>
    <x v="304"/>
    <x v="0"/>
    <x v="7"/>
    <s v="NY-DFS"/>
    <x v="244"/>
    <s v="AIGAmerican International Groupinsurance violation41640NY-DFS35000000"/>
  </r>
  <r>
    <s v="National Union Fire Insurance Co. of Pittsburgh Pennsylvania"/>
    <x v="304"/>
    <x v="0"/>
    <x v="12"/>
    <s v="MULTI-FIN"/>
    <x v="247"/>
    <s v="National Union Fire Insurance Co. of Pittsburgh PennsylvaniaAmerican International Groupinsurance violation40909MULTI-FIN39000000"/>
  </r>
  <r>
    <s v="VALIC Financial Advisors Inc."/>
    <x v="304"/>
    <x v="7"/>
    <x v="9"/>
    <s v="SEC"/>
    <x v="2069"/>
    <s v="VALIC Financial Advisors Inc.American International Groupinvestor protection violation43831SEC39900000"/>
  </r>
  <r>
    <s v="American International Group Inc."/>
    <x v="304"/>
    <x v="5"/>
    <x v="1"/>
    <s v="private lawsuit-federal"/>
    <x v="248"/>
    <s v="American International Group Inc.American International Groupbenefit plan administrator violation42005private lawsuit-federal40000000"/>
  </r>
  <r>
    <s v="American International Group Inc."/>
    <x v="304"/>
    <x v="7"/>
    <x v="10"/>
    <s v="SEC"/>
    <x v="737"/>
    <s v="American International Group Inc.American International Groupinvestor protection violation37987SEC46000000"/>
  </r>
  <r>
    <s v="American International Group"/>
    <x v="304"/>
    <x v="9"/>
    <x v="11"/>
    <s v="MA-AG"/>
    <x v="2070"/>
    <s v="American International GroupAmerican International GroupFalse Claims Act and related39083MA-AG58500000"/>
  </r>
  <r>
    <s v="American International Group Inc."/>
    <x v="304"/>
    <x v="8"/>
    <x v="10"/>
    <s v="DOJ_CRIMINAL"/>
    <x v="256"/>
    <s v="American International Group Inc.American International Groupaccounting fraud or deficiencies37987DOJ_CRIMINAL80000000"/>
  </r>
  <r>
    <s v="American International Group"/>
    <x v="304"/>
    <x v="0"/>
    <x v="4"/>
    <s v="MULTI-FIN"/>
    <x v="2071"/>
    <s v="American International GroupAmerican International Groupinsurance violation40179MULTI-FIN146500000"/>
  </r>
  <r>
    <s v="American General Life Insurance"/>
    <x v="304"/>
    <x v="3"/>
    <x v="21"/>
    <s v="private lawsuit-federal"/>
    <x v="1591"/>
    <s v="American General Life InsuranceAmerican International Groupdiscriminatory practices (non-employment)36526private lawsuit-federal214000000"/>
  </r>
  <r>
    <s v="American International Group"/>
    <x v="304"/>
    <x v="7"/>
    <x v="4"/>
    <s v="OH-AG"/>
    <x v="2072"/>
    <s v="American International GroupAmerican International Groupinvestor protection violation40179OH-AG725000000"/>
  </r>
  <r>
    <s v="American International Group Inc."/>
    <x v="304"/>
    <x v="7"/>
    <x v="19"/>
    <s v="SEC"/>
    <x v="1618"/>
    <s v="American International Group Inc.American International Groupinvestor protection violation38718SEC800000000"/>
  </r>
  <r>
    <s v="American International Group"/>
    <x v="304"/>
    <x v="6"/>
    <x v="19"/>
    <s v="NY-AG"/>
    <x v="2073"/>
    <s v="American International GroupAmerican International Groupprice-fixing or anti-competitive practices38718NY-AG1619000000"/>
  </r>
  <r>
    <s v="New Hampshire Insurance Co."/>
    <x v="304"/>
    <x v="0"/>
    <x v="3"/>
    <s v="TX-INS"/>
    <x v="929"/>
    <s v="New Hampshire Insurance Co.American International Groupinsurance violation42736TX-INS5000"/>
  </r>
  <r>
    <s v="New Hampshire Insurance Co."/>
    <x v="304"/>
    <x v="0"/>
    <x v="7"/>
    <s v="SD-INS"/>
    <x v="929"/>
    <s v="New Hampshire Insurance Co.American International Groupinsurance violation41640SD-INS5000"/>
  </r>
  <r>
    <s v="New Hampshire Insurance Co."/>
    <x v="304"/>
    <x v="0"/>
    <x v="20"/>
    <s v="SD-INS"/>
    <x v="929"/>
    <s v="New Hampshire Insurance Co.American International Groupinsurance violation41275SD-INS5000"/>
  </r>
  <r>
    <s v="National Interstate Insurance Co."/>
    <x v="305"/>
    <x v="0"/>
    <x v="3"/>
    <s v="TX-INS"/>
    <x v="1"/>
    <s v="National Interstate Insurance Co.American Financial Groupinsurance violation42736TX-INS6000"/>
  </r>
  <r>
    <s v="Great American Alliance Insurance Co."/>
    <x v="305"/>
    <x v="0"/>
    <x v="17"/>
    <s v="TX-INS"/>
    <x v="2"/>
    <s v="Great American Alliance Insurance Co.American Financial Groupinsurance violation44197TX-INS7000"/>
  </r>
  <r>
    <s v="National Interstate Insurance Co."/>
    <x v="305"/>
    <x v="0"/>
    <x v="0"/>
    <s v="TX-INS"/>
    <x v="5"/>
    <s v="National Interstate Insurance Co.American Financial Groupinsurance violation43101TX-INS10000"/>
  </r>
  <r>
    <s v="Great American Insurance Co."/>
    <x v="305"/>
    <x v="0"/>
    <x v="3"/>
    <s v="KS-INS"/>
    <x v="8"/>
    <s v="Great American Insurance Co.American Financial Groupinsurance violation42736KS-INS13000"/>
  </r>
  <r>
    <s v="National Interstate Insurance Co."/>
    <x v="305"/>
    <x v="0"/>
    <x v="1"/>
    <s v="TX-INS"/>
    <x v="12"/>
    <s v="National Interstate Insurance Co.American Financial Groupinsurance violation42005TX-INS15000"/>
  </r>
  <r>
    <s v="Great American Alliance Insurance Co."/>
    <x v="305"/>
    <x v="0"/>
    <x v="10"/>
    <s v="PA-INS"/>
    <x v="504"/>
    <s v="Great American Alliance Insurance Co.American Financial Groupinsurance violation37987PA-INS16000"/>
  </r>
  <r>
    <s v="National Interstate Insurance Co."/>
    <x v="305"/>
    <x v="0"/>
    <x v="18"/>
    <s v="TX-INS"/>
    <x v="14"/>
    <s v="National Interstate Insurance Co.American Financial Groupinsurance violation42370TX-INS17000"/>
  </r>
  <r>
    <s v="Great American Insurance Co."/>
    <x v="305"/>
    <x v="0"/>
    <x v="10"/>
    <s v="PA-INS"/>
    <x v="16"/>
    <s v="Great American Insurance Co.American Financial Groupinsurance violation37987PA-INS20000"/>
  </r>
  <r>
    <s v="Great American Insurance Co. of New York"/>
    <x v="305"/>
    <x v="0"/>
    <x v="7"/>
    <s v="MO-INS"/>
    <x v="292"/>
    <s v="Great American Insurance Co. of New YorkAmerican Financial Groupinsurance violation41640MO-INS23000"/>
  </r>
  <r>
    <s v="National Interstate Insurance Co."/>
    <x v="305"/>
    <x v="0"/>
    <x v="20"/>
    <s v="TX-INS"/>
    <x v="292"/>
    <s v="National Interstate Insurance Co.American Financial Groupinsurance violation41275TX-INS23000"/>
  </r>
  <r>
    <s v="Great American Assurance Co."/>
    <x v="305"/>
    <x v="0"/>
    <x v="17"/>
    <s v="MN-FIN"/>
    <x v="22"/>
    <s v="Great American Assurance Co.American Financial Groupinsurance violation44197MN-FIN25000"/>
  </r>
  <r>
    <s v="Great American Assurance Co."/>
    <x v="305"/>
    <x v="0"/>
    <x v="10"/>
    <s v="PA-INS"/>
    <x v="22"/>
    <s v="Great American Assurance Co.American Financial Groupinsurance violation37987PA-INS25000"/>
  </r>
  <r>
    <s v="Great American Spirit Insurance Co."/>
    <x v="305"/>
    <x v="0"/>
    <x v="10"/>
    <s v="PA-INS"/>
    <x v="22"/>
    <s v="Great American Spirit Insurance Co.American Financial Groupinsurance violation37987PA-INS25000"/>
  </r>
  <r>
    <s v="Brothers Property Corp."/>
    <x v="305"/>
    <x v="1"/>
    <x v="19"/>
    <s v="WHD"/>
    <x v="2074"/>
    <s v="Brothers Property Corp.American Financial Groupwage and hour violation38718WHD29273"/>
  </r>
  <r>
    <s v="Great American Alliance Insurance Co."/>
    <x v="305"/>
    <x v="0"/>
    <x v="7"/>
    <s v="MO-INS"/>
    <x v="943"/>
    <s v="Great American Alliance Insurance Co.American Financial Groupinsurance violation41640MO-INS33000"/>
  </r>
  <r>
    <s v="National Interstate Insurance Co."/>
    <x v="305"/>
    <x v="0"/>
    <x v="8"/>
    <s v="MO-INS"/>
    <x v="1425"/>
    <s v="National Interstate Insurance Co.American Financial Groupinsurance violation40544MO-INS43000"/>
  </r>
  <r>
    <s v="GREAT AMERICAN ALLIANCE INSURANCE Co."/>
    <x v="305"/>
    <x v="0"/>
    <x v="14"/>
    <s v="FL-OFR"/>
    <x v="34"/>
    <s v="GREAT AMERICAN ALLIANCE INSURANCE Co.American Financial Groupinsurance violation36892FL-OFR55000"/>
  </r>
  <r>
    <s v="GREAT AMERICAN INSURANCE Co. "/>
    <x v="305"/>
    <x v="0"/>
    <x v="19"/>
    <s v="VA-INS"/>
    <x v="39"/>
    <s v="GREAT AMERICAN INSURANCE Co. American Financial Groupinsurance violation38718VA-INS72000"/>
  </r>
  <r>
    <s v="Great American Alliance Insurance Co."/>
    <x v="305"/>
    <x v="0"/>
    <x v="7"/>
    <s v="TX-INS"/>
    <x v="40"/>
    <s v="Great American Alliance Insurance Co.American Financial Groupinsurance violation41640TX-INS75000"/>
  </r>
  <r>
    <s v="National Interstate Insurance Co."/>
    <x v="305"/>
    <x v="0"/>
    <x v="1"/>
    <s v="NY-DFS"/>
    <x v="43"/>
    <s v="National Interstate Insurance Co.American Financial Groupinsurance violation42005NY-DFS90000"/>
  </r>
  <r>
    <s v="GREAT AMERICAN ASSURANCE Co."/>
    <x v="305"/>
    <x v="0"/>
    <x v="14"/>
    <s v="FL-OFR"/>
    <x v="50"/>
    <s v="GREAT AMERICAN ASSURANCE Co.American Financial Groupinsurance violation36892FL-OFR125000"/>
  </r>
  <r>
    <s v="Great American Insurance Co."/>
    <x v="305"/>
    <x v="0"/>
    <x v="15"/>
    <s v="PA-INS"/>
    <x v="51"/>
    <s v="Great American Insurance Co.American Financial Groupinsurance violation38353PA-INS150000"/>
  </r>
  <r>
    <s v="Great American Insurance Co. of New York"/>
    <x v="305"/>
    <x v="0"/>
    <x v="10"/>
    <s v="PA-INS"/>
    <x v="590"/>
    <s v="Great American Insurance Co. of New YorkAmerican Financial Groupinsurance violation37987PA-INS175000"/>
  </r>
  <r>
    <s v="Great American Insurance Co."/>
    <x v="305"/>
    <x v="0"/>
    <x v="6"/>
    <s v="MA-AG"/>
    <x v="1112"/>
    <s v="Great American Insurance Co.American Financial Groupinsurance violation39448MA-AG176000"/>
  </r>
  <r>
    <s v="Great American Assurance Co. ."/>
    <x v="305"/>
    <x v="0"/>
    <x v="8"/>
    <s v="TX-INS"/>
    <x v="974"/>
    <s v="Great American Assurance Co. .American Financial Groupinsurance violation40544TX-INS195000"/>
  </r>
  <r>
    <s v="Great American Financial Resources Inc."/>
    <x v="305"/>
    <x v="1"/>
    <x v="16"/>
    <s v="private lawsuit-federal"/>
    <x v="301"/>
    <s v="Great American Financial Resources Inc.American Financial Groupwage and hour violation43466private lawsuit-federal1250000"/>
  </r>
  <r>
    <s v="New Hampshire Insurance Co."/>
    <x v="304"/>
    <x v="0"/>
    <x v="8"/>
    <s v="TX-INS"/>
    <x v="929"/>
    <s v="New Hampshire Insurance Co.American International Groupinsurance violation40544TX-INS5000"/>
  </r>
  <r>
    <s v="United States Life Insurance Co. In the City of New York"/>
    <x v="304"/>
    <x v="0"/>
    <x v="8"/>
    <s v="MD-INS"/>
    <x v="929"/>
    <s v="United States Life Insurance Co. In the City of New YorkAmerican International Groupinsurance violation40544MD-INS5000"/>
  </r>
  <r>
    <s v="Great American Insurance Co."/>
    <x v="305"/>
    <x v="0"/>
    <x v="10"/>
    <s v="WI-INS"/>
    <x v="929"/>
    <s v="Great American Insurance Co.American Financial Groupinsurance violation37987WI-INS5000"/>
  </r>
  <r>
    <s v="Great American Insurance Co. of New York"/>
    <x v="305"/>
    <x v="0"/>
    <x v="15"/>
    <s v="OR-FIN"/>
    <x v="929"/>
    <s v="Great American Insurance Co. of New YorkAmerican Financial Groupinsurance violation38353OR-FIN5000"/>
  </r>
  <r>
    <s v="National Interstate Insurance Co."/>
    <x v="305"/>
    <x v="0"/>
    <x v="7"/>
    <s v="TX-INS"/>
    <x v="929"/>
    <s v="National Interstate Insurance Co.American Financial Groupinsurance violation41640TX-INS5000"/>
  </r>
  <r>
    <s v="American Family Mutual Insurance Co."/>
    <x v="306"/>
    <x v="0"/>
    <x v="20"/>
    <s v="MN-FIN"/>
    <x v="929"/>
    <s v="American Family Mutual Insurance Co.American Family Insuranceinsurance violation41275MN-FIN5000"/>
  </r>
  <r>
    <s v="American Family Mutual Insurance Co."/>
    <x v="306"/>
    <x v="0"/>
    <x v="8"/>
    <s v="MN-FIN"/>
    <x v="929"/>
    <s v="American Family Mutual Insurance Co.American Family Insuranceinsurance violation40544MN-FIN5000"/>
  </r>
  <r>
    <s v="American Family Mutual Insurance Co."/>
    <x v="306"/>
    <x v="0"/>
    <x v="5"/>
    <s v="MN-FIN"/>
    <x v="929"/>
    <s v="American Family Mutual Insurance Co.American Family Insuranceinsurance violation37257MN-FIN5000"/>
  </r>
  <r>
    <s v="American Family Mutual Insurance Co."/>
    <x v="306"/>
    <x v="0"/>
    <x v="6"/>
    <s v="ND-INS"/>
    <x v="929"/>
    <s v="American Family Mutual Insurance Co.American Family Insuranceinsurance violation39448ND-INS5000"/>
  </r>
  <r>
    <s v="American Family Mutual Insurance Co."/>
    <x v="306"/>
    <x v="0"/>
    <x v="19"/>
    <s v="CO-INS"/>
    <x v="1"/>
    <s v="American Family Mutual Insurance Co.American Family Insuranceinsurance violation38718CO-INS6000"/>
  </r>
  <r>
    <s v="American Family Mutual Insurance Co."/>
    <x v="306"/>
    <x v="0"/>
    <x v="18"/>
    <s v="MO-INS"/>
    <x v="2"/>
    <s v="American Family Mutual Insurance Co.American Family Insuranceinsurance violation42370MO-INS7000"/>
  </r>
  <r>
    <s v="Austin Mutual Insurance Co."/>
    <x v="306"/>
    <x v="0"/>
    <x v="2"/>
    <s v="KS-INS"/>
    <x v="2"/>
    <s v="Austin Mutual Insurance Co.American Family Insuranceinsurance violation44562KS-INS7000"/>
  </r>
  <r>
    <s v="Austin Mutual Insurance Co."/>
    <x v="306"/>
    <x v="0"/>
    <x v="11"/>
    <s v="WI-INS"/>
    <x v="3"/>
    <s v="Austin Mutual Insurance Co.American Family Insuranceinsurance violation39083WI-INS8000"/>
  </r>
  <r>
    <s v="American Family Connect Property And Casualty Insurance Co."/>
    <x v="306"/>
    <x v="0"/>
    <x v="18"/>
    <s v="WA-INS"/>
    <x v="5"/>
    <s v="American Family Connect Property And Casualty Insurance Co.American Family Insuranceinsurance violation42370WA-INS10000"/>
  </r>
  <r>
    <s v="American Family Mutual Insurance Co."/>
    <x v="306"/>
    <x v="0"/>
    <x v="5"/>
    <s v="MN-FIN"/>
    <x v="5"/>
    <s v="American Family Mutual Insurance Co.American Family Insuranceinsurance violation37257MN-FIN10000"/>
  </r>
  <r>
    <s v="American Family Mutual Insurance Co."/>
    <x v="306"/>
    <x v="0"/>
    <x v="13"/>
    <s v="OR-FIN"/>
    <x v="5"/>
    <s v="American Family Mutual Insurance Co.American Family Insuranceinsurance violation37622OR-FIN10000"/>
  </r>
  <r>
    <s v="AMERICAN FAMILY MUTUAL INSURANCE Co. S.I."/>
    <x v="306"/>
    <x v="0"/>
    <x v="2"/>
    <s v="WA-INS"/>
    <x v="5"/>
    <s v="AMERICAN FAMILY MUTUAL INSURANCE Co. S.I.American Family Insuranceinsurance violation44562WA-INS10000"/>
  </r>
  <r>
    <s v="American Family Mutual Insurance Co. S.I."/>
    <x v="306"/>
    <x v="0"/>
    <x v="0"/>
    <s v="WA-INS"/>
    <x v="5"/>
    <s v="American Family Mutual Insurance Co. S.I.American Family Insuranceinsurance violation43101WA-INS10000"/>
  </r>
  <r>
    <s v="American Family Mutual Insurance Co. S.I."/>
    <x v="306"/>
    <x v="0"/>
    <x v="1"/>
    <s v="WA-INS"/>
    <x v="5"/>
    <s v="American Family Mutual Insurance Co. S.I.American Family Insuranceinsurance violation42005WA-INS10000"/>
  </r>
  <r>
    <s v="American Family Mutual Insurance Co. S.I."/>
    <x v="306"/>
    <x v="0"/>
    <x v="20"/>
    <s v="WA-INS"/>
    <x v="5"/>
    <s v="American Family Mutual Insurance Co. S.I.American Family Insuranceinsurance violation41275WA-INS10000"/>
  </r>
  <r>
    <s v="Austin Mutual Insurance Co."/>
    <x v="306"/>
    <x v="0"/>
    <x v="16"/>
    <s v="MN-FIN"/>
    <x v="5"/>
    <s v="Austin Mutual Insurance Co.American Family Insuranceinsurance violation43466MN-FIN10000"/>
  </r>
  <r>
    <s v="Austin Mutual Insurance Co."/>
    <x v="306"/>
    <x v="0"/>
    <x v="7"/>
    <s v="ND-INS"/>
    <x v="5"/>
    <s v="Austin Mutual Insurance Co.American Family Insuranceinsurance violation41640ND-INS10000"/>
  </r>
  <r>
    <s v="Austin Mutual Insurance Co."/>
    <x v="306"/>
    <x v="0"/>
    <x v="8"/>
    <s v="WA-INS"/>
    <x v="5"/>
    <s v="Austin Mutual Insurance Co.American Family Insuranceinsurance violation40544WA-INS10000"/>
  </r>
  <r>
    <s v="Austin Mutual Insurance Co."/>
    <x v="306"/>
    <x v="0"/>
    <x v="4"/>
    <s v="WA-INS"/>
    <x v="5"/>
    <s v="Austin Mutual Insurance Co.American Family Insuranceinsurance violation40179WA-INS10000"/>
  </r>
  <r>
    <s v="Permanent General Assurance Corp."/>
    <x v="306"/>
    <x v="0"/>
    <x v="16"/>
    <s v="VT-FIN"/>
    <x v="6"/>
    <s v="Permanent General Assurance Corp.American Family Insuranceinsurance violation43466VT-FIN11000"/>
  </r>
  <r>
    <s v="Homesite Insurance Co. Of The Midwest"/>
    <x v="306"/>
    <x v="0"/>
    <x v="8"/>
    <s v="WA-INS"/>
    <x v="7"/>
    <s v="Homesite Insurance Co. Of The MidwestAmerican Family Insuranceinsurance violation40544WA-INS12000"/>
  </r>
  <r>
    <s v="American Family Insurance Co."/>
    <x v="306"/>
    <x v="0"/>
    <x v="0"/>
    <s v="NE-DOI"/>
    <x v="12"/>
    <s v="American Family Insurance Co.American Family Insuranceinsurance violation43101NE-DOI15000"/>
  </r>
  <r>
    <s v="American Family Mutual Insurance Co."/>
    <x v="306"/>
    <x v="0"/>
    <x v="18"/>
    <s v="NE-DOI"/>
    <x v="12"/>
    <s v="American Family Mutual Insurance Co.American Family Insuranceinsurance violation42370NE-DOI15000"/>
  </r>
  <r>
    <s v="American Family Mutual Insurance Co. S.I."/>
    <x v="306"/>
    <x v="0"/>
    <x v="18"/>
    <s v="WA-INS"/>
    <x v="12"/>
    <s v="American Family Mutual Insurance Co. S.I.American Family Insuranceinsurance violation42370WA-INS15000"/>
  </r>
  <r>
    <s v="HomeSite Insurance Co."/>
    <x v="306"/>
    <x v="0"/>
    <x v="18"/>
    <s v="DE-INS"/>
    <x v="12"/>
    <s v="HomeSite Insurance Co.American Family Insuranceinsurance violation42370DE-INS15000"/>
  </r>
  <r>
    <s v="Homesite Insurance Co. Of The Midwest"/>
    <x v="306"/>
    <x v="0"/>
    <x v="16"/>
    <s v="WA-INS"/>
    <x v="12"/>
    <s v="Homesite Insurance Co. Of The MidwestAmerican Family Insuranceinsurance violation43466WA-INS15000"/>
  </r>
  <r>
    <s v="Homesite Insurance Co. of the Midwest"/>
    <x v="306"/>
    <x v="0"/>
    <x v="6"/>
    <s v="MN-FIN"/>
    <x v="12"/>
    <s v="Homesite Insurance Co. of the MidwestAmerican Family Insuranceinsurance violation39448MN-FIN15000"/>
  </r>
  <r>
    <s v="Permanent General Assurance Corp."/>
    <x v="306"/>
    <x v="0"/>
    <x v="9"/>
    <s v="MO-INS"/>
    <x v="12"/>
    <s v="Permanent General Assurance Corp.American Family Insuranceinsurance violation43831MO-INS15000"/>
  </r>
  <r>
    <s v="Austin Mutual Insurance Co."/>
    <x v="306"/>
    <x v="1"/>
    <x v="19"/>
    <s v="WHD"/>
    <x v="1584"/>
    <s v="Austin Mutual Insurance Co.American Family Insurancewage and hour violation38718WHD16245"/>
  </r>
  <r>
    <s v="Homesite Indemnity Co."/>
    <x v="306"/>
    <x v="0"/>
    <x v="8"/>
    <s v="AZ-DIFI"/>
    <x v="335"/>
    <s v="Homesite Indemnity Co.American Family Insuranceinsurance violation40544AZ-DIFI19000"/>
  </r>
  <r>
    <s v="American Family Mutual Insurance Co."/>
    <x v="306"/>
    <x v="0"/>
    <x v="18"/>
    <s v="KS-INS"/>
    <x v="16"/>
    <s v="American Family Mutual Insurance Co.American Family Insuranceinsurance violation42370KS-INS20000"/>
  </r>
  <r>
    <s v="American Family Mutual Insurance Co. S.I."/>
    <x v="306"/>
    <x v="0"/>
    <x v="8"/>
    <s v="WA-INS"/>
    <x v="16"/>
    <s v="American Family Mutual Insurance Co. S.I.American Family Insuranceinsurance violation40544WA-INS20000"/>
  </r>
  <r>
    <s v="Homesite Insurance Co. of the Midwest"/>
    <x v="306"/>
    <x v="0"/>
    <x v="20"/>
    <s v="MD-INS"/>
    <x v="16"/>
    <s v="Homesite Insurance Co. of the MidwestAmerican Family Insuranceinsurance violation41275MD-INS20000"/>
  </r>
  <r>
    <s v="American Family Connect Insurance Co."/>
    <x v="306"/>
    <x v="0"/>
    <x v="17"/>
    <s v="NY-DFS"/>
    <x v="292"/>
    <s v="American Family Connect Insurance Co.American Family Insuranceinsurance violation44197NY-DFS23000"/>
  </r>
  <r>
    <s v="American Family Insurance Co."/>
    <x v="306"/>
    <x v="0"/>
    <x v="2"/>
    <s v="WA-INS"/>
    <x v="22"/>
    <s v="American Family Insurance Co.American Family Insuranceinsurance violation44562WA-INS25000"/>
  </r>
  <r>
    <s v="American Family Mutual Insurance Co. S.I."/>
    <x v="306"/>
    <x v="0"/>
    <x v="2"/>
    <s v="WA-INS"/>
    <x v="22"/>
    <s v="American Family Mutual Insurance Co. S.I.American Family Insuranceinsurance violation44562WA-INS25000"/>
  </r>
  <r>
    <s v="General Automobile Insurance Co. Inc"/>
    <x v="306"/>
    <x v="0"/>
    <x v="16"/>
    <s v="VA-INS"/>
    <x v="2075"/>
    <s v="General Automobile Insurance Co. IncAmerican Family Insuranceinsurance violation43466VA-INS27624"/>
  </r>
  <r>
    <s v="Austin Mututal Insurance Co."/>
    <x v="306"/>
    <x v="0"/>
    <x v="8"/>
    <s v="AZ-DIFI"/>
    <x v="24"/>
    <s v="Austin Mututal Insurance Co.American Family Insuranceinsurance violation40544AZ-DIFI30000"/>
  </r>
  <r>
    <s v="Homesite Insurance Co. Of The Midwest"/>
    <x v="306"/>
    <x v="0"/>
    <x v="12"/>
    <s v="WA-INS"/>
    <x v="24"/>
    <s v="Homesite Insurance Co. Of The MidwestAmerican Family Insuranceinsurance violation40909WA-INS30000"/>
  </r>
  <r>
    <s v="Homesite Insurance Co."/>
    <x v="306"/>
    <x v="0"/>
    <x v="9"/>
    <s v="VT-FIN"/>
    <x v="1068"/>
    <s v="Homesite Insurance Co.American Family Insuranceinsurance violation43831VT-FIN31000"/>
  </r>
  <r>
    <s v="American Family Mutual Insurance Co. and American Family Insurance Co."/>
    <x v="306"/>
    <x v="0"/>
    <x v="9"/>
    <s v="MN-FIN"/>
    <x v="26"/>
    <s v="American Family Mutual Insurance Co. and American Family Insurance Co.American Family Insuranceinsurance violation43831MN-FIN35000"/>
  </r>
  <r>
    <s v="AMERICAN FAMILY CONNECT PROPERTY AND CASUALTY INSURANCE Co."/>
    <x v="306"/>
    <x v="0"/>
    <x v="2"/>
    <s v="WA-INS"/>
    <x v="29"/>
    <s v="AMERICAN FAMILY CONNECT PROPERTY AND CASUALTY INSURANCE Co.American Family Insuranceinsurance violation44562WA-INS40000"/>
  </r>
  <r>
    <s v="American Family Connect Property and Casualty Insurance Co."/>
    <x v="306"/>
    <x v="0"/>
    <x v="9"/>
    <s v="AZ-DIFI"/>
    <x v="33"/>
    <s v="American Family Connect Property and Casualty Insurance Co.American Family Insuranceinsurance violation43831AZ-DIFI50000"/>
  </r>
  <r>
    <s v="AMERICAN FAMILY INSURANCE Co."/>
    <x v="306"/>
    <x v="0"/>
    <x v="17"/>
    <s v="WA-INS"/>
    <x v="33"/>
    <s v="AMERICAN FAMILY INSURANCE Co.American Family Insuranceinsurance violation44197WA-INS50000"/>
  </r>
  <r>
    <s v="Homesite Insurance Co."/>
    <x v="306"/>
    <x v="0"/>
    <x v="2"/>
    <s v="WA-INS"/>
    <x v="33"/>
    <s v="Homesite Insurance Co.American Family Insuranceinsurance violation44562WA-INS50000"/>
  </r>
  <r>
    <s v="Permanent General Assurance Corp. of Ohio"/>
    <x v="306"/>
    <x v="0"/>
    <x v="16"/>
    <s v="CO-INS"/>
    <x v="2076"/>
    <s v="Permanent General Assurance Corp. of OhioAmerican Family Insuranceinsurance violation43466CO-INS50974"/>
  </r>
  <r>
    <s v="American Family Mutual Insurance Co."/>
    <x v="306"/>
    <x v="0"/>
    <x v="11"/>
    <s v="CO-INS"/>
    <x v="34"/>
    <s v="American Family Mutual Insurance Co.American Family Insuranceinsurance violation39083CO-INS55000"/>
  </r>
  <r>
    <s v="Permanent General Assurance Corp."/>
    <x v="306"/>
    <x v="0"/>
    <x v="16"/>
    <s v="CO-INS"/>
    <x v="2077"/>
    <s v="Permanent General Assurance Corp.American Family Insuranceinsurance violation43466CO-INS56494"/>
  </r>
  <r>
    <s v="American Family Mutual Insurance Co."/>
    <x v="306"/>
    <x v="0"/>
    <x v="6"/>
    <s v="OR-FIN"/>
    <x v="141"/>
    <s v="American Family Mutual Insurance Co.American Family Insuranceinsurance violation39448OR-FIN65000"/>
  </r>
  <r>
    <s v="THE GENERAL AUTOMOBILE INSURANCE CO."/>
    <x v="306"/>
    <x v="0"/>
    <x v="0"/>
    <s v="VA-INS"/>
    <x v="2078"/>
    <s v="THE GENERAL AUTOMOBILE INSURANCE CO.American Family Insuranceinsurance violation43101VA-INS66996"/>
  </r>
  <r>
    <s v="Permanent General Assurance Corp."/>
    <x v="306"/>
    <x v="0"/>
    <x v="8"/>
    <s v="AZ-DIFI"/>
    <x v="38"/>
    <s v="Permanent General Assurance Corp.American Family Insuranceinsurance violation40544AZ-DIFI70000"/>
  </r>
  <r>
    <s v="Permanent General Assurance Corp."/>
    <x v="306"/>
    <x v="0"/>
    <x v="0"/>
    <s v="TX-INS"/>
    <x v="38"/>
    <s v="Permanent General Assurance Corp.American Family Insuranceinsurance violation43101TX-INS70000"/>
  </r>
  <r>
    <s v="American Family Connect Property And Casualty Insurance Co."/>
    <x v="306"/>
    <x v="0"/>
    <x v="16"/>
    <s v="WA-INS"/>
    <x v="40"/>
    <s v="American Family Connect Property And Casualty Insurance Co.American Family Insuranceinsurance violation43466WA-INS75000"/>
  </r>
  <r>
    <s v="American Family Mutual Insurance Co."/>
    <x v="306"/>
    <x v="0"/>
    <x v="7"/>
    <s v="MN-FIN"/>
    <x v="40"/>
    <s v="American Family Mutual Insurance Co.American Family Insuranceinsurance violation41640MN-FIN75000"/>
  </r>
  <r>
    <s v="Homesite Insurance Co. of the Midwest"/>
    <x v="306"/>
    <x v="0"/>
    <x v="8"/>
    <s v="ME-INS"/>
    <x v="40"/>
    <s v="Homesite Insurance Co. of the MidwestAmerican Family Insuranceinsurance violation40544ME-INS75000"/>
  </r>
  <r>
    <s v="Permanent General Assurance Corp."/>
    <x v="306"/>
    <x v="0"/>
    <x v="7"/>
    <s v="NY-DFS"/>
    <x v="40"/>
    <s v="Permanent General Assurance Corp.American Family Insuranceinsurance violation41640NY-DFS75000"/>
  </r>
  <r>
    <s v="HOMESITE INSURANCE Co."/>
    <x v="306"/>
    <x v="0"/>
    <x v="18"/>
    <s v="VA-INS"/>
    <x v="2079"/>
    <s v="HOMESITE INSURANCE Co.American Family Insuranceinsurance violation42370VA-INS94986"/>
  </r>
  <r>
    <s v="The General Automobile Insurance Co. Inc."/>
    <x v="306"/>
    <x v="0"/>
    <x v="0"/>
    <s v="TX-INS"/>
    <x v="47"/>
    <s v="The General Automobile Insurance Co. Inc.American Family Insuranceinsurance violation43101TX-INS100000"/>
  </r>
  <r>
    <s v="AMERICAN FAMILY INSURANCE"/>
    <x v="306"/>
    <x v="15"/>
    <x v="12"/>
    <s v="OSHA"/>
    <x v="50"/>
    <s v="AMERICAN FAMILY INSURANCEAmerican Family Insuranceworkplace safety or health violation40909OSHA125000"/>
  </r>
  <r>
    <s v="Austin Mutual Insurance Co. and Northern Mutual Insurance Co."/>
    <x v="306"/>
    <x v="0"/>
    <x v="5"/>
    <s v="MN-FIN"/>
    <x v="50"/>
    <s v="Austin Mutual Insurance Co. and Northern Mutual Insurance Co.American Family Insuranceinsurance violation37257MN-FIN125000"/>
  </r>
  <r>
    <s v="HOMESITE INSURANCE Co."/>
    <x v="306"/>
    <x v="0"/>
    <x v="4"/>
    <s v="VA-INS"/>
    <x v="2080"/>
    <s v="HOMESITE INSURANCE Co.American Family Insuranceinsurance violation40179VA-INS126252"/>
  </r>
  <r>
    <s v="Homesite Insurance Co."/>
    <x v="306"/>
    <x v="0"/>
    <x v="17"/>
    <s v="CT-INS"/>
    <x v="1336"/>
    <s v="Homesite Insurance Co.American Family Insuranceinsurance violation44197CT-INS193000"/>
  </r>
  <r>
    <s v="Permanent General Assurance Corp."/>
    <x v="306"/>
    <x v="0"/>
    <x v="6"/>
    <s v="CO-INS"/>
    <x v="2057"/>
    <s v="Permanent General Assurance Corp.American Family Insuranceinsurance violation39448CO-INS319000"/>
  </r>
  <r>
    <s v="Homesite Insurance Co."/>
    <x v="306"/>
    <x v="0"/>
    <x v="20"/>
    <s v="CA-INS"/>
    <x v="2081"/>
    <s v="Homesite Insurance Co.American Family Insuranceinsurance violation41275CA-INS360522"/>
  </r>
  <r>
    <s v="American Family Mutual Insurance Co."/>
    <x v="306"/>
    <x v="0"/>
    <x v="0"/>
    <s v="UT-INS"/>
    <x v="2082"/>
    <s v="American Family Mutual Insurance Co.American Family Insuranceinsurance violation43101UT-INS394000"/>
  </r>
  <r>
    <s v="American Family Mutual Insurance Co. and American Standard Insurance Co. of Wisconsin"/>
    <x v="306"/>
    <x v="0"/>
    <x v="1"/>
    <s v="MO-INS"/>
    <x v="2083"/>
    <s v="American Family Mutual Insurance Co. and American Standard Insurance Co. of WisconsinAmerican Family Insuranceinsurance violation42005MO-INS472089"/>
  </r>
  <r>
    <s v="Homesite Insurance Group"/>
    <x v="306"/>
    <x v="0"/>
    <x v="18"/>
    <s v="MULTI-FIN"/>
    <x v="325"/>
    <s v="Homesite Insurance GroupAmerican Family Insuranceinsurance violation42370MULTI-FIN500000"/>
  </r>
  <r>
    <s v="American Family Mutual Insurance Co."/>
    <x v="306"/>
    <x v="0"/>
    <x v="2"/>
    <s v="MULTI-FIN"/>
    <x v="1242"/>
    <s v="American Family Mutual Insurance Co.American Family Insuranceinsurance violation44562MULTI-FIN1950000"/>
  </r>
  <r>
    <s v="Austin Mutual Insurance Co."/>
    <x v="306"/>
    <x v="0"/>
    <x v="2"/>
    <s v="WI-INS"/>
    <x v="929"/>
    <s v="Austin Mutual Insurance Co.American Family Insuranceinsurance violation44562WI-INS5000"/>
  </r>
  <r>
    <s v="Homesite Insurance Co."/>
    <x v="306"/>
    <x v="0"/>
    <x v="16"/>
    <s v="MN-FIN"/>
    <x v="929"/>
    <s v="Homesite Insurance Co.American Family Insuranceinsurance violation43466MN-FIN5000"/>
  </r>
  <r>
    <s v="American Express Bank Ltd."/>
    <x v="307"/>
    <x v="14"/>
    <x v="10"/>
    <s v="OFAC"/>
    <x v="2084"/>
    <s v="American Express Bank Ltd.American Expresseconomic sanction violation37987OFAC5041"/>
  </r>
  <r>
    <s v="American Express Travel Related Services Co."/>
    <x v="307"/>
    <x v="1"/>
    <x v="17"/>
    <s v="WHD"/>
    <x v="2085"/>
    <s v="American Express Travel Related Services Co.American Expresswage and hour violation44197WHD5663"/>
  </r>
  <r>
    <s v="Amex Assurance Co."/>
    <x v="307"/>
    <x v="0"/>
    <x v="6"/>
    <s v="FL-OFR"/>
    <x v="3"/>
    <s v="Amex Assurance Co.American Expressinsurance violation39448FL-OFR8000"/>
  </r>
  <r>
    <s v="American Express Travel Related Services Co Inc."/>
    <x v="307"/>
    <x v="2"/>
    <x v="1"/>
    <s v="FL-OFR"/>
    <x v="4"/>
    <s v="American Express Travel Related Services Co Inc.American Expressconsumer protection violation42005FL-OFR9000"/>
  </r>
  <r>
    <s v="AMEX Assurance Co."/>
    <x v="307"/>
    <x v="0"/>
    <x v="8"/>
    <s v="MD-INS"/>
    <x v="5"/>
    <s v="AMEX Assurance Co.American Expressinsurance violation40544MD-INS10000"/>
  </r>
  <r>
    <s v="American Express Travel Related Services Co. Inc."/>
    <x v="307"/>
    <x v="14"/>
    <x v="11"/>
    <s v="OFAC"/>
    <x v="2086"/>
    <s v="American Express Travel Related Services Co. Inc.American Expresseconomic sanction violation39083OFAC16625"/>
  </r>
  <r>
    <s v="American Express"/>
    <x v="307"/>
    <x v="14"/>
    <x v="10"/>
    <s v="OFAC"/>
    <x v="2087"/>
    <s v="American ExpressAmerican Expresseconomic sanction violation37987OFAC18391"/>
  </r>
  <r>
    <s v="American Express Prepaid Card Management Corp."/>
    <x v="307"/>
    <x v="2"/>
    <x v="4"/>
    <s v="AR-SEC"/>
    <x v="16"/>
    <s v="American Express Prepaid Card Management Corp.American Expressconsumer protection violation40179AR-SEC20000"/>
  </r>
  <r>
    <s v="AMEX Assurance Co."/>
    <x v="307"/>
    <x v="0"/>
    <x v="6"/>
    <s v="OR-FIN"/>
    <x v="22"/>
    <s v="AMEX Assurance Co.American Expressinsurance violation39448OR-FIN25000"/>
  </r>
  <r>
    <s v="American Express Travel Related Services Comp"/>
    <x v="307"/>
    <x v="17"/>
    <x v="10"/>
    <s v="WHD"/>
    <x v="2088"/>
    <s v="American Express Travel Related Services CompAmerican ExpressFamily and Medical Leave Act37987WHD26722"/>
  </r>
  <r>
    <s v="American Express Co."/>
    <x v="307"/>
    <x v="13"/>
    <x v="2"/>
    <s v="DOJ_RIGHTS"/>
    <x v="2089"/>
    <s v="American Express Co.American Expressemployment discrimination44562DOJ_RIGHTS29008"/>
  </r>
  <r>
    <s v="American Express Travel Related Services Co. Inc."/>
    <x v="307"/>
    <x v="2"/>
    <x v="8"/>
    <s v="NE-DBF"/>
    <x v="26"/>
    <s v="American Express Travel Related Services Co. Inc.American Expressconsumer protection violation40544NE-DBF35000"/>
  </r>
  <r>
    <s v="American Express Co."/>
    <x v="307"/>
    <x v="14"/>
    <x v="10"/>
    <s v="OFAC"/>
    <x v="34"/>
    <s v="American Express Co.American Expresseconomic sanction violation37987OFAC55000"/>
  </r>
  <r>
    <s v="Amex Assurance Co."/>
    <x v="307"/>
    <x v="0"/>
    <x v="15"/>
    <s v="FL-OFR"/>
    <x v="50"/>
    <s v="Amex Assurance Co.American Expressinsurance violation38353FL-OFR125000"/>
  </r>
  <r>
    <s v="Amex Assurance Co."/>
    <x v="307"/>
    <x v="0"/>
    <x v="19"/>
    <s v="CA-INS"/>
    <x v="589"/>
    <s v="Amex Assurance Co.American Expressinsurance violation38718CA-INS170000"/>
  </r>
  <r>
    <s v="American Express"/>
    <x v="307"/>
    <x v="14"/>
    <x v="3"/>
    <s v="OFAC"/>
    <x v="2090"/>
    <s v="American ExpressAmerican Expresseconomic sanction violation42736OFAC204277"/>
  </r>
  <r>
    <s v="American Express Centurion Bank"/>
    <x v="307"/>
    <x v="10"/>
    <x v="6"/>
    <s v="FDIC"/>
    <x v="56"/>
    <s v="American Express Centurion BankAmerican Expressbanking violation39448FDIC250000"/>
  </r>
  <r>
    <s v="AMEX ASSURANCE CO."/>
    <x v="307"/>
    <x v="0"/>
    <x v="11"/>
    <s v="VA-INS"/>
    <x v="2091"/>
    <s v="AMEX ASSURANCE CO.American Expressinsurance violation39083VA-INS264000"/>
  </r>
  <r>
    <s v="American Express Co."/>
    <x v="307"/>
    <x v="2"/>
    <x v="13"/>
    <s v="NY-AG"/>
    <x v="2092"/>
    <s v="American Express Co.American Expressconsumer protection violation37622NY-AG3285000"/>
  </r>
  <r>
    <s v="American Express Centurion Bank"/>
    <x v="307"/>
    <x v="10"/>
    <x v="20"/>
    <s v="FDIC"/>
    <x v="91"/>
    <s v="American Express Centurion BankAmerican Expressbanking violation41275FDIC3600000"/>
  </r>
  <r>
    <s v="American Express Centurion Bank"/>
    <x v="307"/>
    <x v="10"/>
    <x v="12"/>
    <s v="FDIC"/>
    <x v="194"/>
    <s v="American Express Centurion BankAmerican Expressbanking violation40909FDIC3900000"/>
  </r>
  <r>
    <s v="American Express Travel Related Services Co. Inc."/>
    <x v="307"/>
    <x v="14"/>
    <x v="20"/>
    <s v="OFAC"/>
    <x v="2093"/>
    <s v="American Express Travel Related Services Co. Inc.American Expresseconomic sanction violation41275OFAC5226120"/>
  </r>
  <r>
    <s v="American Express Bank FSB"/>
    <x v="307"/>
    <x v="10"/>
    <x v="12"/>
    <s v="OCC"/>
    <x v="208"/>
    <s v="American Express Bank FSBAmerican Expressbanking violation40909OCC6500000"/>
  </r>
  <r>
    <s v="American Express Bank FSB"/>
    <x v="307"/>
    <x v="10"/>
    <x v="20"/>
    <s v="OCC"/>
    <x v="213"/>
    <s v="American Express Bank FSBAmerican Expressbanking violation41275OCC7500000"/>
  </r>
  <r>
    <s v="AMERICAN EXPRESS Co."/>
    <x v="307"/>
    <x v="10"/>
    <x v="12"/>
    <s v="FED"/>
    <x v="347"/>
    <s v="AMERICAN EXPRESS Co.American Expressbanking violation40909FED9000000"/>
  </r>
  <r>
    <s v="American Express Bank International"/>
    <x v="307"/>
    <x v="16"/>
    <x v="11"/>
    <s v="DOJ_CRIMINAL"/>
    <x v="1436"/>
    <s v="American Express Bank InternationalAmerican Expressanti-money-laundering deficiencies39083DOJ_CRIMINAL55000000"/>
  </r>
  <r>
    <s v="American Express"/>
    <x v="307"/>
    <x v="2"/>
    <x v="20"/>
    <s v="CFPB"/>
    <x v="2094"/>
    <s v="American ExpressAmerican Expressconsumer protection violation41275CFPB69100000"/>
  </r>
  <r>
    <s v="American Express"/>
    <x v="307"/>
    <x v="2"/>
    <x v="3"/>
    <s v="CFPB"/>
    <x v="2095"/>
    <s v="American ExpressAmerican Expressconsumer protection violation42736CFPB96000000"/>
  </r>
  <r>
    <s v="American Express"/>
    <x v="307"/>
    <x v="2"/>
    <x v="12"/>
    <s v="CFPB"/>
    <x v="2096"/>
    <s v="American ExpressAmerican Expressconsumer protection violation40909CFPB99100000"/>
  </r>
  <r>
    <s v="Ambac Financial Group Inc."/>
    <x v="308"/>
    <x v="5"/>
    <x v="12"/>
    <s v="private lawsuit-federal"/>
    <x v="2097"/>
    <s v="Ambac Financial Group Inc.Ambac Financialbenefit plan administrator violation40909private lawsuit-federal2550000"/>
  </r>
  <r>
    <s v="Ambac Financial Group ."/>
    <x v="308"/>
    <x v="21"/>
    <x v="20"/>
    <s v="USAO"/>
    <x v="2098"/>
    <s v="Ambac Financial Group .Ambac Financialtoxic securities abuses41275USAO101900000"/>
  </r>
  <r>
    <s v="Nationwide Credit Inc."/>
    <x v="309"/>
    <x v="1"/>
    <x v="15"/>
    <s v="WHD"/>
    <x v="2099"/>
    <s v="Nationwide Credit Inc.Altisource Portfolio Solutionswage and hour violation38353WHD68433"/>
  </r>
  <r>
    <s v="GMAC Mortgage LLC"/>
    <x v="310"/>
    <x v="27"/>
    <x v="4"/>
    <s v="AL-ENV"/>
    <x v="2100"/>
    <s v="GMAC Mortgage LLCAlly Financialenvironmental violation40179AL-ENV5505"/>
  </r>
  <r>
    <s v="GM ACCEPTANCE CORP TRUCK &amp; BUS GRP"/>
    <x v="310"/>
    <x v="27"/>
    <x v="19"/>
    <s v="IN-ENV"/>
    <x v="126"/>
    <s v="GM ACCEPTANCE CORP TRUCK &amp; BUS GRPAlly Financialenvironmental violation38718IN-ENV5775"/>
  </r>
  <r>
    <s v="GMAC Mortgage LLC dba Ditech"/>
    <x v="310"/>
    <x v="2"/>
    <x v="20"/>
    <s v="IL-BKG"/>
    <x v="12"/>
    <s v="GMAC Mortgage LLC dba DitechAlly Financialconsumer protection violation41275IL-BKG15000"/>
  </r>
  <r>
    <s v="Ally Financial Inc"/>
    <x v="310"/>
    <x v="1"/>
    <x v="3"/>
    <s v="WHD"/>
    <x v="2101"/>
    <s v="Ally Financial IncAlly Financialwage and hour violation42736WHD34169"/>
  </r>
  <r>
    <s v="GMAC Mortgage LLC dba Ditech"/>
    <x v="310"/>
    <x v="2"/>
    <x v="4"/>
    <s v="PA-BKG"/>
    <x v="1425"/>
    <s v="GMAC Mortgage LLC dba DitechAlly Financialconsumer protection violation40179PA-BKG43000"/>
  </r>
  <r>
    <s v="GMAC Mortgage LLC"/>
    <x v="310"/>
    <x v="2"/>
    <x v="4"/>
    <s v="IL-BKG"/>
    <x v="33"/>
    <s v="GMAC Mortgage LLCAlly Financialconsumer protection violation40179IL-BKG50000"/>
  </r>
  <r>
    <s v="GMAC Mortgage LLC"/>
    <x v="310"/>
    <x v="2"/>
    <x v="8"/>
    <s v="AZ-DIFI"/>
    <x v="40"/>
    <s v="GMAC Mortgage LLCAlly Financialconsumer protection violation40544AZ-DIFI75000"/>
  </r>
  <r>
    <s v="GMAC Mortgage LLC dba Ditech"/>
    <x v="310"/>
    <x v="2"/>
    <x v="8"/>
    <s v="AZ-DIFI"/>
    <x v="40"/>
    <s v="GMAC Mortgage LLC dba DitechAlly Financialconsumer protection violation40544AZ-DIFI75000"/>
  </r>
  <r>
    <s v="GMAC Mortgage Group Inc."/>
    <x v="310"/>
    <x v="51"/>
    <x v="19"/>
    <s v="private lawsuit-federal"/>
    <x v="489"/>
    <s v="GMAC Mortgage Group Inc.Ally FinancialWARN Act violation38718private lawsuit-federal135000"/>
  </r>
  <r>
    <s v="Ally Financial LLC"/>
    <x v="310"/>
    <x v="1"/>
    <x v="3"/>
    <s v="WHD"/>
    <x v="2102"/>
    <s v="Ally Financial LLCAlly Financialwage and hour violation42736WHD164143"/>
  </r>
  <r>
    <s v="Ally Financial Services"/>
    <x v="310"/>
    <x v="1"/>
    <x v="16"/>
    <s v="WHD"/>
    <x v="2103"/>
    <s v="Ally Financial ServicesAlly Financialwage and hour violation43466WHD198311"/>
  </r>
  <r>
    <s v="GMAC Bank"/>
    <x v="310"/>
    <x v="2"/>
    <x v="6"/>
    <s v="NY-AG"/>
    <x v="54"/>
    <s v="GMAC BankAlly Financialconsumer protection violation39448NY-AG200000"/>
  </r>
  <r>
    <s v="GMAC Mortgage"/>
    <x v="310"/>
    <x v="1"/>
    <x v="7"/>
    <s v="private lawsuit-federal"/>
    <x v="114"/>
    <s v="GMAC MortgageAlly Financialwage and hour violation41640private lawsuit-federal2000000"/>
  </r>
  <r>
    <s v="General Motors Acceptance Corp."/>
    <x v="310"/>
    <x v="3"/>
    <x v="10"/>
    <s v="private lawsuit-federal"/>
    <x v="439"/>
    <s v="General Motors Acceptance Corp.Ally Financialdiscriminatory practices (non-employment)37987private lawsuit-federal9600000"/>
  </r>
  <r>
    <s v="Ally Financial Inc."/>
    <x v="310"/>
    <x v="21"/>
    <x v="18"/>
    <s v="USAO"/>
    <x v="919"/>
    <s v="Ally Financial Inc.Ally Financialtoxic securities abuses42370USAO52000000"/>
  </r>
  <r>
    <s v="Ally Financial Inc. and Ally Bank"/>
    <x v="310"/>
    <x v="2"/>
    <x v="20"/>
    <s v="CFPB"/>
    <x v="1721"/>
    <s v="Ally Financial Inc. and Ally BankAlly Financialconsumer protection violation41275CFPB98000000"/>
  </r>
  <r>
    <s v="Ally Financial Inc"/>
    <x v="310"/>
    <x v="20"/>
    <x v="12"/>
    <s v="MULTI-AG"/>
    <x v="2104"/>
    <s v="Ally Financial IncAlly Financialmortgage abuses40909MULTI-AG109628425"/>
  </r>
  <r>
    <s v="Ally Financial Inc"/>
    <x v="310"/>
    <x v="10"/>
    <x v="12"/>
    <s v="FED"/>
    <x v="2105"/>
    <s v="Ally Financial IncAlly Financialbanking violation40909FED207000000"/>
  </r>
  <r>
    <s v="Ally Financial Inc"/>
    <x v="310"/>
    <x v="20"/>
    <x v="12"/>
    <s v="DOJ"/>
    <x v="2106"/>
    <s v="Ally Financial IncAlly Financialmortgage abuses40909DOJ309600000"/>
  </r>
  <r>
    <s v="Homesite Insurance Co."/>
    <x v="306"/>
    <x v="0"/>
    <x v="20"/>
    <s v="RI-FIN"/>
    <x v="929"/>
    <s v="Homesite Insurance Co.American Family Insuranceinsurance violation41275RI-FIN5000"/>
  </r>
  <r>
    <s v="Homesite Insurance Co. of the Midwest"/>
    <x v="306"/>
    <x v="0"/>
    <x v="1"/>
    <s v="MD-INS"/>
    <x v="929"/>
    <s v="Homesite Insurance Co. of the MidwestAmerican Family Insuranceinsurance violation42005MD-INS5000"/>
  </r>
  <r>
    <s v="Permanent General Assurance Corp."/>
    <x v="306"/>
    <x v="0"/>
    <x v="18"/>
    <s v="WA-INS"/>
    <x v="929"/>
    <s v="Permanent General Assurance Corp.American Family Insuranceinsurance violation42370WA-INS5000"/>
  </r>
  <r>
    <s v="Allstate Indemnity Co."/>
    <x v="311"/>
    <x v="0"/>
    <x v="7"/>
    <s v="MD-INS"/>
    <x v="929"/>
    <s v="Allstate Indemnity Co.Allstateinsurance violation41640MD-INS5000"/>
  </r>
  <r>
    <s v="Allstate Indemnity Co."/>
    <x v="311"/>
    <x v="0"/>
    <x v="0"/>
    <s v="UT-INS"/>
    <x v="929"/>
    <s v="Allstate Indemnity Co.Allstateinsurance violation43101UT-INS5000"/>
  </r>
  <r>
    <s v="Allstate Insurance Co."/>
    <x v="311"/>
    <x v="0"/>
    <x v="18"/>
    <s v="MN-FIN"/>
    <x v="929"/>
    <s v="Allstate Insurance Co.Allstateinsurance violation42370MN-FIN5000"/>
  </r>
  <r>
    <s v="Allstate Insurance Co."/>
    <x v="311"/>
    <x v="0"/>
    <x v="1"/>
    <s v="MD-INS"/>
    <x v="929"/>
    <s v="Allstate Insurance Co.Allstateinsurance violation42005MD-INS5000"/>
  </r>
  <r>
    <s v="Allstate Insurance Co."/>
    <x v="311"/>
    <x v="0"/>
    <x v="12"/>
    <s v="MN-FIN"/>
    <x v="929"/>
    <s v="Allstate Insurance Co.Allstateinsurance violation40909MN-FIN5000"/>
  </r>
  <r>
    <s v="Allstate Insurance Co."/>
    <x v="311"/>
    <x v="0"/>
    <x v="20"/>
    <s v="VA-INS"/>
    <x v="929"/>
    <s v="Allstate Insurance Co.Allstateinsurance violation41275VA-INS5000"/>
  </r>
  <r>
    <s v="Allstate Insurance Co."/>
    <x v="311"/>
    <x v="0"/>
    <x v="6"/>
    <s v="RI-FIN"/>
    <x v="929"/>
    <s v="Allstate Insurance Co.Allstateinsurance violation39448RI-FIN5000"/>
  </r>
  <r>
    <s v="Allstate Life Insurance Co."/>
    <x v="311"/>
    <x v="0"/>
    <x v="15"/>
    <s v="VA-INS"/>
    <x v="929"/>
    <s v="Allstate Life Insurance Co.Allstateinsurance violation38353VA-INS5000"/>
  </r>
  <r>
    <s v="Allstate New Jersey Insurance Co."/>
    <x v="311"/>
    <x v="0"/>
    <x v="6"/>
    <s v="NJ-DBI"/>
    <x v="929"/>
    <s v="Allstate New Jersey Insurance Co.Allstateinsurance violation39448NJ-DBI5000"/>
  </r>
  <r>
    <s v="National General Insurance Co."/>
    <x v="311"/>
    <x v="0"/>
    <x v="12"/>
    <s v="MO-INS"/>
    <x v="929"/>
    <s v="National General Insurance Co.Allstateinsurance violation40909MO-INS5000"/>
  </r>
  <r>
    <s v="AGCS Marine Insurance Co."/>
    <x v="312"/>
    <x v="0"/>
    <x v="3"/>
    <s v="WA-INS"/>
    <x v="929"/>
    <s v="AGCS Marine Insurance Co.Allianzinsurance violation42736WA-INS5000"/>
  </r>
  <r>
    <s v="Allstate Insurance Co. and Allstate Indemnity Co."/>
    <x v="311"/>
    <x v="0"/>
    <x v="11"/>
    <s v="VA-INS"/>
    <x v="3"/>
    <s v="Allstate Insurance Co. and Allstate Indemnity Co.Allstateinsurance violation39083VA-INS8000"/>
  </r>
  <r>
    <s v="Allstate Property &amp; Casualty Insurance Co."/>
    <x v="311"/>
    <x v="0"/>
    <x v="12"/>
    <s v="RI-FIN"/>
    <x v="3"/>
    <s v="Allstate Property &amp; Casualty Insurance Co.Allstateinsurance violation40909RI-FIN8000"/>
  </r>
  <r>
    <s v="Allstate Indemnity Insurance Co."/>
    <x v="311"/>
    <x v="0"/>
    <x v="4"/>
    <s v="MN-FIN"/>
    <x v="4"/>
    <s v="Allstate Indemnity Insurance Co.Allstateinsurance violation40179MN-FIN9000"/>
  </r>
  <r>
    <s v="Allstate Insurance Co."/>
    <x v="311"/>
    <x v="0"/>
    <x v="6"/>
    <s v="MO-INS"/>
    <x v="2107"/>
    <s v="Allstate Insurance Co.Allstateinsurance violation39448MO-INS9483"/>
  </r>
  <r>
    <s v="Allstate Fire &amp; Casualty Insurance Co."/>
    <x v="311"/>
    <x v="0"/>
    <x v="17"/>
    <s v="WA-INS"/>
    <x v="5"/>
    <s v="Allstate Fire &amp; Casualty Insurance Co.Allstateinsurance violation44197WA-INS10000"/>
  </r>
  <r>
    <s v="Allstate Fire and Casualty Co."/>
    <x v="311"/>
    <x v="0"/>
    <x v="7"/>
    <s v="KS-INS"/>
    <x v="5"/>
    <s v="Allstate Fire and Casualty Co.Allstateinsurance violation41640KS-INS10000"/>
  </r>
  <r>
    <s v="Allstate Fire and Casualty Insurance Co. ."/>
    <x v="311"/>
    <x v="0"/>
    <x v="3"/>
    <s v="MT-INS"/>
    <x v="5"/>
    <s v="Allstate Fire and Casualty Insurance Co. .Allstateinsurance violation42736MT-INS10000"/>
  </r>
  <r>
    <s v="Allstate Indemnity Co. ."/>
    <x v="311"/>
    <x v="0"/>
    <x v="4"/>
    <s v="MD-INS"/>
    <x v="5"/>
    <s v="Allstate Indemnity Co. .Allstateinsurance violation40179MD-INS10000"/>
  </r>
  <r>
    <s v="Allstate Indemnity Co. ."/>
    <x v="311"/>
    <x v="0"/>
    <x v="1"/>
    <s v="WA-INS"/>
    <x v="5"/>
    <s v="Allstate Indemnity Co. .Allstateinsurance violation42005WA-INS10000"/>
  </r>
  <r>
    <s v="Allstate Insurance Co."/>
    <x v="311"/>
    <x v="0"/>
    <x v="7"/>
    <s v="MN-FIN"/>
    <x v="5"/>
    <s v="Allstate Insurance Co.Allstateinsurance violation41640MN-FIN10000"/>
  </r>
  <r>
    <s v="Allstate Insurance Co."/>
    <x v="311"/>
    <x v="22"/>
    <x v="13"/>
    <s v="PA-AG"/>
    <x v="5"/>
    <s v="Allstate Insurance Co.Allstateprivacy violation37622PA-AG10000"/>
  </r>
  <r>
    <s v="Allstate Insurance Co."/>
    <x v="311"/>
    <x v="0"/>
    <x v="14"/>
    <s v="MN-FIN"/>
    <x v="5"/>
    <s v="Allstate Insurance Co.Allstateinsurance violation36892MN-FIN10000"/>
  </r>
  <r>
    <s v="Allstate Insurance Co."/>
    <x v="311"/>
    <x v="0"/>
    <x v="18"/>
    <s v="RI-FIN"/>
    <x v="5"/>
    <s v="Allstate Insurance Co.Allstateinsurance violation42370RI-FIN10000"/>
  </r>
  <r>
    <s v="Allstate Insurance Co."/>
    <x v="311"/>
    <x v="0"/>
    <x v="5"/>
    <s v="VA-INS"/>
    <x v="5"/>
    <s v="Allstate Insurance Co.Allstateinsurance violation37257VA-INS10000"/>
  </r>
  <r>
    <s v="Allstate Vehicle and Property Insurance Co."/>
    <x v="311"/>
    <x v="0"/>
    <x v="0"/>
    <s v="SC-INS"/>
    <x v="5"/>
    <s v="Allstate Vehicle and Property Insurance Co.Allstateinsurance violation43101SC-INS10000"/>
  </r>
  <r>
    <s v="Allstate Fire &amp; Casualty Insurance Co."/>
    <x v="311"/>
    <x v="0"/>
    <x v="20"/>
    <s v="WA-INS"/>
    <x v="12"/>
    <s v="Allstate Fire &amp; Casualty Insurance Co.Allstateinsurance violation41275WA-INS15000"/>
  </r>
  <r>
    <s v="Allstate Insurance Co."/>
    <x v="311"/>
    <x v="0"/>
    <x v="4"/>
    <s v="VA-INS"/>
    <x v="12"/>
    <s v="Allstate Insurance Co.Allstateinsurance violation40179VA-INS15000"/>
  </r>
  <r>
    <s v="Allstate Life Insurance Co."/>
    <x v="311"/>
    <x v="0"/>
    <x v="10"/>
    <s v="NJ-DBI"/>
    <x v="12"/>
    <s v="Allstate Life Insurance Co.Allstateinsurance violation37987NJ-DBI15000"/>
  </r>
  <r>
    <s v="American Heritage Life Insurance Co."/>
    <x v="311"/>
    <x v="0"/>
    <x v="5"/>
    <s v="VA-INS"/>
    <x v="12"/>
    <s v="American Heritage Life Insurance Co.Allstateinsurance violation37257VA-INS15000"/>
  </r>
  <r>
    <s v="National General Insurance Co."/>
    <x v="311"/>
    <x v="0"/>
    <x v="4"/>
    <s v="WA-INS"/>
    <x v="12"/>
    <s v="National General Insurance Co.Allstateinsurance violation40179WA-INS15000"/>
  </r>
  <r>
    <s v="Allstate Insurance Co."/>
    <x v="311"/>
    <x v="0"/>
    <x v="20"/>
    <s v="MD-INS"/>
    <x v="2108"/>
    <s v="Allstate Insurance Co.Allstateinsurance violation41275MD-INS17954"/>
  </r>
  <r>
    <s v="Allstate Indemnity Co. ."/>
    <x v="311"/>
    <x v="0"/>
    <x v="20"/>
    <s v="MD-INS"/>
    <x v="15"/>
    <s v="Allstate Indemnity Co. .Allstateinsurance violation41275MD-INS18000"/>
  </r>
  <r>
    <s v="Allstate Insurance Co."/>
    <x v="311"/>
    <x v="0"/>
    <x v="3"/>
    <s v="MD-INS"/>
    <x v="15"/>
    <s v="Allstate Insurance Co.Allstateinsurance violation42736MD-INS18000"/>
  </r>
  <r>
    <s v="American Heritage Life Insurance Co."/>
    <x v="311"/>
    <x v="0"/>
    <x v="19"/>
    <s v="VA-INS"/>
    <x v="15"/>
    <s v="American Heritage Life Insurance Co.Allstateinsurance violation38718VA-INS18000"/>
  </r>
  <r>
    <s v="Allstate Life Insurance Co. of New York"/>
    <x v="311"/>
    <x v="0"/>
    <x v="17"/>
    <s v="NY-DFS"/>
    <x v="2109"/>
    <s v="Allstate Life Insurance Co. of New YorkAllstateinsurance violation44197NY-DFS19625"/>
  </r>
  <r>
    <s v="Esurance Insurance Co."/>
    <x v="311"/>
    <x v="0"/>
    <x v="6"/>
    <s v="VA-INS"/>
    <x v="16"/>
    <s v="Esurance Insurance Co.Allstateinsurance violation39448VA-INS20000"/>
  </r>
  <r>
    <s v="Allstate Indemnity Co."/>
    <x v="311"/>
    <x v="0"/>
    <x v="3"/>
    <s v="MD-INS"/>
    <x v="22"/>
    <s v="Allstate Indemnity Co.Allstateinsurance violation42736MD-INS25000"/>
  </r>
  <r>
    <s v="Allstate Insurance Co."/>
    <x v="311"/>
    <x v="0"/>
    <x v="8"/>
    <s v="DE-INS"/>
    <x v="22"/>
    <s v="Allstate Insurance Co.Allstateinsurance violation40544DE-INS25000"/>
  </r>
  <r>
    <s v="Allstate Life Insurance Co."/>
    <x v="311"/>
    <x v="0"/>
    <x v="10"/>
    <s v="MA-INS"/>
    <x v="22"/>
    <s v="Allstate Life Insurance Co.Allstateinsurance violation37987MA-INS25000"/>
  </r>
  <r>
    <s v="Allstate Life Insurance Co."/>
    <x v="311"/>
    <x v="0"/>
    <x v="10"/>
    <s v="PA-INS"/>
    <x v="22"/>
    <s v="Allstate Life Insurance Co.Allstateinsurance violation37987PA-INS25000"/>
  </r>
  <r>
    <s v="Allstate Vehicle And Property Insurance Co."/>
    <x v="311"/>
    <x v="0"/>
    <x v="2"/>
    <s v="WA-INS"/>
    <x v="22"/>
    <s v="Allstate Vehicle And Property Insurance Co.Allstateinsurance violation44562WA-INS25000"/>
  </r>
  <r>
    <s v="Encompass Insurance Co."/>
    <x v="311"/>
    <x v="2"/>
    <x v="1"/>
    <s v="MA-AG"/>
    <x v="22"/>
    <s v="Encompass Insurance Co.Allstateconsumer protection violation42005MA-AG25000"/>
  </r>
  <r>
    <s v="National General Insurance Co."/>
    <x v="311"/>
    <x v="0"/>
    <x v="4"/>
    <s v="TX-INS"/>
    <x v="22"/>
    <s v="National General Insurance Co.Allstateinsurance violation40179TX-INS25000"/>
  </r>
  <r>
    <s v="American Heritage Life Insurance Co."/>
    <x v="311"/>
    <x v="0"/>
    <x v="8"/>
    <s v="FL-OFR"/>
    <x v="657"/>
    <s v="American Heritage Life Insurance Co.Allstateinsurance violation40544FL-OFR28000"/>
  </r>
  <r>
    <s v="Esurance Property and Casualty Co. and Esurance Insurance Co."/>
    <x v="311"/>
    <x v="0"/>
    <x v="16"/>
    <s v="MN-FIN"/>
    <x v="26"/>
    <s v="Esurance Property and Casualty Co. and Esurance Insurance Co.Allstateinsurance violation43466MN-FIN35000"/>
  </r>
  <r>
    <s v="ALLSTATE FIRE &amp; CASUALTY "/>
    <x v="311"/>
    <x v="0"/>
    <x v="6"/>
    <s v="VA-INS"/>
    <x v="451"/>
    <s v="ALLSTATE FIRE &amp; CASUALTY Allstateinsurance violation39448VA-INS36000"/>
  </r>
  <r>
    <s v="Allstate Insurance Co. and Allstate Indemnity Co."/>
    <x v="311"/>
    <x v="0"/>
    <x v="8"/>
    <s v="MD-INS"/>
    <x v="29"/>
    <s v="Allstate Insurance Co. and Allstate Indemnity Co.Allstateinsurance violation40544MD-INS40000"/>
  </r>
  <r>
    <s v="Encompass Indemnity Co. and Encompass Insurance Co. of America"/>
    <x v="311"/>
    <x v="0"/>
    <x v="16"/>
    <s v="AR-INS"/>
    <x v="29"/>
    <s v="Encompass Indemnity Co. and Encompass Insurance Co. of AmericaAllstateinsurance violation43466AR-INS40000"/>
  </r>
  <r>
    <s v="Allstate Fire and Casualty Insurance Co."/>
    <x v="311"/>
    <x v="0"/>
    <x v="18"/>
    <s v="NY-DFS"/>
    <x v="33"/>
    <s v="Allstate Fire and Casualty Insurance Co.Allstateinsurance violation42370NY-DFS50000"/>
  </r>
  <r>
    <s v="Allstate Indemnity Co."/>
    <x v="311"/>
    <x v="0"/>
    <x v="17"/>
    <s v="MD-INS"/>
    <x v="33"/>
    <s v="Allstate Indemnity Co.Allstateinsurance violation44197MD-INS50000"/>
  </r>
  <r>
    <s v="Allstate Insurance Co."/>
    <x v="311"/>
    <x v="0"/>
    <x v="9"/>
    <s v="OR-FIN"/>
    <x v="33"/>
    <s v="Allstate Insurance Co.Allstateinsurance violation43831OR-FIN50000"/>
  </r>
  <r>
    <s v="Allstate Insurance Co."/>
    <x v="311"/>
    <x v="0"/>
    <x v="20"/>
    <s v="OR-FIN"/>
    <x v="33"/>
    <s v="Allstate Insurance Co.Allstateinsurance violation41275OR-FIN50000"/>
  </r>
  <r>
    <s v="Allstate Insurance Co."/>
    <x v="311"/>
    <x v="0"/>
    <x v="8"/>
    <s v="WA-INS"/>
    <x v="33"/>
    <s v="Allstate Insurance Co.Allstateinsurance violation40544WA-INS50000"/>
  </r>
  <r>
    <s v="Allstate Insurance Co."/>
    <x v="311"/>
    <x v="0"/>
    <x v="13"/>
    <s v="VA-INS"/>
    <x v="33"/>
    <s v="Allstate Insurance Co.Allstateinsurance violation37622VA-INS50000"/>
  </r>
  <r>
    <s v="National General Assurance Co."/>
    <x v="311"/>
    <x v="0"/>
    <x v="8"/>
    <s v="MD-INS"/>
    <x v="33"/>
    <s v="National General Assurance Co.Allstateinsurance violation40544MD-INS50000"/>
  </r>
  <r>
    <s v="Esurance Insurance Co."/>
    <x v="311"/>
    <x v="0"/>
    <x v="1"/>
    <s v="VA-INS"/>
    <x v="2110"/>
    <s v="Esurance Insurance Co.Allstateinsurance violation42005VA-INS50508"/>
  </r>
  <r>
    <s v="Allstate Financial Services Inc."/>
    <x v="311"/>
    <x v="2"/>
    <x v="13"/>
    <s v="WA-FIN"/>
    <x v="2111"/>
    <s v="Allstate Financial Services Inc.Allstateconsumer protection violation37622WA-FIN58988"/>
  </r>
  <r>
    <s v="Allstate Fire &amp; Casualty Insurance Co."/>
    <x v="311"/>
    <x v="0"/>
    <x v="0"/>
    <s v="RI-FIN"/>
    <x v="427"/>
    <s v="Allstate Fire &amp; Casualty Insurance Co.Allstateinsurance violation43101RI-FIN60000"/>
  </r>
  <r>
    <s v="Allstate Insurance Co."/>
    <x v="311"/>
    <x v="0"/>
    <x v="19"/>
    <s v="MO-INS"/>
    <x v="427"/>
    <s v="Allstate Insurance Co.Allstateinsurance violation38718MO-INS60000"/>
  </r>
  <r>
    <s v="Esurance Property and Casualty Insurance Co."/>
    <x v="311"/>
    <x v="0"/>
    <x v="1"/>
    <s v="MN-FIN"/>
    <x v="427"/>
    <s v="Esurance Property and Casualty Insurance Co.Allstateinsurance violation42005MN-FIN60000"/>
  </r>
  <r>
    <s v="Allstate Property and Casualty ."/>
    <x v="311"/>
    <x v="0"/>
    <x v="2"/>
    <s v="RI-FIN"/>
    <x v="141"/>
    <s v="Allstate Property and Casualty .Allstateinsurance violation44562RI-FIN65000"/>
  </r>
  <r>
    <s v="Allstate Fire &amp; Casualty Insurance Co. ."/>
    <x v="311"/>
    <x v="0"/>
    <x v="17"/>
    <s v="WA-INS"/>
    <x v="40"/>
    <s v="Allstate Fire &amp; Casualty Insurance Co. .Allstateinsurance violation44197WA-INS75000"/>
  </r>
  <r>
    <s v="Allstate Indemnity Co."/>
    <x v="311"/>
    <x v="0"/>
    <x v="9"/>
    <s v="CT-INS"/>
    <x v="40"/>
    <s v="Allstate Indemnity Co.Allstateinsurance violation43831CT-INS75000"/>
  </r>
  <r>
    <s v="Allstate Insurance Co. and Encompass Indemnity Co. ."/>
    <x v="311"/>
    <x v="0"/>
    <x v="16"/>
    <s v="MN-FIN"/>
    <x v="40"/>
    <s v="Allstate Insurance Co. and Encompass Indemnity Co. .Allstateinsurance violation43466MN-FIN75000"/>
  </r>
  <r>
    <s v="Allstate Property &amp; Casualty Insurance Co. ."/>
    <x v="311"/>
    <x v="0"/>
    <x v="17"/>
    <s v="RI-FIN"/>
    <x v="40"/>
    <s v="Allstate Property &amp; Casualty Insurance Co. .Allstateinsurance violation44197RI-FIN75000"/>
  </r>
  <r>
    <s v="Encompass Home and Auto Insurance Co."/>
    <x v="311"/>
    <x v="0"/>
    <x v="7"/>
    <s v="MD-INS"/>
    <x v="40"/>
    <s v="Encompass Home and Auto Insurance Co.Allstateinsurance violation41640MD-INS75000"/>
  </r>
  <r>
    <s v="National General Assurance Co."/>
    <x v="311"/>
    <x v="0"/>
    <x v="7"/>
    <s v="RI-FIN"/>
    <x v="40"/>
    <s v="National General Assurance Co.Allstateinsurance violation41640RI-FIN75000"/>
  </r>
  <r>
    <s v="National General Insurance Co."/>
    <x v="311"/>
    <x v="0"/>
    <x v="9"/>
    <s v="AZ-DIFI"/>
    <x v="40"/>
    <s v="National General Insurance Co.Allstateinsurance violation43831AZ-DIFI75000"/>
  </r>
  <r>
    <s v="Allstate Insurance Co."/>
    <x v="311"/>
    <x v="0"/>
    <x v="4"/>
    <s v="TX-INS"/>
    <x v="2112"/>
    <s v="Allstate Insurance Co.Allstateinsurance violation40179TX-INS87951"/>
  </r>
  <r>
    <s v="Allstate Insurance Co."/>
    <x v="311"/>
    <x v="0"/>
    <x v="3"/>
    <s v="RI-FIN"/>
    <x v="2113"/>
    <s v="Allstate Insurance Co.Allstateinsurance violation42736RI-FIN103414"/>
  </r>
  <r>
    <s v="Allstate Insurance Co."/>
    <x v="311"/>
    <x v="0"/>
    <x v="15"/>
    <s v="CO-INS"/>
    <x v="94"/>
    <s v="Allstate Insurance Co.Allstateinsurance violation38353CO-INS105000"/>
  </r>
  <r>
    <s v="Allstate Co. Inc."/>
    <x v="311"/>
    <x v="1"/>
    <x v="11"/>
    <s v="MA-AG"/>
    <x v="50"/>
    <s v="Allstate Co. Inc.Allstatewage and hour violation39083MA-AG125000"/>
  </r>
  <r>
    <s v="Allstate Insurance Co."/>
    <x v="311"/>
    <x v="0"/>
    <x v="16"/>
    <s v="DE-INS"/>
    <x v="50"/>
    <s v="Allstate Insurance Co.Allstateinsurance violation43466DE-INS125000"/>
  </r>
  <r>
    <s v="Esurance Property and Casualty Insurance Co."/>
    <x v="311"/>
    <x v="0"/>
    <x v="0"/>
    <s v="TX-INS"/>
    <x v="50"/>
    <s v="Esurance Property and Casualty Insurance Co.Allstateinsurance violation43101TX-INS125000"/>
  </r>
  <r>
    <s v="Allstate Financial Services LLC"/>
    <x v="311"/>
    <x v="7"/>
    <x v="10"/>
    <s v="FINRA"/>
    <x v="51"/>
    <s v="Allstate Financial Services LLCAllstateinvestor protection violation37987FINRA150000"/>
  </r>
  <r>
    <s v="Allstate Life Insurance Co."/>
    <x v="311"/>
    <x v="0"/>
    <x v="0"/>
    <s v="MULTI-FIN"/>
    <x v="51"/>
    <s v="Allstate Life Insurance Co.Allstateinsurance violation43101MULTI-FIN150000"/>
  </r>
  <r>
    <s v="National General Assurance Co."/>
    <x v="311"/>
    <x v="0"/>
    <x v="6"/>
    <s v="RI-FIN"/>
    <x v="638"/>
    <s v="National General Assurance Co.Allstateinsurance violation39448RI-FIN165000"/>
  </r>
  <r>
    <s v="Allstate Insurance Co."/>
    <x v="311"/>
    <x v="0"/>
    <x v="1"/>
    <s v="VA-INS"/>
    <x v="2114"/>
    <s v="Allstate Insurance Co.Allstateinsurance violation42005VA-INS197201"/>
  </r>
  <r>
    <s v="Esurance Insurance Co."/>
    <x v="311"/>
    <x v="0"/>
    <x v="9"/>
    <s v="TX-INS"/>
    <x v="54"/>
    <s v="Esurance Insurance Co.Allstateinsurance violation43831TX-INS200000"/>
  </r>
  <r>
    <s v="Allstate Financial Services LLC"/>
    <x v="311"/>
    <x v="7"/>
    <x v="5"/>
    <s v="FL-OFR"/>
    <x v="2115"/>
    <s v="Allstate Financial Services LLCAllstateinvestor protection violation37257FL-OFR213000"/>
  </r>
  <r>
    <s v="Allstate Fire &amp; Casualty Insurance Co. ."/>
    <x v="311"/>
    <x v="0"/>
    <x v="17"/>
    <s v="VT-FIN"/>
    <x v="90"/>
    <s v="Allstate Fire &amp; Casualty Insurance Co. .Allstateinsurance violation44197VT-FIN225000"/>
  </r>
  <r>
    <s v="Esurance Property and Casualty Insurance Co."/>
    <x v="311"/>
    <x v="0"/>
    <x v="0"/>
    <s v="RI-FIN"/>
    <x v="2116"/>
    <s v="Esurance Property and Casualty Insurance Co.Allstateinsurance violation43101RI-FIN233963"/>
  </r>
  <r>
    <s v="Allstate Insurance Co. and Allstate Indemnity Co."/>
    <x v="311"/>
    <x v="0"/>
    <x v="13"/>
    <s v="VA-INS"/>
    <x v="2117"/>
    <s v="Allstate Insurance Co. and Allstate Indemnity Co.Allstateinsurance violation37622VA-INS313000"/>
  </r>
  <r>
    <s v="Allstate Insurance Co."/>
    <x v="311"/>
    <x v="0"/>
    <x v="0"/>
    <s v="MD-INS"/>
    <x v="157"/>
    <s v="Allstate Insurance Co.Allstateinsurance violation43101MD-INS325000"/>
  </r>
  <r>
    <s v="Encompass Indemnity Co."/>
    <x v="311"/>
    <x v="0"/>
    <x v="7"/>
    <s v="NY-DFS"/>
    <x v="2118"/>
    <s v="Encompass Indemnity Co.Allstateinsurance violation41640NY-DFS401000"/>
  </r>
  <r>
    <s v="Allstate Insurance Co."/>
    <x v="311"/>
    <x v="0"/>
    <x v="18"/>
    <s v="CA-MULTI"/>
    <x v="743"/>
    <s v="Allstate Insurance Co.Allstateinsurance violation42370CA-MULTI600000"/>
  </r>
  <r>
    <s v="Allstate Insurance Co."/>
    <x v="311"/>
    <x v="0"/>
    <x v="4"/>
    <s v="NC-INS"/>
    <x v="2119"/>
    <s v="Allstate Insurance Co.Allstateinsurance violation40179NC-INS680718"/>
  </r>
  <r>
    <s v="ALLSTATE"/>
    <x v="311"/>
    <x v="15"/>
    <x v="5"/>
    <s v="OSHA"/>
    <x v="2120"/>
    <s v="ALLSTATEAllstateworkplace safety or health violation37257OSHA695000"/>
  </r>
  <r>
    <s v="Allstate Insurance Group"/>
    <x v="311"/>
    <x v="0"/>
    <x v="9"/>
    <s v="NY-DFS"/>
    <x v="2121"/>
    <s v="Allstate Insurance GroupAllstateinsurance violation43831NY-DFS1455368"/>
  </r>
  <r>
    <s v="American Heritage Life Insurance Co."/>
    <x v="311"/>
    <x v="2"/>
    <x v="11"/>
    <s v="TX-AG"/>
    <x v="718"/>
    <s v="American Heritage Life Insurance Co.Allstateconsumer protection violation39083TX-AG1700000"/>
  </r>
  <r>
    <s v="Encompass Insurance Co. of Massachusetts"/>
    <x v="311"/>
    <x v="2"/>
    <x v="12"/>
    <s v="MA-AG"/>
    <x v="2122"/>
    <s v="Encompass Insurance Co. of MassachusettsAllstateconsumer protection violation40909MA-AG1972635"/>
  </r>
  <r>
    <s v="Allstate Insurance"/>
    <x v="311"/>
    <x v="1"/>
    <x v="3"/>
    <s v="private lawsuit-state"/>
    <x v="114"/>
    <s v="Allstate InsuranceAllstatewage and hour violation42736private lawsuit-state2000000"/>
  </r>
  <r>
    <s v="Allstate"/>
    <x v="311"/>
    <x v="2"/>
    <x v="13"/>
    <s v="TX-AG"/>
    <x v="2123"/>
    <s v="AllstateAllstateconsumer protection violation37622TX-AG3440000"/>
  </r>
  <r>
    <s v="Allstate Insurance"/>
    <x v="311"/>
    <x v="22"/>
    <x v="2"/>
    <s v="private lawsuit-federal"/>
    <x v="199"/>
    <s v="Allstate InsuranceAllstateprivacy violation44562private lawsuit-federal4500000"/>
  </r>
  <r>
    <s v="Allstate Insurance Co."/>
    <x v="311"/>
    <x v="13"/>
    <x v="6"/>
    <s v="EEOC"/>
    <x v="199"/>
    <s v="Allstate Insurance Co.Allstateemployment discrimination39448EEOC4500000"/>
  </r>
  <r>
    <s v="Allstate Insurance Co."/>
    <x v="311"/>
    <x v="1"/>
    <x v="0"/>
    <s v="private lawsuit-state"/>
    <x v="389"/>
    <s v="Allstate Insurance Co.Allstatewage and hour violation43101private lawsuit-state5500000"/>
  </r>
  <r>
    <s v="Allstate"/>
    <x v="311"/>
    <x v="0"/>
    <x v="4"/>
    <s v="MULTI-FIN"/>
    <x v="217"/>
    <s v="AllstateAllstateinsurance violation40179MULTI-FIN10000000"/>
  </r>
  <r>
    <s v="Allstate Corp."/>
    <x v="311"/>
    <x v="3"/>
    <x v="11"/>
    <s v="private lawsuit-federal"/>
    <x v="2124"/>
    <s v="Allstate Corp.Allstatediscriminatory practices (non-employment)39083private lawsuit-federal11720000"/>
  </r>
  <r>
    <s v="Allstate Life Insurance Co. of New York"/>
    <x v="311"/>
    <x v="0"/>
    <x v="11"/>
    <s v="NY-DFS"/>
    <x v="2125"/>
    <s v="Allstate Life Insurance Co. of New YorkAllstateinsurance violation39083NY-DFS18250000"/>
  </r>
  <r>
    <s v="Allstate Insurance Co."/>
    <x v="311"/>
    <x v="0"/>
    <x v="15"/>
    <s v="CA-INS"/>
    <x v="2126"/>
    <s v="Allstate Insurance Co.Allstateinsurance violation38353CA-INS34000000"/>
  </r>
  <r>
    <s v="Allstate Texas Lloyd's"/>
    <x v="311"/>
    <x v="0"/>
    <x v="6"/>
    <s v="TX-INS"/>
    <x v="2127"/>
    <s v="Allstate Texas Lloyd'sAllstateinsurance violation39448TX-INS71300000"/>
  </r>
  <r>
    <s v="Allstate Insurance"/>
    <x v="311"/>
    <x v="1"/>
    <x v="15"/>
    <s v="private lawsuit-state"/>
    <x v="922"/>
    <s v="Allstate InsuranceAllstatewage and hour violation38353private lawsuit-state120000000"/>
  </r>
  <r>
    <s v="American Automobile Insurance Co."/>
    <x v="312"/>
    <x v="0"/>
    <x v="1"/>
    <s v="MD-INS"/>
    <x v="929"/>
    <s v="American Automobile Insurance Co.Allianzinsurance violation42005MD-INS5000"/>
  </r>
  <r>
    <s v="AMERICAN AUTOMOBILE INSURANCE CORP"/>
    <x v="312"/>
    <x v="0"/>
    <x v="12"/>
    <s v="VA-INS"/>
    <x v="929"/>
    <s v="AMERICAN AUTOMOBILE INSURANCE CORPAllianzinsurance violation40909VA-INS5000"/>
  </r>
  <r>
    <s v="Fireman's Fund Insurance Co."/>
    <x v="312"/>
    <x v="0"/>
    <x v="1"/>
    <s v="MD-INS"/>
    <x v="929"/>
    <s v="Fireman's Fund Insurance Co.Allianzinsurance violation42005MD-INS5000"/>
  </r>
  <r>
    <s v="Jefferson Insurance Co."/>
    <x v="312"/>
    <x v="0"/>
    <x v="18"/>
    <s v="WA-INS"/>
    <x v="929"/>
    <s v="Jefferson Insurance Co.Allianzinsurance violation42370WA-INS5000"/>
  </r>
  <r>
    <s v="Accident Fund General Insurance Co."/>
    <x v="313"/>
    <x v="0"/>
    <x v="17"/>
    <s v="TX-INS"/>
    <x v="929"/>
    <s v="Accident Fund General Insurance Co.AF Groupinsurance violation44197TX-INS5000"/>
  </r>
  <r>
    <s v="Accident Fund General Insurance Co."/>
    <x v="313"/>
    <x v="0"/>
    <x v="0"/>
    <s v="MO-INS"/>
    <x v="929"/>
    <s v="Accident Fund General Insurance Co.AF Groupinsurance violation43101MO-INS5000"/>
  </r>
  <r>
    <s v="American Automobile Insurance Co."/>
    <x v="312"/>
    <x v="0"/>
    <x v="15"/>
    <s v="MA-INS"/>
    <x v="4"/>
    <s v="American Automobile Insurance Co.Allianzinsurance violation38353MA-INS9000"/>
  </r>
  <r>
    <s v="AGCS Marine Insurance Co."/>
    <x v="312"/>
    <x v="0"/>
    <x v="18"/>
    <s v="PA-INS"/>
    <x v="5"/>
    <s v="AGCS Marine Insurance Co.Allianzinsurance violation42370PA-INS10000"/>
  </r>
  <r>
    <s v="American Automobile Insurance Co."/>
    <x v="312"/>
    <x v="0"/>
    <x v="0"/>
    <s v="WA-INS"/>
    <x v="5"/>
    <s v="American Automobile Insurance Co.Allianzinsurance violation43101WA-INS10000"/>
  </r>
  <r>
    <s v="Fireman's Fund Insurance Co."/>
    <x v="312"/>
    <x v="0"/>
    <x v="2"/>
    <s v="TX-INS"/>
    <x v="5"/>
    <s v="Fireman's Fund Insurance Co.Allianzinsurance violation44562TX-INS10000"/>
  </r>
  <r>
    <s v="American Automobile Insurance Co. ."/>
    <x v="312"/>
    <x v="0"/>
    <x v="8"/>
    <s v="VA-INS"/>
    <x v="2128"/>
    <s v="American Automobile Insurance Co. .Allianzinsurance violation40544VA-INS10973"/>
  </r>
  <r>
    <s v="Allianz Life Insurance Co. of North America"/>
    <x v="312"/>
    <x v="0"/>
    <x v="21"/>
    <s v="FL-OFR"/>
    <x v="11"/>
    <s v="Allianz Life Insurance Co. of North AmericaAllianzinsurance violation36526FL-OFR14000"/>
  </r>
  <r>
    <s v="AGCS Marine Insurance Co."/>
    <x v="312"/>
    <x v="0"/>
    <x v="18"/>
    <s v="WA-INS"/>
    <x v="12"/>
    <s v="AGCS Marine Insurance Co.Allianzinsurance violation42370WA-INS15000"/>
  </r>
  <r>
    <s v="Fireman's Fund Insurance Co."/>
    <x v="312"/>
    <x v="0"/>
    <x v="18"/>
    <s v="TX-INS"/>
    <x v="12"/>
    <s v="Fireman's Fund Insurance Co.Allianzinsurance violation42370TX-INS15000"/>
  </r>
  <r>
    <s v="Fireman's Fund Insurance Co."/>
    <x v="312"/>
    <x v="0"/>
    <x v="5"/>
    <s v="MA-INS"/>
    <x v="16"/>
    <s v="Fireman's Fund Insurance Co.Allianzinsurance violation37257MA-INS20000"/>
  </r>
  <r>
    <s v="Allianz Life Insurance Co. of North America"/>
    <x v="312"/>
    <x v="0"/>
    <x v="8"/>
    <s v="UT-INS"/>
    <x v="33"/>
    <s v="Allianz Life Insurance Co. of North AmericaAllianzinsurance violation40544UT-INS50000"/>
  </r>
  <r>
    <s v="Fireman's Fund Insurance Co."/>
    <x v="312"/>
    <x v="0"/>
    <x v="11"/>
    <s v="FL-OFR"/>
    <x v="34"/>
    <s v="Fireman's Fund Insurance Co.Allianzinsurance violation39083FL-OFR55000"/>
  </r>
  <r>
    <s v="Allianz Life Insurance Co. of North America"/>
    <x v="312"/>
    <x v="0"/>
    <x v="16"/>
    <s v="KS-INS"/>
    <x v="427"/>
    <s v="Allianz Life Insurance Co. of North AmericaAllianzinsurance violation43466KS-INS60000"/>
  </r>
  <r>
    <s v="AGCS Marine Insurance Co."/>
    <x v="312"/>
    <x v="0"/>
    <x v="3"/>
    <s v="KS-INS"/>
    <x v="2129"/>
    <s v="AGCS Marine Insurance Co.Allianzinsurance violation42736KS-INS63483"/>
  </r>
  <r>
    <s v="Chicago Insurance Co."/>
    <x v="312"/>
    <x v="0"/>
    <x v="4"/>
    <s v="WA-INS"/>
    <x v="40"/>
    <s v="Chicago Insurance Co.Allianzinsurance violation40179WA-INS75000"/>
  </r>
  <r>
    <s v="Chicago Insurance Co."/>
    <x v="312"/>
    <x v="0"/>
    <x v="6"/>
    <s v="FL-OFR"/>
    <x v="312"/>
    <s v="Chicago Insurance Co.Allianzinsurance violation39448FL-OFR130000"/>
  </r>
  <r>
    <s v="Allianz Life Insurance Co. of New York"/>
    <x v="312"/>
    <x v="0"/>
    <x v="20"/>
    <s v="NY-DFS"/>
    <x v="489"/>
    <s v="Allianz Life Insurance Co. of New YorkAllianzinsurance violation41275NY-DFS135000"/>
  </r>
  <r>
    <s v="Allianz Life Insurance Co. of North America"/>
    <x v="312"/>
    <x v="0"/>
    <x v="16"/>
    <s v="DE-INS"/>
    <x v="489"/>
    <s v="Allianz Life Insurance Co. of North AmericaAllianzinsurance violation43466DE-INS135000"/>
  </r>
  <r>
    <s v="Allianz Life Insurance Co. Of North America"/>
    <x v="312"/>
    <x v="0"/>
    <x v="20"/>
    <s v="WA-INS"/>
    <x v="51"/>
    <s v="Allianz Life Insurance Co. Of North AmericaAllianzinsurance violation41275WA-INS150000"/>
  </r>
  <r>
    <s v="Allianz Global Risks U.S. Insurance Co."/>
    <x v="312"/>
    <x v="14"/>
    <x v="16"/>
    <s v="OFAC"/>
    <x v="2130"/>
    <s v="Allianz Global Risks U.S. Insurance Co.Allianzeconomic sanction violation43466OFAC170535"/>
  </r>
  <r>
    <s v="Allianz Life Insurance Co. of North America"/>
    <x v="312"/>
    <x v="0"/>
    <x v="8"/>
    <s v="UT-INS"/>
    <x v="155"/>
    <s v="Allianz Life Insurance Co. of North AmericaAllianzinsurance violation40544UT-INS295000"/>
  </r>
  <r>
    <s v="AGCS Marine Insurance Co."/>
    <x v="312"/>
    <x v="0"/>
    <x v="1"/>
    <s v="WA-INS"/>
    <x v="59"/>
    <s v="AGCS Marine Insurance Co.Allianzinsurance violation42005WA-INS300000"/>
  </r>
  <r>
    <s v="Allianz Life Insurance Co. of North America"/>
    <x v="312"/>
    <x v="0"/>
    <x v="19"/>
    <s v="CO-INS"/>
    <x v="2131"/>
    <s v="Allianz Life Insurance Co. of North AmericaAllianzinsurance violation38718CO-INS348000"/>
  </r>
  <r>
    <s v="Allianz Life Insurance Co. of North America"/>
    <x v="312"/>
    <x v="0"/>
    <x v="15"/>
    <s v="CA-INS"/>
    <x v="591"/>
    <s v="Allianz Life Insurance Co. of North AmericaAllianzinsurance violation38353CA-INS425000"/>
  </r>
  <r>
    <s v="Allianz Life Insurance Co. of North America"/>
    <x v="312"/>
    <x v="7"/>
    <x v="11"/>
    <s v="MN-AG"/>
    <x v="325"/>
    <s v="Allianz Life Insurance Co. of North AmericaAllianzinvestor protection violation39083MN-AG500000"/>
  </r>
  <r>
    <s v="Allianz Life Insurance Co. of North America"/>
    <x v="312"/>
    <x v="0"/>
    <x v="18"/>
    <s v="MN-FIN"/>
    <x v="771"/>
    <s v="Allianz Life Insurance Co. of North AmericaAllianzinsurance violation42370MN-FIN550000"/>
  </r>
  <r>
    <s v="American Automobile Insurance Co."/>
    <x v="312"/>
    <x v="2"/>
    <x v="8"/>
    <s v="MA-AG"/>
    <x v="2132"/>
    <s v="American Automobile Insurance Co.Allianzconsumer protection violation40544MA-AG571394"/>
  </r>
  <r>
    <s v="Allianz Life Insurance Co. of North America"/>
    <x v="312"/>
    <x v="0"/>
    <x v="3"/>
    <s v="MD-INS"/>
    <x v="2133"/>
    <s v="Allianz Life Insurance Co. of North AmericaAllianzinsurance violation42736MD-INS985000"/>
  </r>
  <r>
    <s v="Jefferson Insurance Co."/>
    <x v="312"/>
    <x v="0"/>
    <x v="3"/>
    <s v="MULTI-FIN"/>
    <x v="339"/>
    <s v="Jefferson Insurance Co.Allianzinsurance violation42736MULTI-FIN1800000"/>
  </r>
  <r>
    <s v="Allianz Life Insurance Co. of North America"/>
    <x v="312"/>
    <x v="0"/>
    <x v="1"/>
    <s v="MULTI-AG"/>
    <x v="2134"/>
    <s v="Allianz Life Insurance Co. of North AmericaAllianzinsurance violation42005MULTI-AG4700000"/>
  </r>
  <r>
    <s v="USAllianz Securities"/>
    <x v="312"/>
    <x v="7"/>
    <x v="19"/>
    <s v="FINRA"/>
    <x v="115"/>
    <s v="USAllianz SecuritiesAllianzinvestor protection violation38718FINRA5000000"/>
  </r>
  <r>
    <s v="Allianz Life Insurance Co. of North America"/>
    <x v="312"/>
    <x v="0"/>
    <x v="12"/>
    <s v="MULTI-AG"/>
    <x v="217"/>
    <s v="Allianz Life Insurance Co. of North AmericaAllianzinsurance violation40909MULTI-AG10000000"/>
  </r>
  <r>
    <s v="Allianz Life Insurance Co. of North America"/>
    <x v="312"/>
    <x v="0"/>
    <x v="6"/>
    <s v="CA-INS"/>
    <x v="2135"/>
    <s v="Allianz Life Insurance Co. of North AmericaAllianzinsurance violation39448CA-INS10050000"/>
  </r>
  <r>
    <s v="PA Fund Management LLC PEA Capital LLC and PA Distributors LLC"/>
    <x v="312"/>
    <x v="7"/>
    <x v="10"/>
    <s v="SEC"/>
    <x v="886"/>
    <s v="PA Fund Management LLC PEA Capital LLC and PA Distributors LLCAllianzinvestor protection violation37987SEC11600000"/>
  </r>
  <r>
    <s v="Allianz Asset Management of America L.P."/>
    <x v="312"/>
    <x v="5"/>
    <x v="0"/>
    <s v="private lawsuit-federal"/>
    <x v="219"/>
    <s v="Allianz Asset Management of America L.P.Allianzbenefit plan administrator violation43101private lawsuit-federal12000000"/>
  </r>
  <r>
    <s v="Allianz SE"/>
    <x v="312"/>
    <x v="11"/>
    <x v="12"/>
    <s v="SEC"/>
    <x v="2136"/>
    <s v="Allianz SEAllianzForeign Corrupt Practices Act40909SEC12396423"/>
  </r>
  <r>
    <s v="Allianz Dresdner Asset Management of America LP"/>
    <x v="312"/>
    <x v="7"/>
    <x v="10"/>
    <s v="NJ-AG"/>
    <x v="85"/>
    <s v="Allianz Dresdner Asset Management of America LPAllianzinvestor protection violation37987NJ-AG18000000"/>
  </r>
  <r>
    <s v="Fireman's Fund Insurance Co."/>
    <x v="312"/>
    <x v="9"/>
    <x v="1"/>
    <s v="DOJ_CIVIL"/>
    <x v="402"/>
    <s v="Fireman's Fund Insurance Co.AllianzFalse Claims Act and related42005DOJ_CIVIL44000000"/>
  </r>
  <r>
    <s v="PA Fund Management LLC PEA Capital LLC and PA Distributors LLC"/>
    <x v="312"/>
    <x v="7"/>
    <x v="10"/>
    <s v="SEC"/>
    <x v="109"/>
    <s v="PA Fund Management LLC PEA Capital LLC and PA Distributors LLCAllianzinvestor protection violation37987SEC50000000"/>
  </r>
  <r>
    <s v="Allianz Global Investors U.S. LLC"/>
    <x v="312"/>
    <x v="7"/>
    <x v="2"/>
    <s v="SEC"/>
    <x v="2137"/>
    <s v="Allianz Global Investors U.S. LLCAllianzinvestor protection violation44562SEC1024200000"/>
  </r>
  <r>
    <s v="Allianz Global Investors U.S. LLC"/>
    <x v="312"/>
    <x v="7"/>
    <x v="2"/>
    <s v="USAO"/>
    <x v="2138"/>
    <s v="Allianz Global Investors U.S. LLCAllianzinvestor protection violation44562USAO5763000000"/>
  </r>
  <r>
    <s v="FRED ALGER &amp; Co. INCORPORATED"/>
    <x v="314"/>
    <x v="5"/>
    <x v="19"/>
    <s v="EBSA"/>
    <x v="878"/>
    <s v="FRED ALGER &amp; Co. INCORPORATEDAlger Associatesbenefit plan administrator violation38718EBSA10001"/>
  </r>
  <r>
    <s v="FRED ALGER &amp; Co. INCORPORATED"/>
    <x v="314"/>
    <x v="5"/>
    <x v="11"/>
    <s v="EBSA"/>
    <x v="879"/>
    <s v="FRED ALGER &amp; Co. INCORPORATEDAlger Associatesbenefit plan administrator violation39083EBSA50001"/>
  </r>
  <r>
    <s v="Fred Alger Management Inc."/>
    <x v="314"/>
    <x v="7"/>
    <x v="11"/>
    <s v="SEC"/>
    <x v="248"/>
    <s v="Fred Alger Management Inc.Alger Associatesinvestor protection violation39083SEC40000000"/>
  </r>
  <r>
    <s v="Fred Alger Management Inc."/>
    <x v="314"/>
    <x v="7"/>
    <x v="11"/>
    <s v="NY-AG"/>
    <x v="403"/>
    <s v="Fred Alger Management Inc.Alger Associatesinvestor protection violation39083NY-AG45000000"/>
  </r>
  <r>
    <s v="Agricultural Bank of China"/>
    <x v="315"/>
    <x v="16"/>
    <x v="18"/>
    <s v="NY-DFS"/>
    <x v="1724"/>
    <s v="Agricultural Bank of ChinaAgricultural Bank of Chinaanti-money-laundering deficiencies42370NY-DFS215000000"/>
  </r>
  <r>
    <s v="American Family Life Assurance Co. of Columbus"/>
    <x v="316"/>
    <x v="0"/>
    <x v="20"/>
    <s v="VA-INS"/>
    <x v="5"/>
    <s v="American Family Life Assurance Co. of ColumbusAflacinsurance violation41275VA-INS10000"/>
  </r>
  <r>
    <s v="Continental American Insurance Co."/>
    <x v="316"/>
    <x v="0"/>
    <x v="16"/>
    <s v="CT-INS"/>
    <x v="5"/>
    <s v="Continental American Insurance Co.Aflacinsurance violation43466CT-INS10000"/>
  </r>
  <r>
    <s v="American Family Life Assurance Co. of Columbus"/>
    <x v="316"/>
    <x v="0"/>
    <x v="19"/>
    <s v="MN-FIN"/>
    <x v="12"/>
    <s v="American Family Life Assurance Co. of ColumbusAflacinsurance violation38718MN-FIN15000"/>
  </r>
  <r>
    <s v="American Family Life Assurance Co."/>
    <x v="316"/>
    <x v="17"/>
    <x v="12"/>
    <s v="WHD"/>
    <x v="2139"/>
    <s v="American Family Life Assurance Co.AflacFamily and Medical Leave Act40909WHD16882"/>
  </r>
  <r>
    <s v="American Family Life Assurance Co. of Columbus"/>
    <x v="316"/>
    <x v="0"/>
    <x v="8"/>
    <s v="ME-INS"/>
    <x v="16"/>
    <s v="American Family Life Assurance Co. of ColumbusAflacinsurance violation40544ME-INS20000"/>
  </r>
  <r>
    <s v="American Family Life Assurance Co. of Columbus"/>
    <x v="316"/>
    <x v="0"/>
    <x v="2"/>
    <s v="MN-FIN"/>
    <x v="22"/>
    <s v="American Family Life Assurance Co. of ColumbusAflacinsurance violation44562MN-FIN25000"/>
  </r>
  <r>
    <s v="Continental American Insurance Co."/>
    <x v="316"/>
    <x v="2"/>
    <x v="4"/>
    <s v="MA-AG"/>
    <x v="22"/>
    <s v="Continental American Insurance Co.Aflacconsumer protection violation40179MA-AG25000"/>
  </r>
  <r>
    <s v="American Family Assurance Co. of Columbus"/>
    <x v="316"/>
    <x v="0"/>
    <x v="7"/>
    <s v="ID-INS"/>
    <x v="24"/>
    <s v="American Family Assurance Co. of ColumbusAflacinsurance violation41640ID-INS30000"/>
  </r>
  <r>
    <s v="AMERICAN FAMILY LIFE ASSURANCE"/>
    <x v="316"/>
    <x v="0"/>
    <x v="13"/>
    <s v="VA-INS"/>
    <x v="40"/>
    <s v="AMERICAN FAMILY LIFE ASSURANCEAflacinsurance violation37622VA-INS75000"/>
  </r>
  <r>
    <s v="American Family Life Assurance Co. of Columbus"/>
    <x v="316"/>
    <x v="0"/>
    <x v="9"/>
    <s v="CT-INS"/>
    <x v="41"/>
    <s v="American Family Life Assurance Co. of ColumbusAflacinsurance violation43831CT-INS85000"/>
  </r>
  <r>
    <s v="COMMUNICORP INC."/>
    <x v="316"/>
    <x v="15"/>
    <x v="8"/>
    <s v="OSHA"/>
    <x v="344"/>
    <s v="COMMUNICORP INC.Aflacworkplace safety or health violation40544OSHA99000"/>
  </r>
  <r>
    <s v="American Family Life Assurance Co."/>
    <x v="316"/>
    <x v="0"/>
    <x v="16"/>
    <s v="SD-INS"/>
    <x v="47"/>
    <s v="American Family Life Assurance Co.Aflacinsurance violation43466SD-INS100000"/>
  </r>
  <r>
    <s v="American Family Life Assurance Co. of Columbus"/>
    <x v="316"/>
    <x v="0"/>
    <x v="12"/>
    <s v="MD-INS"/>
    <x v="54"/>
    <s v="American Family Life Assurance Co. of ColumbusAflacinsurance violation40909MD-INS200000"/>
  </r>
  <r>
    <s v="Aflac Inc."/>
    <x v="316"/>
    <x v="0"/>
    <x v="3"/>
    <s v="MULTI-AG"/>
    <x v="110"/>
    <s v="Aflac Inc.Aflacinsurance violation42736MULTI-AG350000"/>
  </r>
  <r>
    <s v="American Family Life Insurance Co. of Columbus"/>
    <x v="316"/>
    <x v="0"/>
    <x v="3"/>
    <s v="MULTI-FIN"/>
    <x v="110"/>
    <s v="American Family Life Insurance Co. of ColumbusAflacinsurance violation42736MULTI-FIN350000"/>
  </r>
  <r>
    <s v="American Family Life Assurance Co. of New York (AFLAC)"/>
    <x v="316"/>
    <x v="0"/>
    <x v="0"/>
    <s v="NY-DFS"/>
    <x v="2140"/>
    <s v="American Family Life Assurance Co. of New York (AFLAC)Aflacinsurance violation43101NY-DFS1138368"/>
  </r>
  <r>
    <s v="American Family Life Assurance Co. of Columbus"/>
    <x v="316"/>
    <x v="0"/>
    <x v="12"/>
    <s v="MULTI-FIN"/>
    <x v="1240"/>
    <s v="American Family Life Assurance Co. of ColumbusAflacinsurance violation40909MULTI-FIN1600000"/>
  </r>
  <r>
    <s v="American Family Life Insurance Co. of Columbus"/>
    <x v="316"/>
    <x v="0"/>
    <x v="0"/>
    <s v="MULTI-FIN"/>
    <x v="289"/>
    <s v="American Family Life Insurance Co. of ColumbusAflacinsurance violation43101MULTI-FIN2500000"/>
  </r>
  <r>
    <s v="Accident Fund Insurance Co. of America"/>
    <x v="313"/>
    <x v="0"/>
    <x v="0"/>
    <s v="MO-INS"/>
    <x v="929"/>
    <s v="Accident Fund Insurance Co. of AmericaAF Groupinsurance violation43101MO-INS5000"/>
  </r>
  <r>
    <s v="Accident Fund Insurance Co. of America"/>
    <x v="313"/>
    <x v="0"/>
    <x v="12"/>
    <s v="AZ-DIFI"/>
    <x v="929"/>
    <s v="Accident Fund Insurance Co. of AmericaAF Groupinsurance violation40909AZ-DIFI5000"/>
  </r>
  <r>
    <s v="Accident Fund National Insurance Co."/>
    <x v="313"/>
    <x v="0"/>
    <x v="0"/>
    <s v="MO-INS"/>
    <x v="929"/>
    <s v="Accident Fund National Insurance Co.AF Groupinsurance violation43101MO-INS5000"/>
  </r>
  <r>
    <s v="Accident Fund National Insurance Co."/>
    <x v="313"/>
    <x v="0"/>
    <x v="16"/>
    <s v="TX-INS"/>
    <x v="929"/>
    <s v="Accident Fund National Insurance Co.AF Groupinsurance violation43466TX-INS5000"/>
  </r>
  <r>
    <s v="United Wisconsin Insurance Co."/>
    <x v="313"/>
    <x v="0"/>
    <x v="0"/>
    <s v="MO-INS"/>
    <x v="929"/>
    <s v="United Wisconsin Insurance Co.AF Groupinsurance violation43101MO-INS5000"/>
  </r>
  <r>
    <s v="Monumental Life Insurance Co."/>
    <x v="317"/>
    <x v="0"/>
    <x v="14"/>
    <s v="VA-INS"/>
    <x v="929"/>
    <s v="Monumental Life Insurance Co.Aegoninsurance violation36892VA-INS5000"/>
  </r>
  <r>
    <s v="Transamerica Life Insurance Co."/>
    <x v="317"/>
    <x v="0"/>
    <x v="16"/>
    <s v="MO-INS"/>
    <x v="929"/>
    <s v="Transamerica Life Insurance Co.Aegoninsurance violation43466MO-INS5000"/>
  </r>
  <r>
    <s v="Accident Fund Insurance Co. of America"/>
    <x v="313"/>
    <x v="0"/>
    <x v="8"/>
    <s v="TX-INS"/>
    <x v="3"/>
    <s v="Accident Fund Insurance Co. of AmericaAF Groupinsurance violation40544TX-INS8000"/>
  </r>
  <r>
    <s v="Accident Fund General Insurance Co."/>
    <x v="313"/>
    <x v="0"/>
    <x v="2"/>
    <s v="TX-INS"/>
    <x v="7"/>
    <s v="Accident Fund General Insurance Co.AF Groupinsurance violation44562TX-INS12000"/>
  </r>
  <r>
    <s v="Accident Fund Insurance Co. of America"/>
    <x v="313"/>
    <x v="0"/>
    <x v="7"/>
    <s v="TX-INS"/>
    <x v="335"/>
    <s v="Accident Fund Insurance Co. of AmericaAF Groupinsurance violation41640TX-INS19000"/>
  </r>
  <r>
    <s v="Accident Fund Insurance Co. of America"/>
    <x v="313"/>
    <x v="0"/>
    <x v="3"/>
    <s v="TX-INS"/>
    <x v="16"/>
    <s v="Accident Fund Insurance Co. of AmericaAF Groupinsurance violation42736TX-INS20000"/>
  </r>
  <r>
    <s v="Accident Fund General Insurance Co."/>
    <x v="313"/>
    <x v="0"/>
    <x v="7"/>
    <s v="TX-INS"/>
    <x v="657"/>
    <s v="Accident Fund General Insurance Co.AF Groupinsurance violation41640TX-INS28000"/>
  </r>
  <r>
    <s v="Accident Fund General Insurance Co."/>
    <x v="313"/>
    <x v="0"/>
    <x v="0"/>
    <s v="TX-INS"/>
    <x v="36"/>
    <s v="Accident Fund General Insurance Co.AF Groupinsurance violation43101TX-INS64000"/>
  </r>
  <r>
    <s v="Accident Fund General Insurance Co."/>
    <x v="313"/>
    <x v="0"/>
    <x v="17"/>
    <s v="TX-INS"/>
    <x v="141"/>
    <s v="Accident Fund General Insurance Co.AF Groupinsurance violation44197TX-INS65000"/>
  </r>
  <r>
    <s v="Accident Fund General Insurance Co."/>
    <x v="313"/>
    <x v="0"/>
    <x v="0"/>
    <s v="TX-INS"/>
    <x v="40"/>
    <s v="Accident Fund General Insurance Co.AF Groupinsurance violation43101TX-INS75000"/>
  </r>
  <r>
    <s v="Accident Fund National Insurance Co."/>
    <x v="313"/>
    <x v="0"/>
    <x v="17"/>
    <s v="TX-INS"/>
    <x v="40"/>
    <s v="Accident Fund National Insurance Co.AF Groupinsurance violation44197TX-INS75000"/>
  </r>
  <r>
    <s v="Accident Fund Insurance Co. of America"/>
    <x v="313"/>
    <x v="0"/>
    <x v="0"/>
    <s v="TX-INS"/>
    <x v="489"/>
    <s v="Accident Fund Insurance Co. of AmericaAF Groupinsurance violation43101TX-INS135000"/>
  </r>
  <r>
    <s v="Accident Fund National Insurance Co."/>
    <x v="313"/>
    <x v="0"/>
    <x v="0"/>
    <s v="TX-INS"/>
    <x v="2141"/>
    <s v="Accident Fund National Insurance Co.AF Groupinsurance violation43101TX-INS191000"/>
  </r>
  <r>
    <s v="Accident Fund Insurance Co. of America"/>
    <x v="313"/>
    <x v="0"/>
    <x v="0"/>
    <s v="TX-INS"/>
    <x v="794"/>
    <s v="Accident Fund Insurance Co. of AmericaAF Groupinsurance violation43101TX-INS198000"/>
  </r>
  <r>
    <s v="Transamerica Life Insurance Co."/>
    <x v="317"/>
    <x v="0"/>
    <x v="3"/>
    <s v="ID-INS"/>
    <x v="929"/>
    <s v="Transamerica Life Insurance Co.Aegoninsurance violation42736ID-INS5000"/>
  </r>
  <r>
    <s v="Transamerica Life Insurance Co."/>
    <x v="317"/>
    <x v="0"/>
    <x v="8"/>
    <s v="MD-INS"/>
    <x v="929"/>
    <s v="Transamerica Life Insurance Co.Aegoninsurance violation40544MD-INS5000"/>
  </r>
  <r>
    <s v="Transamerica Life Insurance Co."/>
    <x v="317"/>
    <x v="0"/>
    <x v="18"/>
    <s v="WA-INS"/>
    <x v="929"/>
    <s v="Transamerica Life Insurance Co.Aegoninsurance violation42370WA-INS5000"/>
  </r>
  <r>
    <s v="Transamerica Premier Life Insurance Co."/>
    <x v="317"/>
    <x v="0"/>
    <x v="16"/>
    <s v="MO-INS"/>
    <x v="929"/>
    <s v="Transamerica Premier Life Insurance Co.Aegoninsurance violation43466MO-INS5000"/>
  </r>
  <r>
    <s v="Transamerica Premier Life Insurance Co."/>
    <x v="317"/>
    <x v="0"/>
    <x v="1"/>
    <s v="MN-FIN"/>
    <x v="929"/>
    <s v="Transamerica Premier Life Insurance Co.Aegoninsurance violation42005MN-FIN5000"/>
  </r>
  <r>
    <s v="Elephant Insurance Co."/>
    <x v="318"/>
    <x v="0"/>
    <x v="7"/>
    <s v="MD-INS"/>
    <x v="929"/>
    <s v="Elephant Insurance Co.Admiral Groupinsurance violation41640MD-INS5000"/>
  </r>
  <r>
    <s v="Transamerica Occidental"/>
    <x v="317"/>
    <x v="27"/>
    <x v="13"/>
    <s v="CA-SCAQMD"/>
    <x v="2142"/>
    <s v="Transamerica OccidentalAegonenvironmental violation37622CA-SCAQMD5438"/>
  </r>
  <r>
    <s v="Transamerica Life Insurance Co."/>
    <x v="317"/>
    <x v="0"/>
    <x v="16"/>
    <s v="MO-INS"/>
    <x v="1"/>
    <s v="Transamerica Life Insurance Co.Aegoninsurance violation43466MO-INS6000"/>
  </r>
  <r>
    <s v="Monumental Life Insurance Co."/>
    <x v="317"/>
    <x v="0"/>
    <x v="8"/>
    <s v="MD-INS"/>
    <x v="4"/>
    <s v="Monumental Life Insurance Co.Aegoninsurance violation40544MD-INS9000"/>
  </r>
  <r>
    <s v="Transamerica Casualty Insurance Co."/>
    <x v="317"/>
    <x v="0"/>
    <x v="1"/>
    <s v="WA-INS"/>
    <x v="5"/>
    <s v="Transamerica Casualty Insurance Co.Aegoninsurance violation42005WA-INS10000"/>
  </r>
  <r>
    <s v="Transamerica Life Insurance Co."/>
    <x v="317"/>
    <x v="0"/>
    <x v="9"/>
    <s v="CT-INS"/>
    <x v="5"/>
    <s v="Transamerica Life Insurance Co.Aegoninsurance violation43831CT-INS10000"/>
  </r>
  <r>
    <s v="Transamerica Life Insurance Co."/>
    <x v="317"/>
    <x v="0"/>
    <x v="0"/>
    <s v="SD-INS"/>
    <x v="5"/>
    <s v="Transamerica Life Insurance Co.Aegoninsurance violation43101SD-INS10000"/>
  </r>
  <r>
    <s v="Life Investors Insurance Co. of America"/>
    <x v="317"/>
    <x v="0"/>
    <x v="10"/>
    <s v="FL-OFR"/>
    <x v="6"/>
    <s v="Life Investors Insurance Co. of AmericaAegoninsurance violation37987FL-OFR11000"/>
  </r>
  <r>
    <s v="Transamerica Life Insurance Co."/>
    <x v="317"/>
    <x v="0"/>
    <x v="17"/>
    <s v="MO-INS"/>
    <x v="6"/>
    <s v="Transamerica Life Insurance Co.Aegoninsurance violation44197MO-INS11000"/>
  </r>
  <r>
    <s v="Transamerica Life Insurance Co."/>
    <x v="317"/>
    <x v="0"/>
    <x v="16"/>
    <s v="WA-INS"/>
    <x v="12"/>
    <s v="Transamerica Life Insurance Co.Aegoninsurance violation43466WA-INS15000"/>
  </r>
  <r>
    <s v="Transamerica Life Insurance Co."/>
    <x v="317"/>
    <x v="0"/>
    <x v="18"/>
    <s v="SD-INS"/>
    <x v="12"/>
    <s v="Transamerica Life Insurance Co.Aegoninsurance violation42370SD-INS15000"/>
  </r>
  <r>
    <s v="World Group Securities Inc."/>
    <x v="317"/>
    <x v="7"/>
    <x v="10"/>
    <s v="ID-SEC"/>
    <x v="12"/>
    <s v="World Group Securities Inc.Aegoninvestor protection violation37987ID-SEC15000"/>
  </r>
  <r>
    <s v="Transamerica Premier Life Insurance Co."/>
    <x v="317"/>
    <x v="0"/>
    <x v="0"/>
    <s v="MA-AG"/>
    <x v="2143"/>
    <s v="Transamerica Premier Life Insurance Co.Aegoninsurance violation43101MA-AG19647"/>
  </r>
  <r>
    <s v="Transamerica Casualty Insurance Co."/>
    <x v="317"/>
    <x v="0"/>
    <x v="7"/>
    <s v="WA-INS"/>
    <x v="16"/>
    <s v="Transamerica Casualty Insurance Co.Aegoninsurance violation41640WA-INS20000"/>
  </r>
  <r>
    <s v="Monumental Life Insurance Co."/>
    <x v="317"/>
    <x v="0"/>
    <x v="13"/>
    <s v="MS-INS"/>
    <x v="2144"/>
    <s v="Monumental Life Insurance Co.Aegoninsurance violation37622MS-INS24351"/>
  </r>
  <r>
    <s v="Transamerica Life Insurance Co."/>
    <x v="317"/>
    <x v="0"/>
    <x v="2"/>
    <s v="NE-DOI"/>
    <x v="22"/>
    <s v="Transamerica Life Insurance Co.Aegoninsurance violation44562NE-DOI25000"/>
  </r>
  <r>
    <s v="Transamerica Life Insurance Co."/>
    <x v="317"/>
    <x v="0"/>
    <x v="6"/>
    <s v="OR-FIN"/>
    <x v="22"/>
    <s v="Transamerica Life Insurance Co.Aegoninsurance violation39448OR-FIN25000"/>
  </r>
  <r>
    <s v="Transamerica Life Insurance Co."/>
    <x v="317"/>
    <x v="0"/>
    <x v="16"/>
    <s v="MO-INS"/>
    <x v="1474"/>
    <s v="Transamerica Life Insurance Co.Aegoninsurance violation43466MO-INS26000"/>
  </r>
  <r>
    <s v="Monumental Life Insurance Co."/>
    <x v="317"/>
    <x v="0"/>
    <x v="6"/>
    <s v="MO-INS"/>
    <x v="2145"/>
    <s v="Monumental Life Insurance Co.Aegoninsurance violation39448MO-INS26001"/>
  </r>
  <r>
    <s v="Life Investors Insurance Co. of America"/>
    <x v="317"/>
    <x v="0"/>
    <x v="19"/>
    <s v="VA-INS"/>
    <x v="790"/>
    <s v="Life Investors Insurance Co. of AmericaAegoninsurance violation38718VA-INS29000"/>
  </r>
  <r>
    <s v="Transamerica Life Insurance Co."/>
    <x v="317"/>
    <x v="0"/>
    <x v="17"/>
    <s v="WA-INS"/>
    <x v="24"/>
    <s v="Transamerica Life Insurance Co.Aegoninsurance violation44197WA-INS30000"/>
  </r>
  <r>
    <s v="Transamerica Life Insurance Co."/>
    <x v="317"/>
    <x v="0"/>
    <x v="16"/>
    <s v="SD-INS"/>
    <x v="24"/>
    <s v="Transamerica Life Insurance Co.Aegoninsurance violation43466SD-INS30000"/>
  </r>
  <r>
    <s v="Transamerica Premier Life Insurance Co."/>
    <x v="317"/>
    <x v="0"/>
    <x v="16"/>
    <s v="MO-INS"/>
    <x v="451"/>
    <s v="Transamerica Premier Life Insurance Co.Aegoninsurance violation43466MO-INS36000"/>
  </r>
  <r>
    <s v="Transamerica Premier Life Insurance Co."/>
    <x v="317"/>
    <x v="0"/>
    <x v="0"/>
    <s v="MN-FIN"/>
    <x v="29"/>
    <s v="Transamerica Premier Life Insurance Co.Aegoninsurance violation43101MN-FIN40000"/>
  </r>
  <r>
    <s v="Transamerica Life Insurance Co."/>
    <x v="317"/>
    <x v="0"/>
    <x v="7"/>
    <s v="UT-INS"/>
    <x v="31"/>
    <s v="Transamerica Life Insurance Co.Aegoninsurance violation41640UT-INS45000"/>
  </r>
  <r>
    <s v="Transamerica Life Insurance Co. ."/>
    <x v="317"/>
    <x v="0"/>
    <x v="12"/>
    <s v="MN-FIN"/>
    <x v="33"/>
    <s v="Transamerica Life Insurance Co. .Aegoninsurance violation40909MN-FIN50000"/>
  </r>
  <r>
    <s v="Life Investors Insurance Co. of America"/>
    <x v="317"/>
    <x v="0"/>
    <x v="19"/>
    <s v="FL-OFR"/>
    <x v="1179"/>
    <s v="Life Investors Insurance Co. of AmericaAegoninsurance violation38718FL-OFR53000"/>
  </r>
  <r>
    <s v="Monumental Life Insurance Co."/>
    <x v="317"/>
    <x v="0"/>
    <x v="1"/>
    <s v="AZ-DIFI"/>
    <x v="1328"/>
    <s v="Monumental Life Insurance Co.Aegoninsurance violation42005AZ-DIFI57000"/>
  </r>
  <r>
    <s v="Transamerica Life Insurance Co."/>
    <x v="317"/>
    <x v="1"/>
    <x v="1"/>
    <s v="WHD"/>
    <x v="2146"/>
    <s v="Transamerica Life Insurance Co.Aegonwage and hour violation42005WHD70143"/>
  </r>
  <r>
    <s v="Transamerica Premier Life Insurance Co."/>
    <x v="317"/>
    <x v="0"/>
    <x v="18"/>
    <s v="NJ-DBI"/>
    <x v="40"/>
    <s v="Transamerica Premier Life Insurance Co.Aegoninsurance violation42370NJ-DBI75000"/>
  </r>
  <r>
    <s v="Transamerica Life Insurance Co."/>
    <x v="317"/>
    <x v="0"/>
    <x v="3"/>
    <s v="MD-INS"/>
    <x v="1194"/>
    <s v="Transamerica Life Insurance Co.Aegoninsurance violation42736MD-INS83000"/>
  </r>
  <r>
    <s v="Transamerica Premier Life Insurance Co."/>
    <x v="317"/>
    <x v="0"/>
    <x v="17"/>
    <s v="VT-FIN"/>
    <x v="881"/>
    <s v="Transamerica Premier Life Insurance Co.Aegoninsurance violation44197VT-FIN84000"/>
  </r>
  <r>
    <s v="Transamerica Life Insurance Co. and Transamerica Premier Life Insurance Co."/>
    <x v="317"/>
    <x v="0"/>
    <x v="16"/>
    <s v="MN-FIN"/>
    <x v="47"/>
    <s v="Transamerica Life Insurance Co. and Transamerica Premier Life Insurance Co.Aegoninsurance violation43466MN-FIN100000"/>
  </r>
  <r>
    <s v="Transamerica Premier Life Insurance Co."/>
    <x v="317"/>
    <x v="0"/>
    <x v="1"/>
    <s v="MD-INS"/>
    <x v="1333"/>
    <s v="Transamerica Premier Life Insurance Co.Aegoninsurance violation42005MD-INS118000"/>
  </r>
  <r>
    <s v="Transamerica Premier Life Insurance Co."/>
    <x v="317"/>
    <x v="0"/>
    <x v="20"/>
    <s v="WA-INS"/>
    <x v="51"/>
    <s v="Transamerica Premier Life Insurance Co.Aegoninsurance violation41275WA-INS150000"/>
  </r>
  <r>
    <s v="World Group Securities Inc."/>
    <x v="317"/>
    <x v="7"/>
    <x v="10"/>
    <s v="FINRA"/>
    <x v="51"/>
    <s v="World Group Securities Inc.Aegoninvestor protection violation37987FINRA150000"/>
  </r>
  <r>
    <s v="Transamerica Life Insurance Co."/>
    <x v="317"/>
    <x v="0"/>
    <x v="1"/>
    <s v="MD-INS"/>
    <x v="2147"/>
    <s v="Transamerica Life Insurance Co.Aegoninsurance violation42005MD-INS163000"/>
  </r>
  <r>
    <s v="Transamerica Life Insurance Co."/>
    <x v="317"/>
    <x v="0"/>
    <x v="16"/>
    <s v="MD-INS"/>
    <x v="490"/>
    <s v="Transamerica Life Insurance Co.Aegoninsurance violation43466MD-INS184000"/>
  </r>
  <r>
    <s v="World Group Securities Inc."/>
    <x v="317"/>
    <x v="7"/>
    <x v="4"/>
    <s v="SEC"/>
    <x v="54"/>
    <s v="World Group Securities Inc.Aegoninvestor protection violation40179SEC200000"/>
  </r>
  <r>
    <s v="Monumental Life Insurance Co."/>
    <x v="317"/>
    <x v="0"/>
    <x v="6"/>
    <s v="NJ-DBI"/>
    <x v="56"/>
    <s v="Monumental Life Insurance Co.Aegoninsurance violation39448NJ-DBI250000"/>
  </r>
  <r>
    <s v="Transamerica Life Insurance Co."/>
    <x v="317"/>
    <x v="0"/>
    <x v="2"/>
    <s v="MN-FIN"/>
    <x v="325"/>
    <s v="Transamerica Life Insurance Co.Aegoninsurance violation44562MN-FIN500000"/>
  </r>
  <r>
    <s v="Transamerica Life Insurance Co."/>
    <x v="317"/>
    <x v="0"/>
    <x v="12"/>
    <s v="CO-INS"/>
    <x v="1565"/>
    <s v="Transamerica Life Insurance Co.Aegoninsurance violation40909CO-INS627000"/>
  </r>
  <r>
    <s v="Transamerica Financial Life Insurance Co."/>
    <x v="317"/>
    <x v="0"/>
    <x v="9"/>
    <s v="NY-DFS"/>
    <x v="68"/>
    <s v="Transamerica Financial Life Insurance Co.Aegoninsurance violation43831NY-DFS750000"/>
  </r>
  <r>
    <s v="Transamerica Financial Life Insurance Co."/>
    <x v="317"/>
    <x v="0"/>
    <x v="20"/>
    <s v="NY-DFS"/>
    <x v="2148"/>
    <s v="Transamerica Financial Life Insurance Co.Aegoninsurance violation41275NY-DFS852418"/>
  </r>
  <r>
    <s v="World Group Securities Inc."/>
    <x v="317"/>
    <x v="7"/>
    <x v="4"/>
    <s v="AZ-CC"/>
    <x v="2149"/>
    <s v="World Group Securities Inc.Aegoninvestor protection violation40179AZ-CC853501"/>
  </r>
  <r>
    <s v="Transamerica Financial Advisors Inc."/>
    <x v="317"/>
    <x v="7"/>
    <x v="7"/>
    <s v="SEC"/>
    <x v="2150"/>
    <s v="Transamerica Financial Advisors Inc.Aegoninvestor protection violation41640SEC1107248"/>
  </r>
  <r>
    <s v="Transamerica Life Insurance Co."/>
    <x v="317"/>
    <x v="0"/>
    <x v="20"/>
    <s v="MA-AG"/>
    <x v="2151"/>
    <s v="Transamerica Life Insurance Co.Aegoninsurance violation41275MA-AG1330000"/>
  </r>
  <r>
    <s v="Transamerica Financial Life Insurance Co."/>
    <x v="317"/>
    <x v="0"/>
    <x v="0"/>
    <s v="NY-DFS"/>
    <x v="2152"/>
    <s v="Transamerica Financial Life Insurance Co.Aegoninsurance violation43101NY-DFS1345136"/>
  </r>
  <r>
    <s v="Transamerica Life Insurance Co. ."/>
    <x v="317"/>
    <x v="0"/>
    <x v="7"/>
    <s v="MN-FIN"/>
    <x v="289"/>
    <s v="Transamerica Life Insurance Co. .Aegoninsurance violation41640MN-FIN2500000"/>
  </r>
  <r>
    <s v="Transamerica Casualty Insurance Co."/>
    <x v="317"/>
    <x v="0"/>
    <x v="3"/>
    <s v="MULTI-FIN"/>
    <x v="188"/>
    <s v="Transamerica Casualty Insurance Co.Aegoninsurance violation42736MULTI-FIN3000000"/>
  </r>
  <r>
    <s v="Transamerica Corp."/>
    <x v="317"/>
    <x v="5"/>
    <x v="18"/>
    <s v="private lawsuit-federal"/>
    <x v="1246"/>
    <s v="Transamerica Corp.Aegonbenefit plan administrator violation42370private lawsuit-federal3800000"/>
  </r>
  <r>
    <s v="Transamerica Corp."/>
    <x v="317"/>
    <x v="5"/>
    <x v="17"/>
    <s v="private lawsuit-federal"/>
    <x v="204"/>
    <s v="Transamerica Corp.Aegonbenefit plan administrator violation44197private lawsuit-federal5400000"/>
  </r>
  <r>
    <s v="Transamerica Life Insurance Co."/>
    <x v="317"/>
    <x v="0"/>
    <x v="16"/>
    <s v="NJ-DBI"/>
    <x v="2153"/>
    <s v="Transamerica Life Insurance Co.Aegoninsurance violation43466NJ-DBI5942519"/>
  </r>
  <r>
    <s v="Transamerica Asset Management Inc."/>
    <x v="317"/>
    <x v="7"/>
    <x v="9"/>
    <s v="SEC"/>
    <x v="2154"/>
    <s v="Transamerica Asset Management Inc.Aegoninvestor protection violation43831SEC5946782"/>
  </r>
  <r>
    <s v="Transamerica Financial Advisors Inc."/>
    <x v="317"/>
    <x v="7"/>
    <x v="16"/>
    <s v="SEC"/>
    <x v="2155"/>
    <s v="Transamerica Financial Advisors Inc.Aegoninvestor protection violation43466SEC6023072"/>
  </r>
  <r>
    <s v="Transamerica Financial Advisors Inc."/>
    <x v="317"/>
    <x v="7"/>
    <x v="9"/>
    <s v="FINRA"/>
    <x v="1029"/>
    <s v="Transamerica Financial Advisors Inc.Aegoninvestor protection violation43831FINRA8800000"/>
  </r>
  <r>
    <s v="Transamerica Insurance Co."/>
    <x v="317"/>
    <x v="0"/>
    <x v="20"/>
    <s v="MULTI-AG"/>
    <x v="2156"/>
    <s v="Transamerica Insurance Co.Aegoninsurance violation41275MULTI-AG11200000"/>
  </r>
  <r>
    <s v="Monumental Life Insurance Co."/>
    <x v="317"/>
    <x v="0"/>
    <x v="13"/>
    <s v="MULTI-FIN"/>
    <x v="246"/>
    <s v="Monumental Life Insurance Co.Aegoninsurance violation37622MULTI-FIN37000000"/>
  </r>
  <r>
    <s v="AEGON USA Investment Management LLC ."/>
    <x v="317"/>
    <x v="7"/>
    <x v="0"/>
    <s v="SEC"/>
    <x v="2157"/>
    <s v="AEGON USA Investment Management LLC .Aegoninvestor protection violation43101SEC97600000"/>
  </r>
  <r>
    <s v="Elephant Insurance Co."/>
    <x v="318"/>
    <x v="0"/>
    <x v="20"/>
    <s v="VA-INS"/>
    <x v="2158"/>
    <s v="Elephant Insurance Co.Admiral Groupinsurance violation41275VA-INS6154"/>
  </r>
  <r>
    <s v="Elephant Insurance Co."/>
    <x v="318"/>
    <x v="0"/>
    <x v="12"/>
    <s v="VA-INS"/>
    <x v="2159"/>
    <s v="Elephant Insurance Co.Admiral Groupinsurance violation40909VA-INS29709"/>
  </r>
  <r>
    <s v="Elephant Insurance Co."/>
    <x v="318"/>
    <x v="0"/>
    <x v="16"/>
    <s v="VA-INS"/>
    <x v="2160"/>
    <s v="Elephant Insurance Co.Admiral Groupinsurance violation43466VA-INS47619"/>
  </r>
  <r>
    <s v="Elephant Insurance Co."/>
    <x v="318"/>
    <x v="0"/>
    <x v="0"/>
    <s v="MD-INS"/>
    <x v="40"/>
    <s v="Elephant Insurance Co.Admiral Groupinsurance violation43101MD-INS75000"/>
  </r>
  <r>
    <s v="Elephant Insurance Co."/>
    <x v="318"/>
    <x v="0"/>
    <x v="0"/>
    <s v="VA-INS"/>
    <x v="2161"/>
    <s v="Elephant Insurance Co.Admiral Groupinsurance violation43101VA-INS79017"/>
  </r>
  <r>
    <s v="Elephant Insurance Co."/>
    <x v="318"/>
    <x v="0"/>
    <x v="9"/>
    <s v="TX-INS"/>
    <x v="337"/>
    <s v="Elephant Insurance Co.Admiral Groupinsurance violation43831TX-INS80000"/>
  </r>
  <r>
    <s v="Ace Cash Express"/>
    <x v="319"/>
    <x v="2"/>
    <x v="12"/>
    <s v="NE-DBF"/>
    <x v="2"/>
    <s v="Ace Cash ExpressAce Cash Expressconsumer protection violation40909NE-DBF7000"/>
  </r>
  <r>
    <s v="Ace Cash Express"/>
    <x v="319"/>
    <x v="2"/>
    <x v="4"/>
    <s v="NE-DBF"/>
    <x v="2"/>
    <s v="Ace Cash ExpressAce Cash Expressconsumer protection violation40179NE-DBF7000"/>
  </r>
  <r>
    <s v="Ace Cash Express"/>
    <x v="319"/>
    <x v="1"/>
    <x v="15"/>
    <s v="WHD"/>
    <x v="2162"/>
    <s v="Ace Cash ExpressAce Cash Expresswage and hour violation38353WHD12796"/>
  </r>
  <r>
    <s v="Ace Cash Express"/>
    <x v="319"/>
    <x v="1"/>
    <x v="12"/>
    <s v="WHD"/>
    <x v="2163"/>
    <s v="Ace Cash ExpressAce Cash Expresswage and hour violation40909WHD18852"/>
  </r>
  <r>
    <s v="Ace America's Cash Express"/>
    <x v="319"/>
    <x v="1"/>
    <x v="10"/>
    <s v="WHD"/>
    <x v="2164"/>
    <s v="Ace America's Cash ExpressAce Cash Expresswage and hour violation37987WHD26295"/>
  </r>
  <r>
    <s v="Ace Cash Express"/>
    <x v="319"/>
    <x v="2"/>
    <x v="18"/>
    <s v="FL-OFR"/>
    <x v="657"/>
    <s v="Ace Cash ExpressAce Cash Expressconsumer protection violation42370FL-OFR28000"/>
  </r>
  <r>
    <s v="Ace Cash Express"/>
    <x v="319"/>
    <x v="2"/>
    <x v="18"/>
    <s v="VA-FIN"/>
    <x v="31"/>
    <s v="Ace Cash ExpressAce Cash Expressconsumer protection violation42370VA-FIN45000"/>
  </r>
  <r>
    <s v="Ace Cash Express"/>
    <x v="319"/>
    <x v="2"/>
    <x v="12"/>
    <s v="NE-DBF"/>
    <x v="336"/>
    <s v="Ace Cash ExpressAce Cash Expressconsumer protection violation40909NE-DBF54000"/>
  </r>
  <r>
    <s v="Ace Cash Express"/>
    <x v="319"/>
    <x v="2"/>
    <x v="12"/>
    <s v="NE-DBF"/>
    <x v="35"/>
    <s v="Ace Cash ExpressAce Cash Expressconsumer protection violation40909NE-DBF58000"/>
  </r>
  <r>
    <s v="Ace America's Cash Express"/>
    <x v="319"/>
    <x v="1"/>
    <x v="10"/>
    <s v="CA-LCO"/>
    <x v="40"/>
    <s v="Ace America's Cash ExpressAce Cash Expresswage and hour violation37987CA-LCO75000"/>
  </r>
  <r>
    <s v="Ace Cash Express"/>
    <x v="319"/>
    <x v="2"/>
    <x v="18"/>
    <s v="WA-FIN"/>
    <x v="2165"/>
    <s v="Ace Cash ExpressAce Cash Expressconsumer protection violation42370WA-FIN76421"/>
  </r>
  <r>
    <s v="Ace Cash Express"/>
    <x v="319"/>
    <x v="2"/>
    <x v="3"/>
    <s v="PA-BKG"/>
    <x v="337"/>
    <s v="Ace Cash ExpressAce Cash Expressconsumer protection violation42736PA-BKG80000"/>
  </r>
  <r>
    <s v="Ace Cash Express"/>
    <x v="319"/>
    <x v="2"/>
    <x v="4"/>
    <s v="VA-FIN"/>
    <x v="51"/>
    <s v="Ace Cash ExpressAce Cash Expressconsumer protection violation40179VA-FIN150000"/>
  </r>
  <r>
    <s v="Ace Cash Express"/>
    <x v="319"/>
    <x v="2"/>
    <x v="5"/>
    <s v="MD-FIN"/>
    <x v="1791"/>
    <s v="Ace Cash ExpressAce Cash Expressconsumer protection violation37257MD-FIN164000"/>
  </r>
  <r>
    <s v="Ace Cash Express"/>
    <x v="319"/>
    <x v="2"/>
    <x v="7"/>
    <s v="NE-DBF"/>
    <x v="2166"/>
    <s v="Ace Cash ExpressAce Cash Expressconsumer protection violation41640NE-DBF189000"/>
  </r>
  <r>
    <s v="Ace Cash Express"/>
    <x v="319"/>
    <x v="2"/>
    <x v="1"/>
    <s v="NE-DBF"/>
    <x v="148"/>
    <s v="Ace Cash ExpressAce Cash Expressconsumer protection violation42005NE-DBF205000"/>
  </r>
  <r>
    <s v="Ace Cash Express"/>
    <x v="319"/>
    <x v="46"/>
    <x v="1"/>
    <s v="CA-DFPI"/>
    <x v="90"/>
    <s v="Ace Cash ExpressAce Cash Expresspayday lending violation42005CA-DFPI225000"/>
  </r>
  <r>
    <s v="Ace Cash Express"/>
    <x v="319"/>
    <x v="2"/>
    <x v="1"/>
    <s v="MD-FIN"/>
    <x v="2167"/>
    <s v="Ace Cash ExpressAce Cash Expressconsumer protection violation42005MD-FIN353286"/>
  </r>
  <r>
    <s v="Ace Cash Express"/>
    <x v="319"/>
    <x v="2"/>
    <x v="5"/>
    <s v="FL-OFR"/>
    <x v="325"/>
    <s v="Ace Cash ExpressAce Cash Expressconsumer protection violation37257FL-OFR500000"/>
  </r>
  <r>
    <s v="Ace Cash Express"/>
    <x v="319"/>
    <x v="2"/>
    <x v="1"/>
    <s v="NE-DBF"/>
    <x v="2168"/>
    <s v="Ace Cash ExpressAce Cash Expressconsumer protection violation42005NE-DBF545000"/>
  </r>
  <r>
    <s v="Ace Cash Express"/>
    <x v="319"/>
    <x v="2"/>
    <x v="4"/>
    <s v="NE-DBF"/>
    <x v="2169"/>
    <s v="Ace Cash ExpressAce Cash Expressconsumer protection violation40179NE-DBF655000"/>
  </r>
  <r>
    <s v="Ace Cash Express"/>
    <x v="319"/>
    <x v="2"/>
    <x v="6"/>
    <s v="OH-BKG"/>
    <x v="2170"/>
    <s v="Ace Cash ExpressAce Cash Expressconsumer protection violation39448OH-BKG705000"/>
  </r>
  <r>
    <s v="Ace Cash Express"/>
    <x v="319"/>
    <x v="2"/>
    <x v="4"/>
    <s v="NE-DBF"/>
    <x v="2171"/>
    <s v="Ace Cash ExpressAce Cash Expressconsumer protection violation40179NE-DBF855000"/>
  </r>
  <r>
    <s v="Ace Cash Express"/>
    <x v="319"/>
    <x v="2"/>
    <x v="5"/>
    <s v="CO-AG"/>
    <x v="1239"/>
    <s v="Ace Cash ExpressAce Cash Expressconsumer protection violation37257CO-AG1300000"/>
  </r>
  <r>
    <s v="Ace Cash Express"/>
    <x v="319"/>
    <x v="2"/>
    <x v="7"/>
    <s v="CFPB"/>
    <x v="83"/>
    <s v="Ace Cash ExpressAce Cash Expressconsumer protection violation41640CFPB15000000"/>
  </r>
  <r>
    <s v="Academy Mortgage Corp."/>
    <x v="320"/>
    <x v="12"/>
    <x v="0"/>
    <s v="NLRB"/>
    <x v="2172"/>
    <s v="Academy Mortgage Corp.Academy Mortgage Corp.labor relations violation43101NLRB6061"/>
  </r>
  <r>
    <s v="Academy Mortgage Corp."/>
    <x v="320"/>
    <x v="2"/>
    <x v="3"/>
    <s v="AK-DBS"/>
    <x v="141"/>
    <s v="Academy Mortgage Corp.Academy Mortgage Corp.consumer protection violation42736AK-DBS65000"/>
  </r>
  <r>
    <s v="Academy Mortgage Corp."/>
    <x v="320"/>
    <x v="2"/>
    <x v="8"/>
    <s v="ID-FIN"/>
    <x v="53"/>
    <s v="Academy Mortgage Corp.Academy Mortgage Corp.consumer protection violation40544ID-FIN155000"/>
  </r>
  <r>
    <s v="Academy Mortgage Corp."/>
    <x v="320"/>
    <x v="9"/>
    <x v="2"/>
    <s v="DOJ_CIVIL"/>
    <x v="2173"/>
    <s v="Academy Mortgage Corp.Academy Mortgage Corp.False Claims Act and related44562DOJ_CIVIL38500000"/>
  </r>
  <r>
    <s v="ABN AMRO Bank Inc"/>
    <x v="321"/>
    <x v="14"/>
    <x v="10"/>
    <s v="OFAC"/>
    <x v="2174"/>
    <s v="ABN AMRO Bank IncABN AMROeconomic sanction violation37987OFAC25847"/>
  </r>
  <r>
    <s v="ABN AMRO Clearing Chicago LLC"/>
    <x v="321"/>
    <x v="7"/>
    <x v="0"/>
    <s v="CFTC"/>
    <x v="968"/>
    <s v="ABN AMRO Clearing Chicago LLCABN AMROinvestor protection violation43101CFTC160000"/>
  </r>
  <r>
    <s v="ABN AMRO Bank Inc"/>
    <x v="321"/>
    <x v="7"/>
    <x v="14"/>
    <s v="SEC"/>
    <x v="54"/>
    <s v="ABN AMRO Bank IncABN AMROinvestor protection violation36892SEC200000"/>
  </r>
  <r>
    <s v="ABN AMRO Bank Inc"/>
    <x v="321"/>
    <x v="7"/>
    <x v="15"/>
    <s v="FINRA"/>
    <x v="1360"/>
    <s v="ABN AMRO Bank IncABN AMROinvestor protection violation38353FINRA220000"/>
  </r>
  <r>
    <s v="ABN AMRO Clearing Chicago LLC"/>
    <x v="321"/>
    <x v="7"/>
    <x v="9"/>
    <s v="SEC"/>
    <x v="2175"/>
    <s v="ABN AMRO Clearing Chicago LLCABN AMROinvestor protection violation43831SEC586000"/>
  </r>
  <r>
    <s v="ABN AMRO Clearing Chicago LLC"/>
    <x v="321"/>
    <x v="7"/>
    <x v="20"/>
    <s v="CFTC"/>
    <x v="174"/>
    <s v="ABN AMRO Clearing Chicago LLCABN AMROinvestor protection violation41275CFTC1000000"/>
  </r>
  <r>
    <s v="ABN AMRO Bank Inc"/>
    <x v="321"/>
    <x v="7"/>
    <x v="20"/>
    <s v="SEC"/>
    <x v="2176"/>
    <s v="ABN AMRO Bank IncABN AMROinvestor protection violation41275SEC5547408"/>
  </r>
  <r>
    <s v="ABN AMRO Bank Inc"/>
    <x v="321"/>
    <x v="14"/>
    <x v="15"/>
    <s v="NY-DFS"/>
    <x v="230"/>
    <s v="ABN AMRO Bank IncABN AMROeconomic sanction violation38353NY-DFS20000000"/>
  </r>
  <r>
    <s v="ABN AMRO Bank Inc"/>
    <x v="321"/>
    <x v="14"/>
    <x v="19"/>
    <s v="OFAC"/>
    <x v="248"/>
    <s v="ABN AMRO Bank IncABN AMROeconomic sanction violation38718OFAC40000000"/>
  </r>
  <r>
    <s v="ABN AMRO Mortgage Group"/>
    <x v="321"/>
    <x v="20"/>
    <x v="19"/>
    <s v="HUD"/>
    <x v="664"/>
    <s v="ABN AMRO Mortgage GroupABN AMROmortgage abuses38718HUD41000000"/>
  </r>
  <r>
    <s v="ABN AMRO Bank Inc"/>
    <x v="321"/>
    <x v="14"/>
    <x v="4"/>
    <s v="DOJ_CRIMINAL"/>
    <x v="269"/>
    <s v="ABN AMRO Bank IncABN AMROeconomic sanction violation40179DOJ_CRIMINAL500000000"/>
  </r>
  <r>
    <s v="1st Financial Bank U.S.A."/>
    <x v="322"/>
    <x v="10"/>
    <x v="15"/>
    <s v="WI-AG"/>
    <x v="2177"/>
    <s v="1st Financial Bank U.S.A.1st Financial Bank USAbanking violation38353WI-AG43142"/>
  </r>
  <r>
    <s v="1st Financial Bank U.S.A."/>
    <x v="322"/>
    <x v="10"/>
    <x v="6"/>
    <s v="FDIC"/>
    <x v="620"/>
    <s v="1st Financial Bank U.S.A.1st Financial Bank USAbanking violation39448FDIC140000"/>
  </r>
  <r>
    <s v="1st Financial Bank U.S.A."/>
    <x v="322"/>
    <x v="10"/>
    <x v="4"/>
    <s v="FDIC"/>
    <x v="2178"/>
    <s v="1st Financial Bank U.S.A.1st Financial Bank USAbanking violation40179FDIC1014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CD5C2F-0F3F-EA45-8BFF-3072F1A753CA}" name="PivotTable7"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1:BC326" firstHeaderRow="1" firstDataRow="2" firstDataCol="1"/>
  <pivotFields count="10">
    <pivotField showAll="0"/>
    <pivotField axis="axisRow" showAll="0">
      <items count="327">
        <item sd="0" x="322"/>
        <item sd="0" x="321"/>
        <item sd="0" x="320"/>
        <item sd="0" x="319"/>
        <item sd="0" x="318"/>
        <item sd="0" x="317"/>
        <item sd="0" x="313"/>
        <item sd="0" x="316"/>
        <item sd="0" x="315"/>
        <item sd="0" x="314"/>
        <item sd="0" x="312"/>
        <item sd="0" x="311"/>
        <item sd="0" x="310"/>
        <item sd="0" x="309"/>
        <item sd="0" x="308"/>
        <item sd="0" x="307"/>
        <item sd="0" x="306"/>
        <item sd="0" x="305"/>
        <item sd="0" x="304"/>
        <item sd="0" x="303"/>
        <item sd="0" x="302"/>
        <item sd="0" x="301"/>
        <item sd="0" x="300"/>
        <item sd="0" x="299"/>
        <item sd="0" x="298"/>
        <item sd="0" x="297"/>
        <item sd="0" x="296"/>
        <item sd="0" x="295"/>
        <item sd="0" x="294"/>
        <item sd="0" x="293"/>
        <item sd="0" x="292"/>
        <item sd="0" x="291"/>
        <item sd="0" x="290"/>
        <item sd="0" x="289"/>
        <item sd="0" x="288"/>
        <item sd="0" x="287"/>
        <item sd="0" x="286"/>
        <item sd="0" x="285"/>
        <item sd="0" x="284"/>
        <item sd="0" x="283"/>
        <item sd="0" x="282"/>
        <item sd="0" x="281"/>
        <item sd="0" x="280"/>
        <item sd="0" x="279"/>
        <item sd="0" x="278"/>
        <item sd="0" x="277"/>
        <item sd="0" x="276"/>
        <item sd="0" x="275"/>
        <item sd="0" x="274"/>
        <item sd="0" x="273"/>
        <item sd="0" x="272"/>
        <item sd="0" x="271"/>
        <item sd="0" x="270"/>
        <item sd="0" x="269"/>
        <item sd="0" x="268"/>
        <item sd="0" x="267"/>
        <item sd="0" x="266"/>
        <item sd="0" x="265"/>
        <item sd="0" x="264"/>
        <item sd="0" x="263"/>
        <item sd="0" x="262"/>
        <item sd="0" x="261"/>
        <item sd="0" x="260"/>
        <item sd="0" x="259"/>
        <item sd="0" x="258"/>
        <item sd="0" x="257"/>
        <item sd="0" x="256"/>
        <item sd="0" x="255"/>
        <item sd="0" x="254"/>
        <item sd="0" x="253"/>
        <item sd="0" x="252"/>
        <item sd="0" x="251"/>
        <item sd="0" x="250"/>
        <item sd="0" x="249"/>
        <item sd="0" x="248"/>
        <item sd="0" x="247"/>
        <item sd="0" x="246"/>
        <item sd="0" x="245"/>
        <item sd="0" x="244"/>
        <item sd="0" x="243"/>
        <item sd="0" x="242"/>
        <item sd="0" x="241"/>
        <item sd="0" x="240"/>
        <item sd="0" x="239"/>
        <item sd="0" x="238"/>
        <item sd="0" x="237"/>
        <item sd="0" x="236"/>
        <item sd="0" x="235"/>
        <item sd="0" x="234"/>
        <item sd="0" x="233"/>
        <item sd="0" x="232"/>
        <item sd="0" x="231"/>
        <item sd="0" x="230"/>
        <item sd="0" x="229"/>
        <item sd="0" x="228"/>
        <item sd="0" x="227"/>
        <item sd="0" x="226"/>
        <item sd="0" x="225"/>
        <item sd="0" x="224"/>
        <item sd="0" x="223"/>
        <item sd="0" x="222"/>
        <item sd="0" x="221"/>
        <item sd="0" x="220"/>
        <item sd="0" x="219"/>
        <item sd="0" x="218"/>
        <item sd="0" x="217"/>
        <item sd="0" x="216"/>
        <item sd="0" x="215"/>
        <item sd="0" x="214"/>
        <item sd="0" x="213"/>
        <item sd="0" x="212"/>
        <item sd="0" x="210"/>
        <item sd="0" x="209"/>
        <item sd="0" x="208"/>
        <item sd="0" x="207"/>
        <item sd="0" x="206"/>
        <item sd="0" x="205"/>
        <item sd="0" x="204"/>
        <item sd="0" x="203"/>
        <item sd="0" x="202"/>
        <item sd="0" x="201"/>
        <item sd="0" x="200"/>
        <item sd="0" x="199"/>
        <item sd="0" x="198"/>
        <item sd="0" x="197"/>
        <item sd="0" m="1" x="323"/>
        <item sd="0" x="196"/>
        <item sd="0" x="195"/>
        <item sd="0" x="194"/>
        <item sd="0" x="193"/>
        <item sd="0" x="192"/>
        <item sd="0" x="191"/>
        <item sd="0" x="190"/>
        <item sd="0" x="189"/>
        <item sd="0" x="188"/>
        <item sd="0" x="187"/>
        <item sd="0" m="1" x="324"/>
        <item sd="0" x="186"/>
        <item sd="0" x="185"/>
        <item sd="0" x="184"/>
        <item sd="0" x="183"/>
        <item sd="0" x="182"/>
        <item sd="0" x="181"/>
        <item sd="0" x="180"/>
        <item sd="0" x="179"/>
        <item sd="0" x="178"/>
        <item sd="0" x="177"/>
        <item sd="0" x="176"/>
        <item sd="0" x="175"/>
        <item sd="0" x="174"/>
        <item sd="0" x="173"/>
        <item sd="0" x="172"/>
        <item sd="0" x="171"/>
        <item sd="0" x="170"/>
        <item sd="0" x="211"/>
        <item sd="0" x="169"/>
        <item sd="0" x="168"/>
        <item sd="0" x="167"/>
        <item sd="0" x="166"/>
        <item sd="0" x="165"/>
        <item sd="0" x="164"/>
        <item sd="0" x="163"/>
        <item sd="0" x="162"/>
        <item sd="0" x="161"/>
        <item sd="0" x="160"/>
        <item sd="0" x="159"/>
        <item sd="0" x="158"/>
        <item sd="0" x="157"/>
        <item sd="0" x="156"/>
        <item sd="0" x="155"/>
        <item sd="0" x="154"/>
        <item sd="0" x="153"/>
        <item sd="0" x="152"/>
        <item sd="0" x="151"/>
        <item sd="0" x="150"/>
        <item sd="0" x="149"/>
        <item sd="0" x="148"/>
        <item sd="0" x="147"/>
        <item sd="0" x="146"/>
        <item sd="0" x="145"/>
        <item sd="0" x="144"/>
        <item sd="0" x="143"/>
        <item sd="0" x="142"/>
        <item sd="0" x="141"/>
        <item sd="0" x="140"/>
        <item sd="0" x="139"/>
        <item sd="0" x="138"/>
        <item sd="0" x="137"/>
        <item sd="0" x="136"/>
        <item sd="0" x="135"/>
        <item sd="0" x="134"/>
        <item sd="0" x="133"/>
        <item sd="0" x="132"/>
        <item sd="0" x="131"/>
        <item sd="0" x="130"/>
        <item sd="0" x="129"/>
        <item sd="0" x="128"/>
        <item sd="0" x="127"/>
        <item sd="0" x="126"/>
        <item sd="0" x="125"/>
        <item sd="0" x="124"/>
        <item sd="0" x="123"/>
        <item sd="0" x="122"/>
        <item sd="0" x="121"/>
        <item sd="0" x="120"/>
        <item sd="0" x="119"/>
        <item sd="0" x="118"/>
        <item sd="0" x="117"/>
        <item sd="0" x="116"/>
        <item sd="0" x="115"/>
        <item sd="0" x="114"/>
        <item sd="0" x="113"/>
        <item sd="0" x="112"/>
        <item sd="0" x="111"/>
        <item sd="0" x="110"/>
        <item sd="0" x="109"/>
        <item sd="0" x="108"/>
        <item sd="0" x="107"/>
        <item sd="0" x="106"/>
        <item sd="0" x="105"/>
        <item sd="0" x="104"/>
        <item sd="0" x="103"/>
        <item sd="0" x="102"/>
        <item sd="0" x="101"/>
        <item sd="0" x="100"/>
        <item sd="0" x="99"/>
        <item sd="0" x="98"/>
        <item sd="0" x="97"/>
        <item sd="0" x="96"/>
        <item sd="0" x="95"/>
        <item sd="0" x="94"/>
        <item sd="0" x="93"/>
        <item sd="0" x="92"/>
        <item sd="0" x="91"/>
        <item sd="0" x="90"/>
        <item sd="0" x="89"/>
        <item sd="0" x="88"/>
        <item sd="0" x="87"/>
        <item sd="0" x="86"/>
        <item sd="0" x="85"/>
        <item sd="0" x="84"/>
        <item sd="0" x="83"/>
        <item sd="0" x="82"/>
        <item sd="0" x="81"/>
        <item sd="0" x="80"/>
        <item sd="0" x="79"/>
        <item sd="0" x="78"/>
        <item sd="0" x="77"/>
        <item sd="0" x="76"/>
        <item sd="0" x="75"/>
        <item sd="0" x="74"/>
        <item sd="0" x="73"/>
        <item sd="0" x="72"/>
        <item sd="0" x="71"/>
        <item sd="0" x="70"/>
        <item sd="0" x="69"/>
        <item sd="0" x="68"/>
        <item sd="0" x="67"/>
        <item sd="0" x="66"/>
        <item sd="0" m="1" x="325"/>
        <item sd="0" x="65"/>
        <item sd="0" x="64"/>
        <item sd="0" x="63"/>
        <item sd="0" x="62"/>
        <item sd="0" x="61"/>
        <item sd="0" x="60"/>
        <item sd="0" x="59"/>
        <item sd="0" x="58"/>
        <item sd="0" x="57"/>
        <item sd="0" x="56"/>
        <item sd="0" x="55"/>
        <item sd="0" x="54"/>
        <item sd="0" x="53"/>
        <item sd="0" x="52"/>
        <item sd="0" x="51"/>
        <item sd="0" x="50"/>
        <item sd="0" x="49"/>
        <item sd="0" x="48"/>
        <item sd="0" x="47"/>
        <item sd="0" x="46"/>
        <item sd="0" x="45"/>
        <item sd="0" x="44"/>
        <item sd="0" x="43"/>
        <item sd="0" x="42"/>
        <item sd="0" x="41"/>
        <item sd="0" x="40"/>
        <item sd="0" x="39"/>
        <item sd="0" x="38"/>
        <item sd="0" x="37"/>
        <item sd="0" x="36"/>
        <item sd="0" x="35"/>
        <item sd="0" x="34"/>
        <item sd="0" x="33"/>
        <item sd="0" x="32"/>
        <item sd="0" x="31"/>
        <item sd="0" x="30"/>
        <item sd="0" x="29"/>
        <item sd="0" x="28"/>
        <item sd="0" x="27"/>
        <item sd="0" x="26"/>
        <item sd="0" x="25"/>
        <item sd="0" x="24"/>
        <item sd="0" x="23"/>
        <item sd="0" x="22"/>
        <item sd="0" x="21"/>
        <item sd="0" x="20"/>
        <item sd="0" x="19"/>
        <item sd="0" x="18"/>
        <item sd="0" x="17"/>
        <item sd="0" x="16"/>
        <item sd="0" x="15"/>
        <item sd="0" x="14"/>
        <item sd="0" x="13"/>
        <item sd="0" x="12"/>
        <item sd="0" x="11"/>
        <item sd="0" x="10"/>
        <item sd="0" x="9"/>
        <item sd="0" x="8"/>
        <item sd="0" x="7"/>
        <item sd="0" x="6"/>
        <item sd="0" x="5"/>
        <item sd="0" x="4"/>
        <item sd="0" x="3"/>
        <item sd="0" x="2"/>
        <item sd="0" x="1"/>
        <item sd="0" x="0"/>
        <item t="default" sd="0"/>
      </items>
    </pivotField>
    <pivotField axis="axisCol" dataField="1" showAll="0">
      <items count="54">
        <item x="8"/>
        <item x="24"/>
        <item x="16"/>
        <item x="35"/>
        <item x="10"/>
        <item x="25"/>
        <item x="5"/>
        <item x="33"/>
        <item x="2"/>
        <item x="19"/>
        <item x="3"/>
        <item x="14"/>
        <item x="13"/>
        <item x="23"/>
        <item x="44"/>
        <item x="29"/>
        <item x="27"/>
        <item x="43"/>
        <item x="39"/>
        <item x="9"/>
        <item x="17"/>
        <item x="11"/>
        <item x="37"/>
        <item x="26"/>
        <item x="48"/>
        <item x="32"/>
        <item x="49"/>
        <item x="36"/>
        <item x="50"/>
        <item x="0"/>
        <item x="31"/>
        <item x="7"/>
        <item x="30"/>
        <item x="12"/>
        <item x="45"/>
        <item x="42"/>
        <item x="20"/>
        <item x="46"/>
        <item x="6"/>
        <item x="22"/>
        <item x="28"/>
        <item x="52"/>
        <item x="4"/>
        <item x="47"/>
        <item x="21"/>
        <item x="41"/>
        <item x="40"/>
        <item x="1"/>
        <item x="51"/>
        <item x="34"/>
        <item x="15"/>
        <item x="18"/>
        <item x="38"/>
        <item t="default"/>
      </items>
    </pivotField>
    <pivotField numFmtId="14" showAll="0">
      <items count="15">
        <item x="0"/>
        <item x="1"/>
        <item x="2"/>
        <item x="3"/>
        <item x="4"/>
        <item x="5"/>
        <item x="6"/>
        <item x="7"/>
        <item x="8"/>
        <item x="9"/>
        <item x="10"/>
        <item x="11"/>
        <item x="12"/>
        <item x="13"/>
        <item t="default"/>
      </items>
    </pivotField>
    <pivotField showAll="0"/>
    <pivotField numFmtId="166" showAll="0">
      <items count="2737">
        <item m="1" x="2623"/>
        <item m="1" x="2605"/>
        <item m="1" x="2592"/>
        <item m="1" x="2569"/>
        <item m="1" x="2562"/>
        <item m="1" x="2549"/>
        <item m="1" x="2538"/>
        <item m="1" x="2530"/>
        <item m="1" x="2521"/>
        <item m="1" x="2516"/>
        <item m="1" x="2508"/>
        <item m="1" x="2498"/>
        <item m="1" x="2212"/>
        <item m="1" x="2491"/>
        <item m="1" x="2200"/>
        <item m="1" x="2480"/>
        <item m="1" x="2191"/>
        <item m="1" x="2474"/>
        <item m="1" x="2184"/>
        <item m="1" x="2462"/>
        <item m="1" x="2179"/>
        <item m="1" x="2448"/>
        <item m="1" x="2725"/>
        <item m="1" x="2438"/>
        <item m="1" x="2716"/>
        <item m="1" x="2432"/>
        <item m="1" x="2705"/>
        <item m="1" x="2423"/>
        <item m="1" x="2563"/>
        <item m="1" x="2695"/>
        <item m="1" x="2273"/>
        <item m="1" x="2410"/>
        <item m="1" x="2550"/>
        <item m="1" x="2688"/>
        <item m="1" x="2263"/>
        <item m="1" x="2402"/>
        <item m="1" x="2539"/>
        <item m="1" x="2679"/>
        <item m="1" x="2255"/>
        <item m="1" x="2392"/>
        <item m="1" x="2531"/>
        <item m="1" x="2670"/>
        <item m="1" x="2248"/>
        <item m="1" x="2383"/>
        <item m="1" x="2522"/>
        <item m="1" x="2660"/>
        <item m="1" x="2239"/>
        <item m="1" x="2373"/>
        <item m="1" x="2517"/>
        <item m="1" x="2656"/>
        <item m="1" x="2232"/>
        <item m="1" x="2361"/>
        <item m="1" x="2509"/>
        <item m="1" x="2648"/>
        <item m="1" x="2222"/>
        <item m="1" x="2350"/>
        <item m="1" x="2499"/>
        <item m="1" x="2639"/>
        <item m="1" x="2213"/>
        <item m="1" x="2341"/>
        <item m="1" x="2420"/>
        <item m="1" x="2492"/>
        <item m="1" x="2624"/>
        <item m="1" x="2692"/>
        <item m="1" x="2201"/>
        <item m="1" x="2267"/>
        <item m="1" x="2331"/>
        <item m="1" x="2405"/>
        <item m="1" x="2481"/>
        <item m="1" x="2545"/>
        <item m="1" x="2615"/>
        <item m="1" x="2192"/>
        <item m="1" x="2259"/>
        <item m="1" x="2319"/>
        <item m="1" x="2398"/>
        <item m="1" x="2475"/>
        <item m="1" x="2533"/>
        <item m="1" x="2607"/>
        <item m="1" x="2676"/>
        <item m="1" x="2185"/>
        <item m="1" x="2251"/>
        <item m="1" x="2310"/>
        <item m="1" x="2388"/>
        <item m="1" x="2463"/>
        <item m="1" x="2526"/>
        <item m="1" x="2598"/>
        <item m="1" x="2664"/>
        <item m="1" x="2246"/>
        <item m="1" x="2304"/>
        <item m="1" x="2377"/>
        <item m="1" x="2449"/>
        <item m="1" x="2520"/>
        <item m="1" x="2593"/>
        <item m="1" x="2726"/>
        <item m="1" x="2235"/>
        <item m="1" x="2297"/>
        <item m="1" x="2368"/>
        <item m="1" x="2439"/>
        <item m="1" x="2582"/>
        <item m="1" x="2653"/>
        <item m="1" x="2717"/>
        <item m="1" x="2229"/>
        <item m="1" x="2289"/>
        <item m="1" x="2355"/>
        <item m="1" x="2433"/>
        <item m="1" x="2506"/>
        <item m="1" x="2570"/>
        <item m="1" x="2642"/>
        <item m="1" x="2706"/>
        <item m="1" x="2217"/>
        <item m="1" x="2282"/>
        <item m="1" x="2344"/>
        <item m="1" x="2635"/>
        <item m="1" x="2696"/>
        <item m="1" x="2274"/>
        <item m="1" x="2300"/>
        <item m="1" x="2335"/>
        <item m="1" x="2412"/>
        <item m="1" x="2486"/>
        <item m="1" x="2519"/>
        <item m="1" x="2551"/>
        <item m="1" x="2689"/>
        <item m="1" x="2723"/>
        <item m="1" x="2233"/>
        <item m="1" x="2264"/>
        <item m="1" x="2295"/>
        <item m="1" x="2324"/>
        <item m="1" x="2366"/>
        <item m="1" x="2479"/>
        <item m="1" x="2541"/>
        <item m="1" x="2578"/>
        <item m="1" x="2609"/>
        <item m="1" x="2652"/>
        <item m="1" x="2680"/>
        <item m="1" x="2713"/>
        <item m="1" x="2188"/>
        <item m="1" x="2256"/>
        <item m="1" x="2314"/>
        <item m="1" x="2353"/>
        <item m="1" x="2393"/>
        <item m="1" x="2430"/>
        <item m="1" x="2504"/>
        <item m="1" x="2568"/>
        <item m="1" x="2604"/>
        <item m="1" x="2182"/>
        <item m="1" x="2215"/>
        <item m="1" x="2250"/>
        <item m="1" x="2280"/>
        <item m="1" x="2384"/>
        <item m="1" x="2494"/>
        <item m="1" x="2523"/>
        <item m="1" x="2559"/>
        <item m="1" x="2630"/>
        <item m="1" x="2694"/>
        <item m="1" x="2733"/>
        <item m="1" x="2205"/>
        <item m="1" x="2270"/>
        <item m="1" x="2334"/>
        <item m="1" x="2444"/>
        <item m="1" x="2518"/>
        <item m="1" x="2657"/>
        <item m="1" x="2686"/>
        <item m="1" x="2294"/>
        <item m="1" x="2401"/>
        <item m="1" x="2477"/>
        <item m="1" x="2575"/>
        <item m="1" x="2649"/>
        <item m="1" x="2187"/>
        <item m="1" x="2254"/>
        <item m="1" x="2391"/>
        <item m="1" x="2427"/>
        <item m="1" x="2467"/>
        <item m="1" x="2566"/>
        <item m="1" x="2602"/>
        <item m="1" x="2214"/>
        <item m="1" x="2342"/>
        <item m="1" x="2382"/>
        <item m="1" x="2558"/>
        <item m="1" x="2693"/>
        <item m="1" x="2731"/>
        <item m="1" x="2202"/>
        <item m="1" x="2236"/>
        <item m="1" x="2268"/>
        <item m="1" x="2332"/>
        <item m="1" x="2349"/>
        <item m="1" x="2406"/>
        <item m="1" x="2443"/>
        <item m="1" x="2515"/>
        <item m="1" x="2528"/>
        <item m="1" x="2546"/>
        <item m="1" x="2564"/>
        <item m="1" x="2599"/>
        <item m="1" x="2616"/>
        <item m="1" x="2637"/>
        <item m="1" x="2655"/>
        <item m="1" x="2702"/>
        <item m="1" x="2181"/>
        <item m="1" x="2231"/>
        <item m="1" x="2307"/>
        <item m="1" x="2359"/>
        <item m="1" x="2380"/>
        <item m="1" x="2399"/>
        <item m="1" x="2490"/>
        <item m="1" x="2534"/>
        <item m="1" x="2556"/>
        <item m="1" x="2594"/>
        <item m="1" x="2622"/>
        <item m="1" x="2659"/>
        <item m="1" x="2709"/>
        <item m="1" x="2728"/>
        <item m="1" x="2252"/>
        <item m="1" x="2266"/>
        <item m="1" x="2348"/>
        <item m="1" x="2425"/>
        <item m="1" x="2442"/>
        <item m="1" x="2464"/>
        <item m="1" x="2527"/>
        <item m="1" x="2613"/>
        <item m="1" x="2665"/>
        <item m="1" x="2701"/>
        <item m="1" x="2210"/>
        <item m="1" x="2305"/>
        <item m="1" x="2337"/>
        <item m="1" x="2357"/>
        <item m="1" x="2397"/>
        <item m="1" x="2416"/>
        <item m="1" x="2489"/>
        <item m="1" x="2572"/>
        <item m="1" x="2620"/>
        <item m="1" x="2690"/>
        <item m="1" x="2707"/>
        <item m="1" x="2219"/>
        <item m="1" x="2298"/>
        <item m="1" x="2327"/>
        <item m="1" x="2347"/>
        <item m="1" x="2369"/>
        <item m="1" x="2424"/>
        <item m="1" x="2441"/>
        <item m="1" x="2461"/>
        <item m="1" x="2513"/>
        <item m="1" x="2525"/>
        <item m="1" x="2654"/>
        <item m="1" x="2699"/>
        <item m="1" x="2718"/>
        <item m="1" x="2230"/>
        <item m="1" x="2290"/>
        <item m="1" x="2302"/>
        <item m="1" x="2356"/>
        <item m="1" x="2395"/>
        <item m="1" x="2471"/>
        <item m="1" x="2488"/>
        <item m="1" x="2571"/>
        <item m="1" x="2643"/>
        <item m="1" x="2658"/>
        <item m="1" x="2183"/>
        <item m="1" x="2218"/>
        <item m="1" x="2265"/>
        <item m="1" x="2325"/>
        <item m="1" x="2346"/>
        <item m="1" x="2404"/>
        <item m="1" x="2437"/>
        <item m="1" x="2496"/>
        <item m="1" x="2581"/>
        <item m="1" x="2611"/>
        <item m="1" x="2663"/>
        <item m="1" x="2697"/>
        <item m="1" x="2189"/>
        <item m="1" x="2208"/>
        <item m="1" x="2227"/>
        <item m="1" x="2244"/>
        <item m="1" x="2258"/>
        <item m="1" x="2275"/>
        <item m="1" x="2301"/>
        <item m="1" x="2336"/>
        <item m="1" x="2394"/>
        <item m="1" x="2413"/>
        <item m="1" x="2469"/>
        <item m="1" x="2487"/>
        <item m="1" x="2552"/>
        <item m="1" x="2590"/>
        <item m="1" x="2619"/>
        <item m="1" x="2703"/>
        <item m="1" x="2226"/>
        <item m="1" x="2234"/>
        <item m="1" x="2243"/>
        <item m="1" x="2299"/>
        <item m="1" x="2309"/>
        <item m="1" x="2343"/>
        <item m="1" x="2411"/>
        <item m="1" x="2422"/>
        <item m="1" x="2446"/>
        <item m="1" x="2456"/>
        <item m="1" x="2485"/>
        <item m="1" x="2505"/>
        <item m="1" x="2524"/>
        <item m="1" x="2542"/>
        <item m="1" x="2579"/>
        <item m="1" x="2589"/>
        <item m="1" x="2596"/>
        <item m="1" x="2610"/>
        <item m="1" x="2662"/>
        <item m="1" x="2673"/>
        <item m="1" x="2197"/>
        <item m="1" x="2207"/>
        <item m="1" x="2225"/>
        <item m="1" x="2257"/>
        <item m="1" x="2272"/>
        <item m="1" x="2281"/>
        <item m="1" x="2315"/>
        <item m="1" x="2365"/>
        <item m="1" x="2374"/>
        <item m="1" x="2431"/>
        <item m="1" x="2455"/>
        <item m="1" x="2484"/>
        <item m="1" x="2540"/>
        <item m="1" x="2561"/>
        <item m="1" x="2632"/>
        <item m="1" x="2672"/>
        <item m="1" x="2722"/>
        <item m="1" x="2735"/>
        <item m="1" x="2196"/>
        <item m="1" x="2206"/>
        <item m="1" x="2224"/>
        <item m="1" x="2242"/>
        <item m="1" x="2308"/>
        <item m="1" x="2313"/>
        <item m="1" x="2386"/>
        <item m="1" x="2409"/>
        <item m="1" x="2429"/>
        <item m="1" x="2436"/>
        <item m="1" x="2454"/>
        <item m="1" x="2478"/>
        <item m="1" x="2495"/>
        <item m="1" x="2503"/>
        <item m="1" x="2532"/>
        <item m="1" x="2536"/>
        <item m="1" x="2548"/>
        <item m="1" x="2560"/>
        <item m="1" x="2587"/>
        <item m="1" x="2595"/>
        <item m="1" x="2631"/>
        <item m="1" x="2640"/>
        <item m="1" x="2661"/>
        <item m="1" x="2671"/>
        <item m="1" x="2678"/>
        <item m="1" x="2734"/>
        <item m="1" x="2241"/>
        <item m="1" x="2249"/>
        <item m="1" x="2271"/>
        <item m="1" x="2279"/>
        <item m="1" x="2286"/>
        <item m="1" x="2408"/>
        <item m="1" x="2445"/>
        <item m="1" x="2453"/>
        <item m="1" x="2483"/>
        <item m="1" x="2502"/>
        <item m="1" x="2511"/>
        <item m="1" x="2529"/>
        <item m="1" x="2576"/>
        <item m="1" x="2586"/>
        <item m="1" x="2629"/>
        <item m="1" x="2669"/>
        <item m="1" x="2687"/>
        <item m="1" x="2712"/>
        <item m="1" x="2195"/>
        <item m="1" x="2262"/>
        <item m="1" x="2269"/>
        <item m="1" x="2363"/>
        <item m="1" x="2421"/>
        <item m="1" x="2493"/>
        <item m="1" x="2501"/>
        <item m="1" x="2510"/>
        <item m="1" x="2585"/>
        <item m="1" x="2650"/>
        <item m="1" x="2668"/>
        <item m="1" x="2194"/>
        <item m="1" x="2238"/>
        <item m="1" x="2278"/>
        <item m="1" x="2312"/>
        <item m="1" x="2351"/>
        <item m="1" x="2362"/>
        <item m="1" x="2428"/>
        <item m="1" x="2452"/>
        <item m="1" x="2567"/>
        <item m="1" x="2617"/>
        <item m="1" x="2626"/>
        <item m="1" x="2667"/>
        <item m="1" x="2711"/>
        <item m="1" x="2721"/>
        <item m="1" x="2732"/>
        <item m="1" x="2223"/>
        <item m="1" x="2237"/>
        <item m="1" x="2261"/>
        <item m="1" x="2277"/>
        <item m="1" x="2285"/>
        <item m="1" x="2311"/>
        <item m="1" x="2360"/>
        <item m="1" x="2372"/>
        <item m="1" x="2390"/>
        <item m="1" x="2407"/>
        <item m="1" x="2500"/>
        <item m="1" x="2535"/>
        <item m="1" x="2584"/>
        <item m="1" x="2601"/>
        <item m="1" x="2625"/>
        <item m="1" x="2193"/>
        <item m="1" x="2203"/>
        <item m="1" x="2221"/>
        <item m="1" x="2260"/>
        <item m="1" x="2276"/>
        <item m="1" x="2389"/>
        <item m="1" x="2451"/>
        <item m="1" x="2482"/>
        <item m="1" x="2333"/>
        <item m="1" x="2340"/>
        <item m="1" x="2638"/>
        <item m="1" x="2381"/>
        <item m="1" x="2666"/>
        <item m="1" x="2450"/>
        <item m="1" x="2476"/>
        <item m="1" x="2565"/>
        <item m="1" x="2600"/>
        <item m="1" x="2339"/>
        <item m="1" x="2647"/>
        <item m="1" x="2400"/>
        <item m="1" x="2685"/>
        <item m="1" x="2730"/>
        <item m="1" x="2583"/>
        <item m="1" x="2418"/>
        <item m="1" x="2426"/>
        <item m="1" x="2710"/>
        <item m="1" x="2186"/>
        <item m="1" x="2514"/>
        <item m="1" x="2573"/>
        <item m="1" x="2614"/>
        <item m="1" x="2338"/>
        <item m="1" x="2645"/>
        <item m="1" x="2729"/>
        <item m="1" x="2465"/>
        <item m="1" x="2253"/>
        <item m="1" x="2293"/>
        <item m="1" x="2306"/>
        <item m="1" x="2608"/>
        <item m="1" x="2330"/>
        <item m="1" x="2379"/>
        <item m="1" x="2435"/>
        <item m="1" x="2621"/>
        <item m="1" x="2358"/>
        <item m="1" x="2727"/>
        <item m="1" x="2211"/>
        <item m="1" x="2292"/>
        <item m="1" x="2606"/>
        <item m="1" x="2329"/>
        <item m="1" x="2378"/>
        <item m="1" x="2708"/>
        <item m="1" x="2473"/>
        <item m="1" x="2597"/>
        <item m="1" x="2674"/>
        <item m="1" x="2691"/>
        <item m="1" x="2180"/>
        <item m="1" x="2291"/>
        <item m="1" x="2328"/>
        <item m="1" x="2376"/>
        <item m="1" x="2472"/>
        <item m="1" x="2554"/>
        <item m="1" x="2612"/>
        <item m="1" x="2644"/>
        <item m="1" x="2683"/>
        <item m="1" x="2440"/>
        <item m="1" x="2326"/>
        <item m="1" x="2367"/>
        <item m="1" x="2387"/>
        <item m="1" x="2553"/>
        <item m="1" x="2682"/>
        <item m="1" x="2190"/>
        <item m="1" x="2209"/>
        <item m="1" x="2497"/>
        <item m="1" x="2316"/>
        <item m="1" x="2375"/>
        <item m="1" x="2470"/>
        <item m="1" x="2345"/>
        <item m="1" x="2414"/>
        <item m="1" x="2288"/>
        <item m="1" x="2704"/>
        <item m="1" x="2724"/>
        <item m="1" x="2466"/>
        <item m="1" x="2354"/>
        <item m="1" x="2284"/>
        <item m="1" x="2320"/>
        <item m="1" x="2677"/>
        <item m="1" x="2618"/>
        <item m="1" x="2507"/>
        <item m="1" x="2714"/>
        <item m="1" x="2216"/>
        <item m="1" x="2419"/>
        <item m="1" x="2287"/>
        <item m="1" x="2720"/>
        <item m="1" x="2633"/>
        <item m="1" x="2403"/>
        <item m="1" x="2544"/>
        <item m="1" x="2636"/>
        <item m="1" x="2371"/>
        <item m="1" x="2417"/>
        <item m="1" x="2199"/>
        <item m="1" x="2318"/>
        <item m="1" x="2370"/>
        <item m="1" x="2323"/>
        <item m="1" x="2675"/>
        <item m="1" x="2537"/>
        <item m="1" x="2434"/>
        <item m="1" x="2588"/>
        <item m="1" x="2651"/>
        <item m="1" x="2385"/>
        <item m="1" x="2555"/>
        <item m="1" x="2283"/>
        <item m="1" x="2512"/>
        <item m="1" x="2684"/>
        <item m="1" x="2577"/>
        <item m="1" x="2603"/>
        <item m="1" x="2719"/>
        <item m="1" x="2198"/>
        <item m="1" x="2220"/>
        <item m="1" x="2364"/>
        <item m="1" x="2317"/>
        <item m="1" x="2240"/>
        <item m="1" x="2303"/>
        <item m="1" x="2415"/>
        <item m="1" x="2352"/>
        <item m="1" x="2547"/>
        <item m="1" x="2460"/>
        <item m="1" x="2627"/>
        <item m="1" x="2245"/>
        <item m="1" x="2715"/>
        <item m="1" x="2459"/>
        <item m="1" x="2543"/>
        <item m="1" x="2574"/>
        <item m="1" x="2458"/>
        <item m="1" x="2296"/>
        <item m="1" x="2591"/>
        <item m="1" x="2447"/>
        <item m="1" x="2634"/>
        <item m="1" x="2457"/>
        <item m="1" x="2321"/>
        <item m="1" x="2580"/>
        <item m="1" x="2700"/>
        <item m="1" x="2557"/>
        <item m="1" x="2468"/>
        <item m="1" x="2204"/>
        <item m="1" x="2247"/>
        <item m="1" x="2396"/>
        <item m="1" x="2681"/>
        <item m="1" x="2628"/>
        <item m="1" x="2646"/>
        <item m="1" x="2698"/>
        <item m="1" x="2641"/>
        <item m="1" x="2322"/>
        <item m="1" x="2228"/>
        <item x="929"/>
        <item x="1196"/>
        <item x="1204"/>
        <item x="525"/>
        <item x="1757"/>
        <item x="2084"/>
        <item x="1205"/>
        <item x="343"/>
        <item x="1419"/>
        <item x="475"/>
        <item x="1689"/>
        <item x="815"/>
        <item x="1206"/>
        <item x="930"/>
        <item x="125"/>
        <item x="1864"/>
        <item x="2035"/>
        <item x="476"/>
        <item x="622"/>
        <item x="1739"/>
        <item x="1165"/>
        <item x="526"/>
        <item x="694"/>
        <item x="1361"/>
        <item x="0"/>
        <item x="1294"/>
        <item x="2142"/>
        <item x="979"/>
        <item x="653"/>
        <item x="1522"/>
        <item x="527"/>
        <item x="2100"/>
        <item x="1097"/>
        <item x="95"/>
        <item x="1529"/>
        <item x="1568"/>
        <item x="1295"/>
        <item x="528"/>
        <item x="2085"/>
        <item x="1449"/>
        <item x="126"/>
        <item x="529"/>
        <item x="1073"/>
        <item x="1813"/>
        <item x="1318"/>
        <item x="1865"/>
        <item x="1593"/>
        <item x="2036"/>
        <item x="1847"/>
        <item x="2037"/>
        <item x="530"/>
        <item x="531"/>
        <item x="1866"/>
        <item x="532"/>
        <item x="1"/>
        <item x="865"/>
        <item x="2172"/>
        <item x="533"/>
        <item x="816"/>
        <item x="1207"/>
        <item x="587"/>
        <item x="2158"/>
        <item x="534"/>
        <item x="1867"/>
        <item x="2038"/>
        <item x="535"/>
        <item x="360"/>
        <item x="1740"/>
        <item x="1686"/>
        <item x="536"/>
        <item x="1758"/>
        <item x="592"/>
        <item x="615"/>
        <item x="1049"/>
        <item x="931"/>
        <item x="1208"/>
        <item x="1666"/>
        <item x="127"/>
        <item x="96"/>
        <item x="1420"/>
        <item x="2039"/>
        <item x="1209"/>
        <item x="1210"/>
        <item x="1296"/>
        <item x="537"/>
        <item x="1319"/>
        <item x="1166"/>
        <item x="1083"/>
        <item x="1667"/>
        <item x="538"/>
        <item x="2"/>
        <item x="1995"/>
        <item x="539"/>
        <item x="877"/>
        <item x="540"/>
        <item x="1297"/>
        <item x="1444"/>
        <item x="1975"/>
        <item x="768"/>
        <item x="1690"/>
        <item x="477"/>
        <item x="541"/>
        <item x="2003"/>
        <item x="908"/>
        <item x="1514"/>
        <item x="542"/>
        <item x="1362"/>
        <item x="1450"/>
        <item x="1862"/>
        <item x="1098"/>
        <item x="290"/>
        <item x="1356"/>
        <item x="112"/>
        <item x="2040"/>
        <item x="1320"/>
        <item x="1668"/>
        <item x="1451"/>
        <item x="1530"/>
        <item x="3"/>
        <item x="543"/>
        <item x="128"/>
        <item x="1421"/>
        <item x="786"/>
        <item x="1774"/>
        <item x="817"/>
        <item x="1691"/>
        <item x="544"/>
        <item x="1363"/>
        <item x="1099"/>
        <item x="1808"/>
        <item x="1364"/>
        <item x="1321"/>
        <item x="782"/>
        <item x="129"/>
        <item x="1452"/>
        <item x="1759"/>
        <item x="654"/>
        <item x="1100"/>
        <item x="1167"/>
        <item x="1142"/>
        <item x="423"/>
        <item x="1437"/>
        <item x="545"/>
        <item x="546"/>
        <item x="4"/>
        <item x="2011"/>
        <item x="357"/>
        <item x="1298"/>
        <item x="1523"/>
        <item x="932"/>
        <item x="1211"/>
        <item x="130"/>
        <item x="291"/>
        <item x="1503"/>
        <item x="709"/>
        <item x="1580"/>
        <item x="1101"/>
        <item x="2107"/>
        <item x="1322"/>
        <item x="1760"/>
        <item x="1212"/>
        <item x="1040"/>
        <item x="1075"/>
        <item x="1996"/>
        <item x="597"/>
        <item x="1736"/>
        <item x="1832"/>
        <item x="1213"/>
        <item x="131"/>
        <item x="308"/>
        <item x="1102"/>
        <item x="980"/>
        <item x="547"/>
        <item x="548"/>
        <item x="981"/>
        <item x="5"/>
        <item x="878"/>
        <item x="1357"/>
        <item x="1761"/>
        <item x="593"/>
        <item x="447"/>
        <item x="700"/>
        <item x="1299"/>
        <item x="982"/>
        <item x="1692"/>
        <item x="1410"/>
        <item x="1103"/>
        <item x="1130"/>
        <item x="1143"/>
        <item x="549"/>
        <item x="550"/>
        <item x="983"/>
        <item x="933"/>
        <item x="984"/>
        <item x="502"/>
        <item x="787"/>
        <item x="2128"/>
        <item x="6"/>
        <item x="1393"/>
        <item x="551"/>
        <item x="1453"/>
        <item x="2041"/>
        <item x="1762"/>
        <item x="1859"/>
        <item x="1763"/>
        <item x="985"/>
        <item x="424"/>
        <item x="1531"/>
        <item x="1454"/>
        <item x="594"/>
        <item x="1532"/>
        <item x="552"/>
        <item x="132"/>
        <item x="1168"/>
        <item x="7"/>
        <item x="1050"/>
        <item x="851"/>
        <item x="553"/>
        <item x="910"/>
        <item x="1828"/>
        <item x="448"/>
        <item x="1764"/>
        <item x="133"/>
        <item x="1765"/>
        <item x="1445"/>
        <item x="783"/>
        <item x="1365"/>
        <item x="1197"/>
        <item x="2042"/>
        <item x="2162"/>
        <item x="1868"/>
        <item x="2009"/>
        <item x="1766"/>
        <item x="986"/>
        <item x="8"/>
        <item x="478"/>
        <item x="554"/>
        <item x="503"/>
        <item x="934"/>
        <item x="479"/>
        <item x="866"/>
        <item x="609"/>
        <item x="9"/>
        <item x="1869"/>
        <item x="1397"/>
        <item x="935"/>
        <item x="10"/>
        <item x="784"/>
        <item x="598"/>
        <item x="11"/>
        <item x="2028"/>
        <item x="309"/>
        <item x="1504"/>
        <item x="1323"/>
        <item x="2029"/>
        <item x="1324"/>
        <item x="1870"/>
        <item x="1741"/>
        <item x="1169"/>
        <item x="757"/>
        <item x="555"/>
        <item x="1742"/>
        <item x="1170"/>
        <item x="425"/>
        <item x="1455"/>
        <item x="12"/>
        <item x="788"/>
        <item x="89"/>
        <item x="1809"/>
        <item x="987"/>
        <item x="1171"/>
        <item x="1972"/>
        <item x="867"/>
        <item x="1300"/>
        <item x="504"/>
        <item x="802"/>
        <item x="1871"/>
        <item x="936"/>
        <item x="937"/>
        <item x="1584"/>
        <item x="1553"/>
        <item x="13"/>
        <item x="1301"/>
        <item x="1366"/>
        <item x="1482"/>
        <item x="2086"/>
        <item x="1214"/>
        <item x="2139"/>
        <item x="14"/>
        <item x="505"/>
        <item x="835"/>
        <item x="1561"/>
        <item x="1215"/>
        <item x="769"/>
        <item x="808"/>
        <item x="1066"/>
        <item x="1157"/>
        <item x="695"/>
        <item x="770"/>
        <item x="1533"/>
        <item x="310"/>
        <item x="2108"/>
        <item x="15"/>
        <item x="893"/>
        <item x="1872"/>
        <item x="1567"/>
        <item x="1216"/>
        <item x="2043"/>
        <item x="1325"/>
        <item x="556"/>
        <item x="2087"/>
        <item x="426"/>
        <item x="1070"/>
        <item x="1873"/>
        <item x="1874"/>
        <item x="2163"/>
        <item x="988"/>
        <item x="1781"/>
        <item x="335"/>
        <item x="449"/>
        <item x="580"/>
        <item x="1569"/>
        <item x="1217"/>
        <item x="506"/>
        <item x="1572"/>
        <item x="2109"/>
        <item x="2143"/>
        <item x="1473"/>
        <item x="1767"/>
        <item x="16"/>
        <item x="1326"/>
        <item x="17"/>
        <item x="1971"/>
        <item x="1573"/>
        <item x="1534"/>
        <item x="2044"/>
        <item x="18"/>
        <item x="19"/>
        <item x="1535"/>
        <item x="1104"/>
        <item x="507"/>
        <item x="758"/>
        <item x="1737"/>
        <item x="2045"/>
        <item x="1448"/>
        <item x="297"/>
        <item x="20"/>
        <item x="989"/>
        <item x="710"/>
        <item x="557"/>
        <item x="480"/>
        <item x="938"/>
        <item x="1875"/>
        <item x="1422"/>
        <item x="1876"/>
        <item x="292"/>
        <item x="1172"/>
        <item x="2046"/>
        <item x="481"/>
        <item x="1492"/>
        <item x="1218"/>
        <item x="939"/>
        <item x="1508"/>
        <item x="1768"/>
        <item x="655"/>
        <item x="134"/>
        <item x="21"/>
        <item x="1515"/>
        <item x="818"/>
        <item x="1490"/>
        <item x="1051"/>
        <item x="2144"/>
        <item x="1438"/>
        <item x="22"/>
        <item x="1286"/>
        <item x="1423"/>
        <item x="135"/>
        <item x="616"/>
        <item x="2174"/>
        <item x="1411"/>
        <item x="1976"/>
        <item x="1474"/>
        <item x="2145"/>
        <item x="940"/>
        <item x="2164"/>
        <item x="1173"/>
        <item x="361"/>
        <item x="1998"/>
        <item x="2088"/>
        <item x="1067"/>
        <item x="789"/>
        <item x="362"/>
        <item x="2075"/>
        <item x="1877"/>
        <item x="656"/>
        <item x="1174"/>
        <item x="508"/>
        <item x="1536"/>
        <item x="941"/>
        <item x="599"/>
        <item x="657"/>
        <item x="990"/>
        <item x="23"/>
        <item x="1977"/>
        <item x="785"/>
        <item x="2047"/>
        <item x="363"/>
        <item x="558"/>
        <item x="868"/>
        <item x="790"/>
        <item x="2089"/>
        <item x="1999"/>
        <item x="942"/>
        <item x="2074"/>
        <item x="600"/>
        <item x="1574"/>
        <item x="1479"/>
        <item x="1980"/>
        <item x="2159"/>
        <item x="2048"/>
        <item x="24"/>
        <item x="311"/>
        <item x="450"/>
        <item x="583"/>
        <item x="1743"/>
        <item x="902"/>
        <item x="2030"/>
        <item x="1068"/>
        <item x="1959"/>
        <item x="1969"/>
        <item x="617"/>
        <item x="120"/>
        <item x="25"/>
        <item x="1537"/>
        <item x="964"/>
        <item x="1480"/>
        <item x="586"/>
        <item x="1358"/>
        <item x="1175"/>
        <item x="943"/>
        <item x="991"/>
        <item x="992"/>
        <item x="287"/>
        <item x="2101"/>
        <item x="819"/>
        <item x="1041"/>
        <item x="1848"/>
        <item x="26"/>
        <item x="27"/>
        <item x="1327"/>
        <item x="451"/>
        <item x="1367"/>
        <item x="559"/>
        <item x="595"/>
        <item x="1404"/>
        <item x="1176"/>
        <item x="136"/>
        <item x="1456"/>
        <item x="1744"/>
        <item x="696"/>
        <item x="1177"/>
        <item x="28"/>
        <item x="1516"/>
        <item x="993"/>
        <item x="1219"/>
        <item x="658"/>
        <item x="560"/>
        <item x="1693"/>
        <item x="581"/>
        <item x="1084"/>
        <item x="1694"/>
        <item x="137"/>
        <item x="1424"/>
        <item x="29"/>
        <item x="1178"/>
        <item x="2000"/>
        <item x="1803"/>
        <item x="452"/>
        <item x="869"/>
        <item x="791"/>
        <item x="30"/>
        <item x="138"/>
        <item x="1425"/>
        <item x="2177"/>
        <item x="453"/>
        <item x="482"/>
        <item x="1745"/>
        <item x="2049"/>
        <item x="1878"/>
        <item x="1090"/>
        <item x="31"/>
        <item x="561"/>
        <item x="792"/>
        <item x="994"/>
        <item x="1085"/>
        <item x="697"/>
        <item x="1105"/>
        <item x="634"/>
        <item x="2004"/>
        <item x="1106"/>
        <item x="2160"/>
        <item x="32"/>
        <item x="1746"/>
        <item x="2005"/>
        <item x="2019"/>
        <item x="944"/>
        <item x="1981"/>
        <item x="1289"/>
        <item x="1086"/>
        <item x="820"/>
        <item x="1796"/>
        <item x="33"/>
        <item x="879"/>
        <item x="809"/>
        <item x="2110"/>
        <item x="2076"/>
        <item x="1680"/>
        <item x="995"/>
        <item x="139"/>
        <item x="1359"/>
        <item x="945"/>
        <item x="454"/>
        <item x="711"/>
        <item x="698"/>
        <item x="996"/>
        <item x="997"/>
        <item x="793"/>
        <item x="1487"/>
        <item x="1179"/>
        <item x="336"/>
        <item x="1412"/>
        <item x="1368"/>
        <item x="1879"/>
        <item x="1738"/>
        <item x="1052"/>
        <item x="34"/>
        <item x="572"/>
        <item x="1538"/>
        <item x="1554"/>
        <item x="1491"/>
        <item x="876"/>
        <item x="1316"/>
        <item x="2077"/>
        <item x="1328"/>
        <item x="140"/>
        <item x="849"/>
        <item x="891"/>
        <item x="35"/>
        <item x="2111"/>
        <item x="1302"/>
        <item x="740"/>
        <item x="971"/>
        <item x="427"/>
        <item x="1775"/>
        <item x="623"/>
        <item x="326"/>
        <item x="1426"/>
        <item x="1960"/>
        <item x="588"/>
        <item x="2129"/>
        <item x="1550"/>
        <item x="36"/>
        <item x="2050"/>
        <item x="364"/>
        <item x="141"/>
        <item x="37"/>
        <item x="1747"/>
        <item x="1427"/>
        <item x="1428"/>
        <item x="2078"/>
        <item x="1329"/>
        <item x="562"/>
        <item x="2099"/>
        <item x="1180"/>
        <item x="1539"/>
        <item x="946"/>
        <item x="998"/>
        <item x="999"/>
        <item x="365"/>
        <item x="38"/>
        <item x="366"/>
        <item x="2146"/>
        <item x="821"/>
        <item x="880"/>
        <item x="327"/>
        <item x="39"/>
        <item x="972"/>
        <item x="1562"/>
        <item x="455"/>
        <item x="1517"/>
        <item x="1695"/>
        <item x="1880"/>
        <item x="2012"/>
        <item x="1091"/>
        <item x="1540"/>
        <item x="1220"/>
        <item x="563"/>
        <item x="870"/>
        <item x="863"/>
        <item x="40"/>
        <item x="1669"/>
        <item x="635"/>
        <item x="759"/>
        <item x="822"/>
        <item x="2165"/>
        <item x="871"/>
        <item x="1144"/>
        <item x="1107"/>
        <item x="1330"/>
        <item x="1158"/>
        <item x="2161"/>
        <item x="1000"/>
        <item x="703"/>
        <item x="1881"/>
        <item x="1221"/>
        <item x="337"/>
        <item x="1797"/>
        <item x="624"/>
        <item x="1181"/>
        <item x="823"/>
        <item x="483"/>
        <item x="1331"/>
        <item x="1194"/>
        <item x="881"/>
        <item x="484"/>
        <item x="2013"/>
        <item x="41"/>
        <item x="1800"/>
        <item x="93"/>
        <item x="1182"/>
        <item x="509"/>
        <item x="42"/>
        <item x="2112"/>
        <item x="1108"/>
        <item x="510"/>
        <item x="43"/>
        <item x="1570"/>
        <item x="367"/>
        <item x="100"/>
        <item x="293"/>
        <item x="485"/>
        <item x="44"/>
        <item x="973"/>
        <item x="1575"/>
        <item x="1071"/>
        <item x="1563"/>
        <item x="898"/>
        <item x="45"/>
        <item x="2079"/>
        <item x="46"/>
        <item x="511"/>
        <item x="1332"/>
        <item x="1457"/>
        <item x="967"/>
        <item x="1483"/>
        <item x="344"/>
        <item x="47"/>
        <item x="142"/>
        <item x="1782"/>
        <item x="1398"/>
        <item x="564"/>
        <item x="1670"/>
        <item x="1671"/>
        <item x="1053"/>
        <item x="2113"/>
        <item x="1681"/>
        <item x="839"/>
        <item x="1769"/>
        <item x="94"/>
        <item x="101"/>
        <item x="1748"/>
        <item x="1109"/>
        <item x="48"/>
        <item x="1183"/>
        <item x="486"/>
        <item x="1195"/>
        <item x="1882"/>
        <item x="428"/>
        <item x="143"/>
        <item x="487"/>
        <item x="1184"/>
        <item x="677"/>
        <item x="488"/>
        <item x="1054"/>
        <item x="1055"/>
        <item x="1978"/>
        <item x="144"/>
        <item x="573"/>
        <item x="766"/>
        <item x="1497"/>
        <item x="1509"/>
        <item x="1333"/>
        <item x="1413"/>
        <item x="882"/>
        <item x="49"/>
        <item x="585"/>
        <item x="1475"/>
        <item x="1087"/>
        <item x="145"/>
        <item x="456"/>
        <item x="810"/>
        <item x="636"/>
        <item x="2051"/>
        <item x="50"/>
        <item x="328"/>
        <item x="1770"/>
        <item x="2080"/>
        <item x="1429"/>
        <item x="637"/>
        <item x="1624"/>
        <item x="1439"/>
        <item x="1110"/>
        <item x="1585"/>
        <item x="146"/>
        <item x="312"/>
        <item x="429"/>
        <item x="1159"/>
        <item x="1749"/>
        <item x="1200"/>
        <item x="864"/>
        <item x="1961"/>
        <item x="489"/>
        <item x="1145"/>
        <item x="1185"/>
        <item x="620"/>
        <item x="699"/>
        <item x="430"/>
        <item x="431"/>
        <item x="1672"/>
        <item x="280"/>
        <item x="565"/>
        <item x="803"/>
        <item x="512"/>
        <item x="1673"/>
        <item x="1146"/>
        <item x="1820"/>
        <item x="1001"/>
        <item x="1821"/>
        <item x="1804"/>
        <item x="2052"/>
        <item x="1458"/>
        <item x="51"/>
        <item x="1518"/>
        <item x="1696"/>
        <item x="52"/>
        <item x="2053"/>
        <item x="574"/>
        <item x="582"/>
        <item x="147"/>
        <item x="1334"/>
        <item x="811"/>
        <item x="1750"/>
        <item x="947"/>
        <item x="53"/>
        <item x="1147"/>
        <item x="1751"/>
        <item x="760"/>
        <item x="1335"/>
        <item x="1883"/>
        <item x="457"/>
        <item x="968"/>
        <item x="1884"/>
        <item x="1628"/>
        <item x="2147"/>
        <item x="1791"/>
        <item x="2102"/>
        <item x="638"/>
        <item x="948"/>
        <item x="1430"/>
        <item x="596"/>
        <item x="513"/>
        <item x="894"/>
        <item x="298"/>
        <item x="589"/>
        <item x="368"/>
        <item x="2130"/>
        <item x="1885"/>
        <item x="2054"/>
        <item x="1111"/>
        <item x="121"/>
        <item x="1148"/>
        <item x="590"/>
        <item x="1112"/>
        <item x="761"/>
        <item x="1186"/>
        <item x="1418"/>
        <item x="1505"/>
        <item x="566"/>
        <item x="329"/>
        <item x="1222"/>
        <item x="762"/>
        <item x="490"/>
        <item x="1446"/>
        <item x="491"/>
        <item x="1663"/>
        <item x="712"/>
        <item x="1290"/>
        <item x="1849"/>
        <item x="1541"/>
        <item x="2166"/>
        <item x="1542"/>
        <item x="2141"/>
        <item x="1336"/>
        <item x="1160"/>
        <item x="974"/>
        <item x="1187"/>
        <item x="2114"/>
        <item x="1811"/>
        <item x="794"/>
        <item x="2103"/>
        <item x="54"/>
        <item x="369"/>
        <item x="1223"/>
        <item x="514"/>
        <item x="2090"/>
        <item x="148"/>
        <item x="1188"/>
        <item x="824"/>
        <item x="1337"/>
        <item x="1002"/>
        <item x="949"/>
        <item x="840"/>
        <item x="1399"/>
        <item x="625"/>
        <item x="2115"/>
        <item x="852"/>
        <item x="1697"/>
        <item x="1555"/>
        <item x="1360"/>
        <item x="795"/>
        <item x="610"/>
        <item x="90"/>
        <item x="149"/>
        <item x="1524"/>
        <item x="836"/>
        <item x="432"/>
        <item x="1224"/>
        <item x="1829"/>
        <item x="1630"/>
        <item x="1338"/>
        <item x="2116"/>
        <item x="2055"/>
        <item x="55"/>
        <item x="1752"/>
        <item x="122"/>
        <item x="841"/>
        <item x="1682"/>
        <item x="767"/>
        <item x="56"/>
        <item x="911"/>
        <item x="969"/>
        <item x="812"/>
        <item x="842"/>
        <item x="1440"/>
        <item x="965"/>
        <item x="150"/>
        <item x="1783"/>
        <item x="843"/>
        <item x="621"/>
        <item x="1076"/>
        <item x="796"/>
        <item x="2091"/>
        <item x="1161"/>
        <item x="57"/>
        <item x="1886"/>
        <item x="370"/>
        <item x="1887"/>
        <item x="151"/>
        <item x="492"/>
        <item x="1962"/>
        <item x="1431"/>
        <item x="1113"/>
        <item x="58"/>
        <item x="123"/>
        <item x="1072"/>
        <item x="2014"/>
        <item x="1674"/>
        <item x="2056"/>
        <item x="152"/>
        <item x="1225"/>
        <item x="1189"/>
        <item x="1190"/>
        <item x="153"/>
        <item x="1339"/>
        <item x="1655"/>
        <item x="892"/>
        <item x="154"/>
        <item x="1226"/>
        <item x="1390"/>
        <item x="493"/>
        <item x="102"/>
        <item x="155"/>
        <item x="1683"/>
        <item x="872"/>
        <item x="1414"/>
        <item x="59"/>
        <item x="601"/>
        <item x="1131"/>
        <item x="458"/>
        <item x="156"/>
        <item x="567"/>
        <item x="2117"/>
        <item x="60"/>
        <item x="1771"/>
        <item x="2057"/>
        <item x="61"/>
        <item x="157"/>
        <item x="1888"/>
        <item x="602"/>
        <item x="853"/>
        <item x="568"/>
        <item x="158"/>
        <item x="611"/>
        <item x="701"/>
        <item x="1825"/>
        <item x="1405"/>
        <item x="1889"/>
        <item x="579"/>
        <item x="1664"/>
        <item x="2131"/>
        <item x="1191"/>
        <item x="459"/>
        <item x="110"/>
        <item x="460"/>
        <item x="2167"/>
        <item x="899"/>
        <item x="1114"/>
        <item x="1227"/>
        <item x="1406"/>
        <item x="693"/>
        <item x="2081"/>
        <item x="1340"/>
        <item x="2058"/>
        <item x="62"/>
        <item x="2059"/>
        <item x="1341"/>
        <item x="371"/>
        <item x="575"/>
        <item x="461"/>
        <item x="103"/>
        <item x="1486"/>
        <item x="159"/>
        <item x="1415"/>
        <item x="1498"/>
        <item x="160"/>
        <item x="1830"/>
        <item x="1115"/>
        <item x="2082"/>
        <item x="63"/>
        <item x="1979"/>
        <item x="950"/>
        <item x="873"/>
        <item x="161"/>
        <item x="2118"/>
        <item x="113"/>
        <item x="162"/>
        <item x="1753"/>
        <item x="1198"/>
        <item x="1228"/>
        <item x="288"/>
        <item x="1043"/>
        <item x="163"/>
        <item x="1675"/>
        <item x="1003"/>
        <item x="1831"/>
        <item x="313"/>
        <item x="359"/>
        <item x="1394"/>
        <item x="591"/>
        <item x="847"/>
        <item x="1432"/>
        <item x="2060"/>
        <item x="1192"/>
        <item x="1004"/>
        <item x="164"/>
        <item x="1443"/>
        <item x="1594"/>
        <item x="1564"/>
        <item x="64"/>
        <item x="165"/>
        <item x="1698"/>
        <item x="951"/>
        <item x="844"/>
        <item x="1543"/>
        <item x="2001"/>
        <item x="1792"/>
        <item x="1229"/>
        <item x="1342"/>
        <item x="1805"/>
        <item x="1193"/>
        <item x="603"/>
        <item x="1407"/>
        <item x="2083"/>
        <item x="1077"/>
        <item x="345"/>
        <item x="1005"/>
        <item x="1343"/>
        <item x="372"/>
        <item x="1772"/>
        <item x="1291"/>
        <item x="1292"/>
        <item x="1544"/>
        <item x="1684"/>
        <item x="1822"/>
        <item x="1519"/>
        <item x="1395"/>
        <item x="1006"/>
        <item x="1994"/>
        <item x="515"/>
        <item x="1685"/>
        <item x="1802"/>
        <item x="1132"/>
        <item x="325"/>
        <item x="1344"/>
        <item x="659"/>
        <item x="569"/>
        <item x="1982"/>
        <item x="1230"/>
        <item x="576"/>
        <item x="1890"/>
        <item x="741"/>
        <item x="1149"/>
        <item x="494"/>
        <item x="639"/>
        <item x="65"/>
        <item x="1754"/>
        <item x="1231"/>
        <item x="1476"/>
        <item x="2168"/>
        <item x="1123"/>
        <item x="1201"/>
        <item x="771"/>
        <item x="952"/>
        <item x="495"/>
        <item x="1985"/>
        <item x="742"/>
        <item x="1124"/>
        <item x="373"/>
        <item x="797"/>
        <item x="66"/>
        <item x="953"/>
        <item x="825"/>
        <item x="2132"/>
        <item x="2031"/>
        <item x="166"/>
        <item x="1631"/>
        <item x="874"/>
        <item x="1826"/>
        <item x="2175"/>
        <item x="1586"/>
        <item x="763"/>
        <item x="640"/>
        <item x="496"/>
        <item x="743"/>
        <item x="1232"/>
        <item x="966"/>
        <item x="1092"/>
        <item x="1345"/>
        <item x="854"/>
        <item x="826"/>
        <item x="1776"/>
        <item x="732"/>
        <item x="570"/>
        <item x="1233"/>
        <item x="314"/>
        <item x="1565"/>
        <item x="744"/>
        <item x="1007"/>
        <item x="2061"/>
        <item x="729"/>
        <item x="1545"/>
        <item x="1801"/>
        <item x="1823"/>
        <item x="1056"/>
        <item x="167"/>
        <item x="1773"/>
        <item x="67"/>
        <item x="2169"/>
        <item x="1891"/>
        <item x="1346"/>
        <item x="1632"/>
        <item x="281"/>
        <item x="168"/>
        <item x="374"/>
        <item x="2020"/>
        <item x="954"/>
        <item x="1520"/>
        <item x="2119"/>
        <item x="1814"/>
        <item x="1459"/>
        <item x="1417"/>
        <item x="169"/>
        <item x="1162"/>
        <item x="1116"/>
        <item x="104"/>
        <item x="713"/>
        <item x="1347"/>
        <item x="1699"/>
        <item x="2120"/>
        <item x="1755"/>
        <item x="338"/>
        <item x="764"/>
        <item x="497"/>
        <item x="2170"/>
        <item x="1892"/>
        <item x="516"/>
        <item x="1044"/>
        <item x="733"/>
        <item x="955"/>
        <item x="375"/>
        <item x="571"/>
        <item x="376"/>
        <item x="330"/>
        <item x="1798"/>
        <item x="170"/>
        <item x="1348"/>
        <item x="1581"/>
        <item x="1510"/>
        <item x="68"/>
        <item x="1687"/>
        <item x="69"/>
        <item x="70"/>
        <item x="1625"/>
        <item x="975"/>
        <item x="956"/>
        <item x="171"/>
        <item x="1989"/>
        <item x="1234"/>
        <item x="1576"/>
        <item x="1117"/>
        <item x="1546"/>
        <item x="2021"/>
        <item x="806"/>
        <item x="1349"/>
        <item x="172"/>
        <item x="714"/>
        <item x="1986"/>
        <item x="827"/>
        <item x="1408"/>
        <item x="1350"/>
        <item x="957"/>
        <item x="1133"/>
        <item x="660"/>
        <item x="1008"/>
        <item x="294"/>
        <item x="1793"/>
        <item x="1351"/>
        <item x="2010"/>
        <item x="1756"/>
        <item x="377"/>
        <item x="2148"/>
        <item x="2149"/>
        <item x="2171"/>
        <item x="678"/>
        <item x="715"/>
        <item x="1556"/>
        <item x="1477"/>
        <item x="754"/>
        <item x="1547"/>
        <item x="2062"/>
        <item x="728"/>
        <item x="745"/>
        <item x="1134"/>
        <item x="1352"/>
        <item x="903"/>
        <item x="731"/>
        <item x="1009"/>
        <item x="1235"/>
        <item x="1794"/>
        <item x="1700"/>
        <item x="618"/>
        <item x="1369"/>
        <item x="584"/>
        <item x="498"/>
        <item x="378"/>
        <item x="1893"/>
        <item x="1118"/>
        <item x="837"/>
        <item x="1119"/>
        <item x="173"/>
        <item x="499"/>
        <item x="772"/>
        <item x="1353"/>
        <item x="1850"/>
        <item x="1317"/>
        <item x="1460"/>
        <item x="1629"/>
        <item x="1525"/>
        <item x="462"/>
        <item x="1135"/>
        <item x="1010"/>
        <item x="2032"/>
        <item x="1011"/>
        <item x="2022"/>
        <item x="2133"/>
        <item x="1582"/>
        <item x="174"/>
        <item x="734"/>
        <item x="641"/>
        <item x="175"/>
        <item x="1499"/>
        <item x="1777"/>
        <item x="1500"/>
        <item x="1308"/>
        <item x="679"/>
        <item x="99"/>
        <item x="299"/>
        <item x="773"/>
        <item x="2002"/>
        <item x="626"/>
        <item x="1676"/>
        <item x="1354"/>
        <item x="1551"/>
        <item x="1136"/>
        <item x="1012"/>
        <item x="176"/>
        <item x="321"/>
        <item x="1595"/>
        <item x="1633"/>
        <item x="1894"/>
        <item x="1701"/>
        <item x="1236"/>
        <item x="1702"/>
        <item x="177"/>
        <item x="627"/>
        <item x="1895"/>
        <item x="2150"/>
        <item x="1526"/>
        <item x="1703"/>
        <item x="1013"/>
        <item x="1074"/>
        <item x="1577"/>
        <item x="2140"/>
        <item x="1896"/>
        <item x="1237"/>
        <item x="433"/>
        <item x="716"/>
        <item x="604"/>
        <item x="1521"/>
        <item x="1014"/>
        <item x="1238"/>
        <item x="300"/>
        <item x="282"/>
        <item x="1634"/>
        <item x="301"/>
        <item x="346"/>
        <item x="1897"/>
        <item x="1993"/>
        <item x="1704"/>
        <item x="1137"/>
        <item x="1239"/>
        <item x="283"/>
        <item x="379"/>
        <item x="2151"/>
        <item x="2152"/>
        <item x="1396"/>
        <item x="680"/>
        <item x="1656"/>
        <item x="1015"/>
        <item x="1898"/>
        <item x="1587"/>
        <item x="1078"/>
        <item x="178"/>
        <item x="1899"/>
        <item x="1983"/>
        <item x="855"/>
        <item x="717"/>
        <item x="463"/>
        <item x="2023"/>
        <item x="807"/>
        <item x="2121"/>
        <item x="850"/>
        <item x="179"/>
        <item x="464"/>
        <item x="71"/>
        <item x="295"/>
        <item x="1016"/>
        <item x="681"/>
        <item x="1017"/>
        <item x="2063"/>
        <item x="1626"/>
        <item x="1240"/>
        <item x="1900"/>
        <item x="1409"/>
        <item x="180"/>
        <item x="1079"/>
        <item x="465"/>
        <item x="1824"/>
        <item x="1812"/>
        <item x="1596"/>
        <item x="1827"/>
        <item x="1990"/>
        <item x="718"/>
        <item x="380"/>
        <item x="500"/>
        <item x="628"/>
        <item x="2006"/>
        <item x="804"/>
        <item x="1991"/>
        <item x="339"/>
        <item x="2033"/>
        <item x="1433"/>
        <item x="798"/>
        <item x="1241"/>
        <item x="1501"/>
        <item x="72"/>
        <item x="181"/>
        <item x="1627"/>
        <item x="284"/>
        <item x="970"/>
        <item x="182"/>
        <item x="1566"/>
        <item x="1571"/>
        <item x="1851"/>
        <item x="183"/>
        <item x="1434"/>
        <item x="1391"/>
        <item x="1242"/>
        <item x="1705"/>
        <item x="1706"/>
        <item x="1057"/>
        <item x="2122"/>
        <item x="805"/>
        <item x="1243"/>
        <item x="114"/>
        <item x="1665"/>
        <item x="322"/>
        <item x="1984"/>
        <item x="184"/>
        <item x="958"/>
        <item x="719"/>
        <item x="1080"/>
        <item x="746"/>
        <item x="1370"/>
        <item x="1901"/>
        <item x="1018"/>
        <item x="1481"/>
        <item x="1902"/>
        <item x="185"/>
        <item x="73"/>
        <item x="959"/>
        <item x="1903"/>
        <item x="319"/>
        <item x="1019"/>
        <item x="331"/>
        <item x="1493"/>
        <item x="1863"/>
        <item x="1677"/>
        <item x="883"/>
        <item x="381"/>
        <item x="856"/>
        <item x="605"/>
        <item x="74"/>
        <item x="285"/>
        <item x="848"/>
        <item x="1833"/>
        <item x="1707"/>
        <item x="1125"/>
        <item x="1244"/>
        <item x="434"/>
        <item x="289"/>
        <item x="2015"/>
        <item x="2097"/>
        <item x="747"/>
        <item x="105"/>
        <item x="828"/>
        <item x="1058"/>
        <item x="896"/>
        <item x="838"/>
        <item x="1904"/>
        <item x="1020"/>
        <item x="435"/>
        <item x="629"/>
        <item x="2064"/>
        <item x="1708"/>
        <item x="315"/>
        <item x="748"/>
        <item x="720"/>
        <item x="1245"/>
        <item x="1120"/>
        <item x="845"/>
        <item x="857"/>
        <item x="186"/>
        <item x="517"/>
        <item x="1306"/>
        <item x="1121"/>
        <item x="1784"/>
        <item x="1021"/>
        <item x="858"/>
        <item x="187"/>
        <item x="1597"/>
        <item x="963"/>
        <item x="1578"/>
        <item x="188"/>
        <item x="1059"/>
        <item x="296"/>
        <item x="358"/>
        <item x="436"/>
        <item x="1963"/>
        <item x="302"/>
        <item x="661"/>
        <item x="1400"/>
        <item x="75"/>
        <item x="1287"/>
        <item x="189"/>
        <item x="190"/>
        <item x="1973"/>
        <item x="2092"/>
        <item x="1022"/>
        <item x="1709"/>
        <item x="2016"/>
        <item x="191"/>
        <item x="749"/>
        <item x="859"/>
        <item x="1401"/>
        <item x="2123"/>
        <item x="76"/>
        <item x="1527"/>
        <item x="192"/>
        <item x="860"/>
        <item x="1710"/>
        <item x="912"/>
        <item x="91"/>
        <item x="904"/>
        <item x="124"/>
        <item x="630"/>
        <item x="1905"/>
        <item x="884"/>
        <item x="2024"/>
        <item x="861"/>
        <item x="1997"/>
        <item x="382"/>
        <item x="1246"/>
        <item x="1247"/>
        <item x="193"/>
        <item x="1964"/>
        <item x="721"/>
        <item x="194"/>
        <item x="1860"/>
        <item x="913"/>
        <item x="1579"/>
        <item x="195"/>
        <item x="196"/>
        <item x="197"/>
        <item x="1150"/>
        <item x="1151"/>
        <item x="198"/>
        <item x="1402"/>
        <item x="750"/>
        <item x="1392"/>
        <item x="704"/>
        <item x="77"/>
        <item x="1355"/>
        <item x="1511"/>
        <item x="332"/>
        <item x="437"/>
        <item x="518"/>
        <item x="682"/>
        <item x="1488"/>
        <item x="642"/>
        <item x="1416"/>
        <item x="1548"/>
        <item x="199"/>
        <item x="383"/>
        <item x="200"/>
        <item x="78"/>
        <item x="384"/>
        <item x="385"/>
        <item x="386"/>
        <item x="2017"/>
        <item x="916"/>
        <item x="1711"/>
        <item x="702"/>
        <item x="303"/>
        <item x="2134"/>
        <item x="1023"/>
        <item x="466"/>
        <item x="1024"/>
        <item x="201"/>
        <item x="1441"/>
        <item x="1906"/>
        <item x="799"/>
        <item x="1199"/>
        <item x="1248"/>
        <item x="115"/>
        <item x="519"/>
        <item x="875"/>
        <item x="202"/>
        <item x="79"/>
        <item x="906"/>
        <item x="304"/>
        <item x="2093"/>
        <item x="1371"/>
        <item x="1249"/>
        <item x="2065"/>
        <item x="1598"/>
        <item x="387"/>
        <item x="1314"/>
        <item x="203"/>
        <item x="1025"/>
        <item x="204"/>
        <item x="631"/>
        <item x="388"/>
        <item x="389"/>
        <item x="2176"/>
        <item x="340"/>
        <item x="1965"/>
        <item x="1599"/>
        <item x="960"/>
        <item x="1250"/>
        <item x="467"/>
        <item x="800"/>
        <item x="1635"/>
        <item x="205"/>
        <item x="1807"/>
        <item x="206"/>
        <item x="207"/>
        <item x="2153"/>
        <item x="2154"/>
        <item x="1907"/>
        <item x="2066"/>
        <item x="1026"/>
        <item x="316"/>
        <item x="2155"/>
        <item x="632"/>
        <item x="1152"/>
        <item x="1027"/>
        <item x="900"/>
        <item x="1557"/>
        <item x="1588"/>
        <item x="1795"/>
        <item x="333"/>
        <item x="885"/>
        <item x="1138"/>
        <item x="1834"/>
        <item x="667"/>
        <item x="1785"/>
        <item x="320"/>
        <item x="1966"/>
        <item x="438"/>
        <item x="208"/>
        <item x="1852"/>
        <item x="606"/>
        <item x="390"/>
        <item x="209"/>
        <item x="391"/>
        <item x="1251"/>
        <item x="210"/>
        <item x="80"/>
        <item x="751"/>
        <item x="211"/>
        <item x="1372"/>
        <item x="81"/>
        <item x="1908"/>
        <item x="1403"/>
        <item x="829"/>
        <item x="830"/>
        <item x="1560"/>
        <item x="1678"/>
        <item x="1512"/>
        <item x="831"/>
        <item x="520"/>
        <item x="2025"/>
        <item x="1786"/>
        <item x="1060"/>
        <item x="1153"/>
        <item x="212"/>
        <item x="213"/>
        <item x="1909"/>
        <item x="846"/>
        <item x="1478"/>
        <item x="214"/>
        <item x="1712"/>
        <item x="1028"/>
        <item x="92"/>
        <item x="1910"/>
        <item x="286"/>
        <item x="392"/>
        <item x="813"/>
        <item x="1042"/>
        <item x="1252"/>
        <item x="683"/>
        <item x="215"/>
        <item x="116"/>
        <item x="1778"/>
        <item x="1046"/>
        <item x="341"/>
        <item x="1253"/>
        <item x="752"/>
        <item x="2026"/>
        <item x="1029"/>
        <item x="1911"/>
        <item x="1373"/>
        <item x="347"/>
        <item x="976"/>
        <item x="2067"/>
        <item x="106"/>
        <item x="1787"/>
        <item x="1461"/>
        <item x="1139"/>
        <item x="1374"/>
        <item x="1081"/>
        <item x="216"/>
        <item x="439"/>
        <item x="1912"/>
        <item x="1788"/>
        <item x="1913"/>
        <item x="722"/>
        <item x="801"/>
        <item x="577"/>
        <item x="1462"/>
        <item x="217"/>
        <item x="2135"/>
        <item x="2178"/>
        <item x="1303"/>
        <item x="1970"/>
        <item x="662"/>
        <item x="521"/>
        <item x="1806"/>
        <item x="1679"/>
        <item x="305"/>
        <item x="723"/>
        <item x="393"/>
        <item x="1552"/>
        <item x="522"/>
        <item x="218"/>
        <item x="901"/>
        <item x="1835"/>
        <item x="82"/>
        <item x="2156"/>
        <item x="774"/>
        <item x="735"/>
        <item x="775"/>
        <item x="1688"/>
        <item x="107"/>
        <item x="886"/>
        <item x="1914"/>
        <item x="1506"/>
        <item x="643"/>
        <item x="724"/>
        <item x="2124"/>
        <item x="1967"/>
        <item x="219"/>
        <item x="1442"/>
        <item x="1309"/>
        <item x="2027"/>
        <item x="220"/>
        <item x="2136"/>
        <item x="323"/>
        <item x="1163"/>
        <item x="1836"/>
        <item x="108"/>
        <item x="221"/>
        <item x="1837"/>
        <item x="1713"/>
        <item x="725"/>
        <item x="222"/>
        <item x="1030"/>
        <item x="1093"/>
        <item x="663"/>
        <item x="440"/>
        <item x="1915"/>
        <item x="814"/>
        <item x="1916"/>
        <item x="1838"/>
        <item x="1435"/>
        <item x="223"/>
        <item x="1494"/>
        <item x="348"/>
        <item x="394"/>
        <item x="224"/>
        <item x="2007"/>
        <item x="1853"/>
        <item x="306"/>
        <item x="83"/>
        <item x="395"/>
        <item x="1447"/>
        <item x="1583"/>
        <item x="1714"/>
        <item x="1789"/>
        <item x="334"/>
        <item x="1375"/>
        <item x="1917"/>
        <item x="1048"/>
        <item x="441"/>
        <item x="832"/>
        <item x="225"/>
        <item x="1968"/>
        <item x="1600"/>
        <item x="1636"/>
        <item x="1918"/>
        <item x="1919"/>
        <item x="1254"/>
        <item x="84"/>
        <item x="753"/>
        <item x="1202"/>
        <item x="1601"/>
        <item x="226"/>
        <item x="1920"/>
        <item x="227"/>
        <item x="342"/>
        <item x="228"/>
        <item x="684"/>
        <item x="1715"/>
        <item x="85"/>
        <item x="1854"/>
        <item x="2125"/>
        <item x="776"/>
        <item x="1716"/>
        <item x="396"/>
        <item x="229"/>
        <item x="1061"/>
        <item x="961"/>
        <item x="2018"/>
        <item x="1602"/>
        <item x="1495"/>
        <item x="397"/>
        <item x="1094"/>
        <item x="230"/>
        <item x="350"/>
        <item x="1293"/>
        <item x="501"/>
        <item x="468"/>
        <item x="765"/>
        <item x="1528"/>
        <item x="442"/>
        <item x="97"/>
        <item x="1603"/>
        <item x="231"/>
        <item x="736"/>
        <item x="607"/>
        <item x="307"/>
        <item x="398"/>
        <item x="1717"/>
        <item x="232"/>
        <item x="469"/>
        <item x="1855"/>
        <item x="2068"/>
        <item x="1095"/>
        <item x="633"/>
        <item x="233"/>
        <item x="1790"/>
        <item x="399"/>
        <item x="1921"/>
        <item x="86"/>
        <item x="777"/>
        <item x="234"/>
        <item x="1140"/>
        <item x="1922"/>
        <item x="1141"/>
        <item x="400"/>
        <item x="1923"/>
        <item x="1096"/>
        <item x="897"/>
        <item x="1924"/>
        <item x="401"/>
        <item x="685"/>
        <item x="1376"/>
        <item x="470"/>
        <item x="1654"/>
        <item x="235"/>
        <item x="917"/>
        <item x="236"/>
        <item x="887"/>
        <item x="909"/>
        <item x="1604"/>
        <item x="1718"/>
        <item x="443"/>
        <item x="1088"/>
        <item x="1589"/>
        <item x="1637"/>
        <item x="1126"/>
        <item x="237"/>
        <item x="1956"/>
        <item x="726"/>
        <item x="238"/>
        <item x="1082"/>
        <item x="862"/>
        <item x="1605"/>
        <item x="1549"/>
        <item x="239"/>
        <item x="1925"/>
        <item x="1502"/>
        <item x="644"/>
        <item x="1926"/>
        <item x="240"/>
        <item x="778"/>
        <item x="1127"/>
        <item x="98"/>
        <item x="914"/>
        <item x="241"/>
        <item x="2126"/>
        <item x="612"/>
        <item x="242"/>
        <item x="243"/>
        <item x="111"/>
        <item x="244"/>
        <item x="645"/>
        <item x="245"/>
        <item x="1927"/>
        <item x="895"/>
        <item x="1928"/>
        <item x="1839"/>
        <item x="1463"/>
        <item x="246"/>
        <item x="351"/>
        <item x="1957"/>
        <item x="87"/>
        <item x="1861"/>
        <item x="1255"/>
        <item x="1929"/>
        <item x="2173"/>
        <item x="1719"/>
        <item x="247"/>
        <item x="779"/>
        <item x="2069"/>
        <item x="248"/>
        <item x="664"/>
        <item x="1930"/>
        <item x="1069"/>
        <item x="918"/>
        <item x="1031"/>
        <item x="1315"/>
        <item x="833"/>
        <item x="1931"/>
        <item x="1657"/>
        <item x="402"/>
        <item x="403"/>
        <item x="1464"/>
        <item x="737"/>
        <item x="1377"/>
        <item x="907"/>
        <item x="1638"/>
        <item x="1256"/>
        <item x="1257"/>
        <item x="109"/>
        <item x="1639"/>
        <item x="1313"/>
        <item x="444"/>
        <item x="919"/>
        <item x="1164"/>
        <item x="738"/>
        <item x="249"/>
        <item x="646"/>
        <item x="686"/>
        <item x="1032"/>
        <item x="1640"/>
        <item x="1465"/>
        <item x="1436"/>
        <item x="1288"/>
        <item x="2070"/>
        <item x="250"/>
        <item x="1378"/>
        <item x="1815"/>
        <item x="117"/>
        <item x="707"/>
        <item x="1258"/>
        <item x="251"/>
        <item x="1033"/>
        <item x="1590"/>
        <item x="1810"/>
        <item x="1128"/>
        <item x="1496"/>
        <item x="252"/>
        <item x="324"/>
        <item x="1932"/>
        <item x="1304"/>
        <item x="523"/>
        <item x="404"/>
        <item x="2094"/>
        <item x="730"/>
        <item x="405"/>
        <item x="253"/>
        <item x="2127"/>
        <item x="1259"/>
        <item x="254"/>
        <item x="1799"/>
        <item x="1606"/>
        <item x="665"/>
        <item x="888"/>
        <item x="977"/>
        <item x="406"/>
        <item x="647"/>
        <item x="1062"/>
        <item x="524"/>
        <item x="1305"/>
        <item x="614"/>
        <item x="708"/>
        <item x="920"/>
        <item x="1063"/>
        <item x="255"/>
        <item x="256"/>
        <item x="1992"/>
        <item x="687"/>
        <item x="257"/>
        <item x="471"/>
        <item x="1933"/>
        <item x="1856"/>
        <item x="1310"/>
        <item x="1934"/>
        <item x="258"/>
        <item x="1154"/>
        <item x="978"/>
        <item x="259"/>
        <item x="1607"/>
        <item x="1608"/>
        <item x="1129"/>
        <item x="1260"/>
        <item x="648"/>
        <item x="649"/>
        <item x="1261"/>
        <item x="1558"/>
        <item x="1649"/>
        <item x="407"/>
        <item x="692"/>
        <item x="118"/>
        <item x="1609"/>
        <item x="260"/>
        <item x="317"/>
        <item x="2095"/>
        <item x="608"/>
        <item x="1840"/>
        <item x="1720"/>
        <item x="2157"/>
        <item x="1721"/>
        <item x="1641"/>
        <item x="2096"/>
        <item x="1650"/>
        <item x="921"/>
        <item x="261"/>
        <item x="1722"/>
        <item x="2098"/>
        <item x="1034"/>
        <item x="1155"/>
        <item x="1262"/>
        <item x="1658"/>
        <item x="1935"/>
        <item x="2104"/>
        <item x="262"/>
        <item x="422"/>
        <item x="1513"/>
        <item x="1489"/>
        <item x="668"/>
        <item x="1987"/>
        <item x="263"/>
        <item x="1988"/>
        <item x="408"/>
        <item x="1559"/>
        <item x="1779"/>
        <item x="922"/>
        <item x="578"/>
        <item x="1064"/>
        <item x="409"/>
        <item x="889"/>
        <item x="1045"/>
        <item x="923"/>
        <item x="1263"/>
        <item x="1379"/>
        <item x="1936"/>
        <item x="669"/>
        <item x="905"/>
        <item x="318"/>
        <item x="1264"/>
        <item x="1937"/>
        <item x="962"/>
        <item x="264"/>
        <item x="2071"/>
        <item x="265"/>
        <item x="1841"/>
        <item x="410"/>
        <item x="1592"/>
        <item x="1265"/>
        <item x="924"/>
        <item x="1466"/>
        <item x="1651"/>
        <item x="1610"/>
        <item x="352"/>
        <item x="1723"/>
        <item x="411"/>
        <item x="688"/>
        <item x="670"/>
        <item x="1380"/>
        <item x="1857"/>
        <item x="266"/>
        <item x="1659"/>
        <item x="88"/>
        <item x="1156"/>
        <item x="1642"/>
        <item x="671"/>
        <item x="834"/>
        <item x="1266"/>
        <item x="349"/>
        <item x="1381"/>
        <item x="2008"/>
        <item x="739"/>
        <item x="1382"/>
        <item x="1643"/>
        <item x="705"/>
        <item x="412"/>
        <item x="1611"/>
        <item x="413"/>
        <item x="1612"/>
        <item x="2105"/>
        <item x="1613"/>
        <item x="445"/>
        <item x="1065"/>
        <item x="1507"/>
        <item x="706"/>
        <item x="1591"/>
        <item x="1724"/>
        <item x="1614"/>
        <item x="613"/>
        <item x="672"/>
        <item x="1267"/>
        <item x="414"/>
        <item x="267"/>
        <item x="1307"/>
        <item x="1974"/>
        <item x="1816"/>
        <item x="1383"/>
        <item x="268"/>
        <item x="1660"/>
        <item x="1122"/>
        <item x="1268"/>
        <item x="1644"/>
        <item x="780"/>
        <item x="925"/>
        <item x="1035"/>
        <item x="1842"/>
        <item x="1725"/>
        <item x="415"/>
        <item x="1726"/>
        <item x="673"/>
        <item x="674"/>
        <item x="2034"/>
        <item x="1269"/>
        <item x="1843"/>
        <item x="1270"/>
        <item x="650"/>
        <item x="1271"/>
        <item x="1311"/>
        <item x="2106"/>
        <item x="1272"/>
        <item x="651"/>
        <item x="1047"/>
        <item x="353"/>
        <item x="472"/>
        <item x="755"/>
        <item x="1273"/>
        <item x="1652"/>
        <item x="1467"/>
        <item x="1727"/>
        <item x="675"/>
        <item x="416"/>
        <item x="619"/>
        <item x="666"/>
        <item x="1844"/>
        <item x="756"/>
        <item x="1938"/>
        <item x="1384"/>
        <item x="652"/>
        <item x="1653"/>
        <item x="926"/>
        <item x="1036"/>
        <item x="1939"/>
        <item x="354"/>
        <item x="1274"/>
        <item x="1622"/>
        <item x="1728"/>
        <item x="355"/>
        <item x="1940"/>
        <item x="473"/>
        <item x="689"/>
        <item x="1615"/>
        <item x="417"/>
        <item x="446"/>
        <item x="1780"/>
        <item x="1275"/>
        <item x="1385"/>
        <item x="690"/>
        <item x="1386"/>
        <item x="1845"/>
        <item x="1645"/>
        <item x="269"/>
        <item x="1203"/>
        <item x="474"/>
        <item x="356"/>
        <item x="1616"/>
        <item x="1387"/>
        <item x="270"/>
        <item x="119"/>
        <item x="271"/>
        <item x="781"/>
        <item x="1661"/>
        <item x="1276"/>
        <item x="1958"/>
        <item x="1312"/>
        <item x="1662"/>
        <item x="676"/>
        <item x="418"/>
        <item x="1846"/>
        <item x="1858"/>
        <item x="1646"/>
        <item x="691"/>
        <item x="2072"/>
        <item x="1729"/>
        <item x="1941"/>
        <item x="1388"/>
        <item x="1617"/>
        <item x="419"/>
        <item x="1730"/>
        <item x="1618"/>
        <item x="1089"/>
        <item x="727"/>
        <item x="272"/>
        <item x="420"/>
        <item x="1277"/>
        <item x="1278"/>
        <item x="1731"/>
        <item x="1942"/>
        <item x="1732"/>
        <item x="273"/>
        <item x="1468"/>
        <item x="2137"/>
        <item x="1279"/>
        <item x="1280"/>
        <item x="1484"/>
        <item x="1485"/>
        <item x="274"/>
        <item x="1037"/>
        <item x="1389"/>
        <item x="1943"/>
        <item x="275"/>
        <item x="1944"/>
        <item x="2073"/>
        <item x="1281"/>
        <item x="1647"/>
        <item x="915"/>
        <item x="1619"/>
        <item x="1282"/>
        <item x="276"/>
        <item x="1623"/>
        <item x="277"/>
        <item x="890"/>
        <item x="1733"/>
        <item x="1817"/>
        <item x="1818"/>
        <item x="1945"/>
        <item x="1946"/>
        <item x="1038"/>
        <item x="1947"/>
        <item x="1469"/>
        <item x="278"/>
        <item x="1948"/>
        <item x="1470"/>
        <item x="1620"/>
        <item x="1471"/>
        <item x="1949"/>
        <item x="1283"/>
        <item x="1039"/>
        <item x="1950"/>
        <item x="927"/>
        <item x="1472"/>
        <item x="1648"/>
        <item x="1284"/>
        <item x="279"/>
        <item x="928"/>
        <item x="2138"/>
        <item x="1734"/>
        <item x="1735"/>
        <item x="1621"/>
        <item x="1951"/>
        <item x="1819"/>
        <item x="1952"/>
        <item x="1953"/>
        <item x="1954"/>
        <item x="421"/>
        <item x="1285"/>
        <item x="1955"/>
        <item t="default"/>
      </items>
    </pivotField>
    <pivotField showAll="0"/>
    <pivotField dragToRow="0" dragToCol="0" dragToPage="0" showAll="0" defaultSubtotal="0"/>
    <pivotField showAll="0">
      <items count="7">
        <item sd="0" x="0"/>
        <item sd="0" x="1"/>
        <item sd="0" x="2"/>
        <item sd="0" x="3"/>
        <item sd="0" x="4"/>
        <item sd="0" x="5"/>
        <item t="default"/>
      </items>
    </pivotField>
    <pivotField showAl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t="default"/>
      </items>
    </pivotField>
  </pivotFields>
  <rowFields count="1">
    <field x="1"/>
  </rowFields>
  <rowItems count="32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6"/>
    </i>
    <i>
      <x v="127"/>
    </i>
    <i>
      <x v="128"/>
    </i>
    <i>
      <x v="129"/>
    </i>
    <i>
      <x v="130"/>
    </i>
    <i>
      <x v="131"/>
    </i>
    <i>
      <x v="132"/>
    </i>
    <i>
      <x v="133"/>
    </i>
    <i>
      <x v="134"/>
    </i>
    <i>
      <x v="135"/>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t="grand">
      <x/>
    </i>
  </rowItems>
  <colFields count="1">
    <field x="2"/>
  </colFields>
  <col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colItems>
  <dataFields count="1">
    <dataField name="Count of Primary Offense Type" fld="2" subtotal="count" baseField="0" baseItem="0"/>
  </dataFields>
  <formats count="95">
    <format dxfId="556">
      <pivotArea type="all" dataOnly="0" outline="0" fieldPosition="0"/>
    </format>
    <format dxfId="555">
      <pivotArea outline="0" collapsedLevelsAreSubtotals="1" fieldPosition="0"/>
    </format>
    <format dxfId="554">
      <pivotArea type="origin" dataOnly="0" labelOnly="1" outline="0" fieldPosition="0"/>
    </format>
    <format dxfId="553">
      <pivotArea field="2" type="button" dataOnly="0" labelOnly="1" outline="0" axis="axisCol" fieldPosition="0"/>
    </format>
    <format dxfId="552">
      <pivotArea type="topRight" dataOnly="0" labelOnly="1" outline="0" fieldPosition="0"/>
    </format>
    <format dxfId="551">
      <pivotArea field="1" type="button" dataOnly="0" labelOnly="1" outline="0" axis="axisRow" fieldPosition="0"/>
    </format>
    <format dxfId="550">
      <pivotArea dataOnly="0" labelOnly="1" grandRow="1" outline="0" fieldPosition="0"/>
    </format>
    <format dxfId="549">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548">
      <pivotArea dataOnly="0" labelOnly="1" fieldPosition="0">
        <references count="1">
          <reference field="2" count="3">
            <x v="50"/>
            <x v="51"/>
            <x v="52"/>
          </reference>
        </references>
      </pivotArea>
    </format>
    <format dxfId="547">
      <pivotArea dataOnly="0" labelOnly="1" grandCol="1" outline="0" fieldPosition="0"/>
    </format>
    <format dxfId="546">
      <pivotArea type="all" dataOnly="0" outline="0" fieldPosition="0"/>
    </format>
    <format dxfId="545">
      <pivotArea outline="0" collapsedLevelsAreSubtotals="1" fieldPosition="0"/>
    </format>
    <format dxfId="544">
      <pivotArea type="origin" dataOnly="0" labelOnly="1" outline="0" fieldPosition="0"/>
    </format>
    <format dxfId="543">
      <pivotArea field="2" type="button" dataOnly="0" labelOnly="1" outline="0" axis="axisCol" fieldPosition="0"/>
    </format>
    <format dxfId="542">
      <pivotArea type="topRight" dataOnly="0" labelOnly="1" outline="0" fieldPosition="0"/>
    </format>
    <format dxfId="541">
      <pivotArea field="1" type="button" dataOnly="0" labelOnly="1" outline="0" axis="axisRow" fieldPosition="0"/>
    </format>
    <format dxfId="540">
      <pivotArea dataOnly="0" labelOnly="1" fieldPosition="0">
        <references count="1">
          <reference field="1" count="50">
            <x v="1"/>
            <x v="10"/>
            <x v="12"/>
            <x v="18"/>
            <x v="42"/>
            <x v="43"/>
            <x v="45"/>
            <x v="49"/>
            <x v="50"/>
            <x v="56"/>
            <x v="68"/>
            <x v="73"/>
            <x v="77"/>
            <x v="85"/>
            <x v="89"/>
            <x v="90"/>
            <x v="96"/>
            <x v="98"/>
            <x v="105"/>
            <x v="137"/>
            <x v="140"/>
            <x v="159"/>
            <x v="165"/>
            <x v="169"/>
            <x v="176"/>
            <x v="177"/>
            <x v="185"/>
            <x v="189"/>
            <x v="191"/>
            <x v="197"/>
            <x v="201"/>
            <x v="205"/>
            <x v="214"/>
            <x v="215"/>
            <x v="226"/>
            <x v="241"/>
            <x v="248"/>
            <x v="251"/>
            <x v="258"/>
            <x v="270"/>
            <x v="271"/>
            <x v="272"/>
            <x v="273"/>
            <x v="277"/>
            <x v="291"/>
            <x v="293"/>
            <x v="295"/>
            <x v="298"/>
            <x v="315"/>
            <x v="317"/>
          </reference>
        </references>
      </pivotArea>
    </format>
    <format dxfId="539">
      <pivotArea dataOnly="0" labelOnly="1" fieldPosition="0">
        <references count="1">
          <reference field="1" count="50">
            <x v="5"/>
            <x v="8"/>
            <x v="11"/>
            <x v="15"/>
            <x v="20"/>
            <x v="21"/>
            <x v="25"/>
            <x v="31"/>
            <x v="35"/>
            <x v="38"/>
            <x v="44"/>
            <x v="65"/>
            <x v="70"/>
            <x v="75"/>
            <x v="78"/>
            <x v="86"/>
            <x v="99"/>
            <x v="100"/>
            <x v="111"/>
            <x v="112"/>
            <x v="113"/>
            <x v="115"/>
            <x v="116"/>
            <x v="122"/>
            <x v="124"/>
            <x v="129"/>
            <x v="145"/>
            <x v="149"/>
            <x v="168"/>
            <x v="174"/>
            <x v="175"/>
            <x v="188"/>
            <x v="204"/>
            <x v="206"/>
            <x v="213"/>
            <x v="219"/>
            <x v="252"/>
            <x v="253"/>
            <x v="256"/>
            <x v="262"/>
            <x v="263"/>
            <x v="269"/>
            <x v="280"/>
            <x v="284"/>
            <x v="287"/>
            <x v="289"/>
            <x v="299"/>
            <x v="305"/>
            <x v="309"/>
            <x v="325"/>
          </reference>
        </references>
      </pivotArea>
    </format>
    <format dxfId="538">
      <pivotArea dataOnly="0" labelOnly="1" fieldPosition="0">
        <references count="1">
          <reference field="1" count="50">
            <x v="2"/>
            <x v="9"/>
            <x v="14"/>
            <x v="19"/>
            <x v="32"/>
            <x v="41"/>
            <x v="48"/>
            <x v="53"/>
            <x v="58"/>
            <x v="74"/>
            <x v="79"/>
            <x v="81"/>
            <x v="101"/>
            <x v="103"/>
            <x v="114"/>
            <x v="126"/>
            <x v="130"/>
            <x v="131"/>
            <x v="158"/>
            <x v="160"/>
            <x v="163"/>
            <x v="164"/>
            <x v="166"/>
            <x v="167"/>
            <x v="178"/>
            <x v="183"/>
            <x v="184"/>
            <x v="187"/>
            <x v="190"/>
            <x v="192"/>
            <x v="194"/>
            <x v="196"/>
            <x v="202"/>
            <x v="217"/>
            <x v="220"/>
            <x v="221"/>
            <x v="223"/>
            <x v="232"/>
            <x v="240"/>
            <x v="242"/>
            <x v="243"/>
            <x v="250"/>
            <x v="275"/>
            <x v="278"/>
            <x v="294"/>
            <x v="304"/>
            <x v="307"/>
            <x v="310"/>
            <x v="318"/>
            <x v="319"/>
          </reference>
        </references>
      </pivotArea>
    </format>
    <format dxfId="537">
      <pivotArea dataOnly="0" labelOnly="1" fieldPosition="0">
        <references count="1">
          <reference field="1" count="50">
            <x v="0"/>
            <x v="3"/>
            <x v="22"/>
            <x v="23"/>
            <x v="29"/>
            <x v="39"/>
            <x v="46"/>
            <x v="54"/>
            <x v="63"/>
            <x v="64"/>
            <x v="66"/>
            <x v="69"/>
            <x v="83"/>
            <x v="87"/>
            <x v="88"/>
            <x v="108"/>
            <x v="118"/>
            <x v="128"/>
            <x v="133"/>
            <x v="139"/>
            <x v="142"/>
            <x v="144"/>
            <x v="153"/>
            <x v="155"/>
            <x v="161"/>
            <x v="170"/>
            <x v="171"/>
            <x v="179"/>
            <x v="180"/>
            <x v="181"/>
            <x v="186"/>
            <x v="193"/>
            <x v="200"/>
            <x v="207"/>
            <x v="209"/>
            <x v="216"/>
            <x v="228"/>
            <x v="237"/>
            <x v="238"/>
            <x v="244"/>
            <x v="245"/>
            <x v="254"/>
            <x v="274"/>
            <x v="286"/>
            <x v="290"/>
            <x v="292"/>
            <x v="313"/>
            <x v="321"/>
            <x v="322"/>
            <x v="324"/>
          </reference>
        </references>
      </pivotArea>
    </format>
    <format dxfId="536">
      <pivotArea dataOnly="0" labelOnly="1" fieldPosition="0">
        <references count="1">
          <reference field="1" count="50">
            <x v="7"/>
            <x v="16"/>
            <x v="17"/>
            <x v="27"/>
            <x v="28"/>
            <x v="33"/>
            <x v="36"/>
            <x v="47"/>
            <x v="55"/>
            <x v="61"/>
            <x v="62"/>
            <x v="72"/>
            <x v="80"/>
            <x v="82"/>
            <x v="84"/>
            <x v="95"/>
            <x v="104"/>
            <x v="110"/>
            <x v="120"/>
            <x v="127"/>
            <x v="134"/>
            <x v="143"/>
            <x v="148"/>
            <x v="150"/>
            <x v="152"/>
            <x v="172"/>
            <x v="182"/>
            <x v="208"/>
            <x v="212"/>
            <x v="218"/>
            <x v="222"/>
            <x v="229"/>
            <x v="231"/>
            <x v="233"/>
            <x v="234"/>
            <x v="247"/>
            <x v="249"/>
            <x v="266"/>
            <x v="276"/>
            <x v="282"/>
            <x v="285"/>
            <x v="288"/>
            <x v="297"/>
            <x v="300"/>
            <x v="301"/>
            <x v="308"/>
            <x v="311"/>
            <x v="312"/>
            <x v="314"/>
            <x v="316"/>
          </reference>
        </references>
      </pivotArea>
    </format>
    <format dxfId="535">
      <pivotArea dataOnly="0" labelOnly="1" fieldPosition="0">
        <references count="1">
          <reference field="1" count="50">
            <x v="4"/>
            <x v="6"/>
            <x v="24"/>
            <x v="30"/>
            <x v="34"/>
            <x v="37"/>
            <x v="51"/>
            <x v="52"/>
            <x v="57"/>
            <x v="67"/>
            <x v="71"/>
            <x v="76"/>
            <x v="92"/>
            <x v="93"/>
            <x v="94"/>
            <x v="106"/>
            <x v="107"/>
            <x v="117"/>
            <x v="119"/>
            <x v="123"/>
            <x v="132"/>
            <x v="138"/>
            <x v="151"/>
            <x v="156"/>
            <x v="157"/>
            <x v="162"/>
            <x v="195"/>
            <x v="198"/>
            <x v="203"/>
            <x v="211"/>
            <x v="224"/>
            <x v="227"/>
            <x v="230"/>
            <x v="235"/>
            <x v="236"/>
            <x v="246"/>
            <x v="255"/>
            <x v="257"/>
            <x v="261"/>
            <x v="264"/>
            <x v="265"/>
            <x v="267"/>
            <x v="268"/>
            <x v="281"/>
            <x v="283"/>
            <x v="296"/>
            <x v="302"/>
            <x v="306"/>
            <x v="320"/>
            <x v="323"/>
          </reference>
        </references>
      </pivotArea>
    </format>
    <format dxfId="534">
      <pivotArea dataOnly="0" labelOnly="1" fieldPosition="0">
        <references count="1">
          <reference field="1" count="23">
            <x v="13"/>
            <x v="26"/>
            <x v="40"/>
            <x v="59"/>
            <x v="60"/>
            <x v="91"/>
            <x v="97"/>
            <x v="102"/>
            <x v="109"/>
            <x v="121"/>
            <x v="135"/>
            <x v="141"/>
            <x v="146"/>
            <x v="147"/>
            <x v="154"/>
            <x v="173"/>
            <x v="199"/>
            <x v="210"/>
            <x v="225"/>
            <x v="239"/>
            <x v="260"/>
            <x v="279"/>
            <x v="303"/>
          </reference>
        </references>
      </pivotArea>
    </format>
    <format dxfId="533">
      <pivotArea dataOnly="0" labelOnly="1" grandRow="1" outline="0" fieldPosition="0"/>
    </format>
    <format dxfId="532">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531">
      <pivotArea dataOnly="0" labelOnly="1" fieldPosition="0">
        <references count="1">
          <reference field="2" count="3">
            <x v="50"/>
            <x v="51"/>
            <x v="52"/>
          </reference>
        </references>
      </pivotArea>
    </format>
    <format dxfId="530">
      <pivotArea dataOnly="0" labelOnly="1" grandCol="1" outline="0" fieldPosition="0"/>
    </format>
    <format dxfId="529">
      <pivotArea type="all" dataOnly="0" outline="0" fieldPosition="0"/>
    </format>
    <format dxfId="528">
      <pivotArea outline="0" collapsedLevelsAreSubtotals="1" fieldPosition="0"/>
    </format>
    <format dxfId="527">
      <pivotArea type="origin" dataOnly="0" labelOnly="1" outline="0" fieldPosition="0"/>
    </format>
    <format dxfId="526">
      <pivotArea field="2" type="button" dataOnly="0" labelOnly="1" outline="0" axis="axisCol" fieldPosition="0"/>
    </format>
    <format dxfId="525">
      <pivotArea type="topRight" dataOnly="0" labelOnly="1" outline="0" fieldPosition="0"/>
    </format>
    <format dxfId="524">
      <pivotArea field="1" type="button" dataOnly="0" labelOnly="1" outline="0" axis="axisRow" fieldPosition="0"/>
    </format>
    <format dxfId="523">
      <pivotArea dataOnly="0" labelOnly="1" grandRow="1" outline="0" fieldPosition="0"/>
    </format>
    <format dxfId="522">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521">
      <pivotArea dataOnly="0" labelOnly="1" fieldPosition="0">
        <references count="1">
          <reference field="2" count="3">
            <x v="50"/>
            <x v="51"/>
            <x v="52"/>
          </reference>
        </references>
      </pivotArea>
    </format>
    <format dxfId="520">
      <pivotArea dataOnly="0" labelOnly="1" grandCol="1" outline="0" fieldPosition="0"/>
    </format>
    <format dxfId="519">
      <pivotArea type="all" dataOnly="0" outline="0" fieldPosition="0"/>
    </format>
    <format dxfId="518">
      <pivotArea outline="0" collapsedLevelsAreSubtotals="1" fieldPosition="0"/>
    </format>
    <format dxfId="517">
      <pivotArea type="origin" dataOnly="0" labelOnly="1" outline="0" fieldPosition="0"/>
    </format>
    <format dxfId="516">
      <pivotArea field="2" type="button" dataOnly="0" labelOnly="1" outline="0" axis="axisCol" fieldPosition="0"/>
    </format>
    <format dxfId="515">
      <pivotArea type="topRight" dataOnly="0" labelOnly="1" outline="0" fieldPosition="0"/>
    </format>
    <format dxfId="514">
      <pivotArea field="1" type="button" dataOnly="0" labelOnly="1" outline="0" axis="axisRow" fieldPosition="0"/>
    </format>
    <format dxfId="513">
      <pivotArea dataOnly="0" labelOnly="1" fieldPosition="0">
        <references count="1">
          <reference field="1" count="50">
            <x v="1"/>
            <x v="10"/>
            <x v="12"/>
            <x v="18"/>
            <x v="42"/>
            <x v="43"/>
            <x v="45"/>
            <x v="49"/>
            <x v="50"/>
            <x v="56"/>
            <x v="68"/>
            <x v="73"/>
            <x v="77"/>
            <x v="85"/>
            <x v="89"/>
            <x v="90"/>
            <x v="96"/>
            <x v="98"/>
            <x v="105"/>
            <x v="137"/>
            <x v="140"/>
            <x v="159"/>
            <x v="165"/>
            <x v="169"/>
            <x v="176"/>
            <x v="177"/>
            <x v="185"/>
            <x v="189"/>
            <x v="191"/>
            <x v="197"/>
            <x v="201"/>
            <x v="205"/>
            <x v="214"/>
            <x v="215"/>
            <x v="226"/>
            <x v="241"/>
            <x v="248"/>
            <x v="251"/>
            <x v="258"/>
            <x v="270"/>
            <x v="271"/>
            <x v="272"/>
            <x v="273"/>
            <x v="277"/>
            <x v="291"/>
            <x v="293"/>
            <x v="295"/>
            <x v="298"/>
            <x v="315"/>
            <x v="317"/>
          </reference>
        </references>
      </pivotArea>
    </format>
    <format dxfId="512">
      <pivotArea dataOnly="0" labelOnly="1" fieldPosition="0">
        <references count="1">
          <reference field="1" count="50">
            <x v="5"/>
            <x v="8"/>
            <x v="11"/>
            <x v="15"/>
            <x v="20"/>
            <x v="21"/>
            <x v="25"/>
            <x v="31"/>
            <x v="35"/>
            <x v="38"/>
            <x v="44"/>
            <x v="65"/>
            <x v="70"/>
            <x v="75"/>
            <x v="78"/>
            <x v="86"/>
            <x v="99"/>
            <x v="100"/>
            <x v="111"/>
            <x v="112"/>
            <x v="113"/>
            <x v="115"/>
            <x v="116"/>
            <x v="122"/>
            <x v="124"/>
            <x v="129"/>
            <x v="145"/>
            <x v="149"/>
            <x v="168"/>
            <x v="174"/>
            <x v="175"/>
            <x v="188"/>
            <x v="204"/>
            <x v="206"/>
            <x v="213"/>
            <x v="219"/>
            <x v="252"/>
            <x v="253"/>
            <x v="256"/>
            <x v="262"/>
            <x v="263"/>
            <x v="269"/>
            <x v="280"/>
            <x v="284"/>
            <x v="287"/>
            <x v="289"/>
            <x v="299"/>
            <x v="305"/>
            <x v="309"/>
            <x v="325"/>
          </reference>
        </references>
      </pivotArea>
    </format>
    <format dxfId="511">
      <pivotArea dataOnly="0" labelOnly="1" fieldPosition="0">
        <references count="1">
          <reference field="1" count="50">
            <x v="2"/>
            <x v="9"/>
            <x v="14"/>
            <x v="19"/>
            <x v="32"/>
            <x v="41"/>
            <x v="48"/>
            <x v="53"/>
            <x v="58"/>
            <x v="74"/>
            <x v="79"/>
            <x v="81"/>
            <x v="101"/>
            <x v="103"/>
            <x v="114"/>
            <x v="126"/>
            <x v="130"/>
            <x v="131"/>
            <x v="158"/>
            <x v="160"/>
            <x v="163"/>
            <x v="164"/>
            <x v="166"/>
            <x v="167"/>
            <x v="178"/>
            <x v="183"/>
            <x v="184"/>
            <x v="187"/>
            <x v="190"/>
            <x v="192"/>
            <x v="194"/>
            <x v="196"/>
            <x v="202"/>
            <x v="217"/>
            <x v="220"/>
            <x v="221"/>
            <x v="223"/>
            <x v="232"/>
            <x v="240"/>
            <x v="242"/>
            <x v="243"/>
            <x v="250"/>
            <x v="275"/>
            <x v="278"/>
            <x v="294"/>
            <x v="304"/>
            <x v="307"/>
            <x v="310"/>
            <x v="318"/>
            <x v="319"/>
          </reference>
        </references>
      </pivotArea>
    </format>
    <format dxfId="510">
      <pivotArea dataOnly="0" labelOnly="1" fieldPosition="0">
        <references count="1">
          <reference field="1" count="50">
            <x v="0"/>
            <x v="3"/>
            <x v="22"/>
            <x v="23"/>
            <x v="29"/>
            <x v="39"/>
            <x v="46"/>
            <x v="54"/>
            <x v="63"/>
            <x v="64"/>
            <x v="66"/>
            <x v="69"/>
            <x v="83"/>
            <x v="87"/>
            <x v="88"/>
            <x v="108"/>
            <x v="118"/>
            <x v="128"/>
            <x v="133"/>
            <x v="139"/>
            <x v="142"/>
            <x v="144"/>
            <x v="153"/>
            <x v="155"/>
            <x v="161"/>
            <x v="170"/>
            <x v="171"/>
            <x v="179"/>
            <x v="180"/>
            <x v="181"/>
            <x v="186"/>
            <x v="193"/>
            <x v="200"/>
            <x v="207"/>
            <x v="209"/>
            <x v="216"/>
            <x v="228"/>
            <x v="237"/>
            <x v="238"/>
            <x v="244"/>
            <x v="245"/>
            <x v="254"/>
            <x v="274"/>
            <x v="286"/>
            <x v="290"/>
            <x v="292"/>
            <x v="313"/>
            <x v="321"/>
            <x v="322"/>
            <x v="324"/>
          </reference>
        </references>
      </pivotArea>
    </format>
    <format dxfId="509">
      <pivotArea dataOnly="0" labelOnly="1" fieldPosition="0">
        <references count="1">
          <reference field="1" count="50">
            <x v="7"/>
            <x v="16"/>
            <x v="17"/>
            <x v="27"/>
            <x v="28"/>
            <x v="33"/>
            <x v="36"/>
            <x v="47"/>
            <x v="55"/>
            <x v="61"/>
            <x v="62"/>
            <x v="72"/>
            <x v="80"/>
            <x v="82"/>
            <x v="84"/>
            <x v="95"/>
            <x v="104"/>
            <x v="110"/>
            <x v="120"/>
            <x v="127"/>
            <x v="134"/>
            <x v="143"/>
            <x v="148"/>
            <x v="150"/>
            <x v="152"/>
            <x v="172"/>
            <x v="182"/>
            <x v="208"/>
            <x v="212"/>
            <x v="218"/>
            <x v="222"/>
            <x v="229"/>
            <x v="231"/>
            <x v="233"/>
            <x v="234"/>
            <x v="247"/>
            <x v="249"/>
            <x v="266"/>
            <x v="276"/>
            <x v="282"/>
            <x v="285"/>
            <x v="288"/>
            <x v="297"/>
            <x v="300"/>
            <x v="301"/>
            <x v="308"/>
            <x v="311"/>
            <x v="312"/>
            <x v="314"/>
            <x v="316"/>
          </reference>
        </references>
      </pivotArea>
    </format>
    <format dxfId="508">
      <pivotArea dataOnly="0" labelOnly="1" fieldPosition="0">
        <references count="1">
          <reference field="1" count="50">
            <x v="4"/>
            <x v="6"/>
            <x v="24"/>
            <x v="30"/>
            <x v="34"/>
            <x v="37"/>
            <x v="51"/>
            <x v="52"/>
            <x v="57"/>
            <x v="67"/>
            <x v="71"/>
            <x v="76"/>
            <x v="92"/>
            <x v="93"/>
            <x v="94"/>
            <x v="106"/>
            <x v="107"/>
            <x v="117"/>
            <x v="119"/>
            <x v="123"/>
            <x v="132"/>
            <x v="138"/>
            <x v="151"/>
            <x v="156"/>
            <x v="157"/>
            <x v="162"/>
            <x v="195"/>
            <x v="198"/>
            <x v="203"/>
            <x v="211"/>
            <x v="224"/>
            <x v="227"/>
            <x v="230"/>
            <x v="235"/>
            <x v="236"/>
            <x v="246"/>
            <x v="255"/>
            <x v="257"/>
            <x v="261"/>
            <x v="264"/>
            <x v="265"/>
            <x v="267"/>
            <x v="268"/>
            <x v="281"/>
            <x v="283"/>
            <x v="296"/>
            <x v="302"/>
            <x v="306"/>
            <x v="320"/>
            <x v="323"/>
          </reference>
        </references>
      </pivotArea>
    </format>
    <format dxfId="507">
      <pivotArea dataOnly="0" labelOnly="1" fieldPosition="0">
        <references count="1">
          <reference field="1" count="23">
            <x v="13"/>
            <x v="26"/>
            <x v="40"/>
            <x v="59"/>
            <x v="60"/>
            <x v="91"/>
            <x v="97"/>
            <x v="102"/>
            <x v="109"/>
            <x v="121"/>
            <x v="135"/>
            <x v="141"/>
            <x v="146"/>
            <x v="147"/>
            <x v="154"/>
            <x v="173"/>
            <x v="199"/>
            <x v="210"/>
            <x v="225"/>
            <x v="239"/>
            <x v="260"/>
            <x v="279"/>
            <x v="303"/>
          </reference>
        </references>
      </pivotArea>
    </format>
    <format dxfId="506">
      <pivotArea dataOnly="0" labelOnly="1" grandRow="1" outline="0" fieldPosition="0"/>
    </format>
    <format dxfId="505">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504">
      <pivotArea dataOnly="0" labelOnly="1" fieldPosition="0">
        <references count="1">
          <reference field="2" count="3">
            <x v="50"/>
            <x v="51"/>
            <x v="52"/>
          </reference>
        </references>
      </pivotArea>
    </format>
    <format dxfId="503">
      <pivotArea dataOnly="0" labelOnly="1" grandCol="1" outline="0" fieldPosition="0"/>
    </format>
    <format dxfId="502">
      <pivotArea dataOnly="0" labelOnly="1" fieldPosition="0">
        <references count="1">
          <reference field="1" count="0"/>
        </references>
      </pivotArea>
    </format>
    <format dxfId="501">
      <pivotArea type="all" dataOnly="0" outline="0" fieldPosition="0"/>
    </format>
    <format dxfId="500">
      <pivotArea outline="0" collapsedLevelsAreSubtotals="1" fieldPosition="0"/>
    </format>
    <format dxfId="499">
      <pivotArea type="origin" dataOnly="0" labelOnly="1" outline="0" fieldPosition="0"/>
    </format>
    <format dxfId="498">
      <pivotArea field="9" type="button" dataOnly="0" labelOnly="1" outline="0"/>
    </format>
    <format dxfId="497">
      <pivotArea field="2" type="button" dataOnly="0" labelOnly="1" outline="0" axis="axisCol" fieldPosition="0"/>
    </format>
    <format dxfId="496">
      <pivotArea type="topRight" dataOnly="0" labelOnly="1" outline="0" fieldPosition="0"/>
    </format>
    <format dxfId="495">
      <pivotArea field="1" type="button" dataOnly="0" labelOnly="1" outline="0" axis="axisRow" fieldPosition="0"/>
    </format>
    <format dxfId="494">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93">
      <pivotArea dataOnly="0" labelOnly="1"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492">
      <pivotArea dataOnly="0" labelOnly="1" fieldPosition="0">
        <references count="1">
          <reference field="1" count="50">
            <x v="100"/>
            <x v="101"/>
            <x v="102"/>
            <x v="103"/>
            <x v="104"/>
            <x v="105"/>
            <x v="106"/>
            <x v="107"/>
            <x v="108"/>
            <x v="109"/>
            <x v="110"/>
            <x v="111"/>
            <x v="112"/>
            <x v="113"/>
            <x v="114"/>
            <x v="115"/>
            <x v="116"/>
            <x v="117"/>
            <x v="118"/>
            <x v="119"/>
            <x v="120"/>
            <x v="121"/>
            <x v="122"/>
            <x v="123"/>
            <x v="124"/>
            <x v="126"/>
            <x v="127"/>
            <x v="128"/>
            <x v="129"/>
            <x v="130"/>
            <x v="131"/>
            <x v="132"/>
            <x v="133"/>
            <x v="134"/>
            <x v="135"/>
            <x v="137"/>
            <x v="138"/>
            <x v="139"/>
            <x v="140"/>
            <x v="141"/>
            <x v="142"/>
            <x v="143"/>
            <x v="144"/>
            <x v="145"/>
            <x v="146"/>
            <x v="147"/>
            <x v="148"/>
            <x v="149"/>
            <x v="150"/>
            <x v="151"/>
          </reference>
        </references>
      </pivotArea>
    </format>
    <format dxfId="491">
      <pivotArea dataOnly="0" labelOnly="1" fieldPosition="0">
        <references count="1">
          <reference field="1" count="50">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reference>
        </references>
      </pivotArea>
    </format>
    <format dxfId="490">
      <pivotArea dataOnly="0" labelOnly="1" fieldPosition="0">
        <references count="1">
          <reference field="1" count="50">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reference>
        </references>
      </pivotArea>
    </format>
    <format dxfId="489">
      <pivotArea dataOnly="0" labelOnly="1" fieldPosition="0">
        <references count="1">
          <reference field="1" count="50">
            <x v="252"/>
            <x v="253"/>
            <x v="254"/>
            <x v="255"/>
            <x v="256"/>
            <x v="257"/>
            <x v="258"/>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reference>
        </references>
      </pivotArea>
    </format>
    <format dxfId="488">
      <pivotArea dataOnly="0" labelOnly="1" fieldPosition="0">
        <references count="1">
          <reference field="1" count="23">
            <x v="303"/>
            <x v="304"/>
            <x v="305"/>
            <x v="306"/>
            <x v="307"/>
            <x v="308"/>
            <x v="309"/>
            <x v="310"/>
            <x v="311"/>
            <x v="312"/>
            <x v="313"/>
            <x v="314"/>
            <x v="315"/>
            <x v="316"/>
            <x v="317"/>
            <x v="318"/>
            <x v="319"/>
            <x v="320"/>
            <x v="321"/>
            <x v="322"/>
            <x v="323"/>
            <x v="324"/>
            <x v="325"/>
          </reference>
        </references>
      </pivotArea>
    </format>
    <format dxfId="487">
      <pivotArea dataOnly="0" labelOnly="1" grandRow="1" outline="0" fieldPosition="0"/>
    </format>
    <format dxfId="486">
      <pivotArea dataOnly="0" labelOnly="1" grandCol="1" outline="0" fieldPosition="0"/>
    </format>
    <format dxfId="458">
      <pivotArea type="all" dataOnly="0" outline="0" fieldPosition="0"/>
    </format>
    <format dxfId="446">
      <pivotArea outline="0" collapsedLevelsAreSubtotals="1" fieldPosition="0"/>
    </format>
    <format dxfId="445">
      <pivotArea type="origin" dataOnly="0" labelOnly="1" outline="0" fieldPosition="0"/>
    </format>
    <format dxfId="444">
      <pivotArea field="2" type="button" dataOnly="0" labelOnly="1" outline="0" axis="axisCol" fieldPosition="0"/>
    </format>
    <format dxfId="443">
      <pivotArea type="topRight" dataOnly="0" labelOnly="1" outline="0" fieldPosition="0"/>
    </format>
    <format dxfId="442">
      <pivotArea field="1" type="button" dataOnly="0" labelOnly="1" outline="0" axis="axisRow" fieldPosition="0"/>
    </format>
    <format dxfId="441">
      <pivotArea dataOnly="0" labelOnly="1" fieldPosition="0">
        <references count="1">
          <reference field="1" count="50">
            <x v="3"/>
            <x v="4"/>
            <x v="5"/>
            <x v="6"/>
            <x v="7"/>
            <x v="10"/>
            <x v="11"/>
            <x v="12"/>
            <x v="14"/>
            <x v="15"/>
            <x v="16"/>
            <x v="18"/>
            <x v="20"/>
            <x v="24"/>
            <x v="27"/>
            <x v="31"/>
            <x v="32"/>
            <x v="36"/>
            <x v="38"/>
            <x v="45"/>
            <x v="49"/>
            <x v="50"/>
            <x v="54"/>
            <x v="55"/>
            <x v="61"/>
            <x v="64"/>
            <x v="66"/>
            <x v="68"/>
            <x v="69"/>
            <x v="70"/>
            <x v="74"/>
            <x v="75"/>
            <x v="77"/>
            <x v="81"/>
            <x v="88"/>
            <x v="90"/>
            <x v="95"/>
            <x v="98"/>
            <x v="100"/>
            <x v="103"/>
            <x v="105"/>
            <x v="106"/>
            <x v="110"/>
            <x v="112"/>
            <x v="115"/>
            <x v="118"/>
            <x v="124"/>
            <x v="127"/>
            <x v="130"/>
            <x v="131"/>
          </reference>
        </references>
      </pivotArea>
    </format>
    <format dxfId="440">
      <pivotArea dataOnly="0" labelOnly="1" fieldPosition="0">
        <references count="1">
          <reference field="1" count="50">
            <x v="134"/>
            <x v="135"/>
            <x v="137"/>
            <x v="139"/>
            <x v="140"/>
            <x v="145"/>
            <x v="149"/>
            <x v="150"/>
            <x v="152"/>
            <x v="153"/>
            <x v="155"/>
            <x v="158"/>
            <x v="159"/>
            <x v="161"/>
            <x v="165"/>
            <x v="166"/>
            <x v="167"/>
            <x v="169"/>
            <x v="171"/>
            <x v="173"/>
            <x v="176"/>
            <x v="178"/>
            <x v="179"/>
            <x v="181"/>
            <x v="182"/>
            <x v="183"/>
            <x v="186"/>
            <x v="187"/>
            <x v="189"/>
            <x v="190"/>
            <x v="192"/>
            <x v="197"/>
            <x v="198"/>
            <x v="201"/>
            <x v="202"/>
            <x v="204"/>
            <x v="205"/>
            <x v="207"/>
            <x v="208"/>
            <x v="213"/>
            <x v="214"/>
            <x v="219"/>
            <x v="226"/>
            <x v="228"/>
            <x v="232"/>
            <x v="234"/>
            <x v="242"/>
            <x v="243"/>
            <x v="245"/>
            <x v="246"/>
          </reference>
        </references>
      </pivotArea>
    </format>
    <format dxfId="439">
      <pivotArea dataOnly="0" labelOnly="1" fieldPosition="0">
        <references count="1">
          <reference field="1" count="25">
            <x v="248"/>
            <x v="250"/>
            <x v="252"/>
            <x v="258"/>
            <x v="271"/>
            <x v="272"/>
            <x v="273"/>
            <x v="274"/>
            <x v="275"/>
            <x v="276"/>
            <x v="283"/>
            <x v="285"/>
            <x v="288"/>
            <x v="289"/>
            <x v="290"/>
            <x v="291"/>
            <x v="292"/>
            <x v="293"/>
            <x v="295"/>
            <x v="304"/>
            <x v="309"/>
            <x v="310"/>
            <x v="311"/>
            <x v="315"/>
            <x v="325"/>
          </reference>
        </references>
      </pivotArea>
    </format>
    <format dxfId="438">
      <pivotArea dataOnly="0" labelOnly="1" grandRow="1" outline="0" fieldPosition="0"/>
    </format>
    <format dxfId="437">
      <pivotArea dataOnly="0" labelOnly="1" fieldPosition="0">
        <references count="1">
          <reference field="2" count="24">
            <x v="0"/>
            <x v="2"/>
            <x v="4"/>
            <x v="6"/>
            <x v="8"/>
            <x v="10"/>
            <x v="11"/>
            <x v="12"/>
            <x v="16"/>
            <x v="19"/>
            <x v="20"/>
            <x v="21"/>
            <x v="27"/>
            <x v="29"/>
            <x v="30"/>
            <x v="31"/>
            <x v="33"/>
            <x v="36"/>
            <x v="38"/>
            <x v="39"/>
            <x v="40"/>
            <x v="44"/>
            <x v="47"/>
            <x v="50"/>
          </reference>
        </references>
      </pivotArea>
    </format>
    <format dxfId="436">
      <pivotArea dataOnly="0" labelOnly="1" grandCol="1" outline="0" fieldPosition="0"/>
    </format>
    <format dxfId="435">
      <pivotArea type="all" dataOnly="0" outline="0" fieldPosition="0"/>
    </format>
    <format dxfId="434">
      <pivotArea outline="0" collapsedLevelsAreSubtotals="1" fieldPosition="0"/>
    </format>
    <format dxfId="433">
      <pivotArea type="origin" dataOnly="0" labelOnly="1" outline="0" fieldPosition="0"/>
    </format>
    <format dxfId="432">
      <pivotArea field="2" type="button" dataOnly="0" labelOnly="1" outline="0" axis="axisCol" fieldPosition="0"/>
    </format>
    <format dxfId="431">
      <pivotArea type="topRight" dataOnly="0" labelOnly="1" outline="0" fieldPosition="0"/>
    </format>
    <format dxfId="430">
      <pivotArea field="1" type="button" dataOnly="0" labelOnly="1" outline="0" axis="axisRow" fieldPosition="0"/>
    </format>
    <format dxfId="429">
      <pivotArea dataOnly="0" labelOnly="1" fieldPosition="0">
        <references count="1">
          <reference field="1" count="50">
            <x v="3"/>
            <x v="4"/>
            <x v="5"/>
            <x v="6"/>
            <x v="7"/>
            <x v="10"/>
            <x v="11"/>
            <x v="12"/>
            <x v="14"/>
            <x v="15"/>
            <x v="16"/>
            <x v="18"/>
            <x v="20"/>
            <x v="24"/>
            <x v="27"/>
            <x v="31"/>
            <x v="32"/>
            <x v="36"/>
            <x v="38"/>
            <x v="45"/>
            <x v="49"/>
            <x v="50"/>
            <x v="54"/>
            <x v="55"/>
            <x v="61"/>
            <x v="64"/>
            <x v="66"/>
            <x v="68"/>
            <x v="69"/>
            <x v="70"/>
            <x v="74"/>
            <x v="75"/>
            <x v="77"/>
            <x v="81"/>
            <x v="88"/>
            <x v="90"/>
            <x v="95"/>
            <x v="98"/>
            <x v="100"/>
            <x v="103"/>
            <x v="105"/>
            <x v="106"/>
            <x v="110"/>
            <x v="112"/>
            <x v="115"/>
            <x v="118"/>
            <x v="124"/>
            <x v="127"/>
            <x v="130"/>
            <x v="131"/>
          </reference>
        </references>
      </pivotArea>
    </format>
    <format dxfId="428">
      <pivotArea dataOnly="0" labelOnly="1" fieldPosition="0">
        <references count="1">
          <reference field="1" count="50">
            <x v="134"/>
            <x v="135"/>
            <x v="137"/>
            <x v="139"/>
            <x v="140"/>
            <x v="145"/>
            <x v="149"/>
            <x v="150"/>
            <x v="152"/>
            <x v="153"/>
            <x v="155"/>
            <x v="158"/>
            <x v="159"/>
            <x v="161"/>
            <x v="165"/>
            <x v="166"/>
            <x v="167"/>
            <x v="169"/>
            <x v="171"/>
            <x v="173"/>
            <x v="176"/>
            <x v="178"/>
            <x v="179"/>
            <x v="181"/>
            <x v="182"/>
            <x v="183"/>
            <x v="186"/>
            <x v="187"/>
            <x v="189"/>
            <x v="190"/>
            <x v="192"/>
            <x v="197"/>
            <x v="198"/>
            <x v="201"/>
            <x v="202"/>
            <x v="204"/>
            <x v="205"/>
            <x v="207"/>
            <x v="208"/>
            <x v="213"/>
            <x v="214"/>
            <x v="219"/>
            <x v="226"/>
            <x v="228"/>
            <x v="232"/>
            <x v="234"/>
            <x v="242"/>
            <x v="243"/>
            <x v="245"/>
            <x v="246"/>
          </reference>
        </references>
      </pivotArea>
    </format>
    <format dxfId="427">
      <pivotArea dataOnly="0" labelOnly="1" fieldPosition="0">
        <references count="1">
          <reference field="1" count="25">
            <x v="248"/>
            <x v="250"/>
            <x v="252"/>
            <x v="258"/>
            <x v="271"/>
            <x v="272"/>
            <x v="273"/>
            <x v="274"/>
            <x v="275"/>
            <x v="276"/>
            <x v="283"/>
            <x v="285"/>
            <x v="288"/>
            <x v="289"/>
            <x v="290"/>
            <x v="291"/>
            <x v="292"/>
            <x v="293"/>
            <x v="295"/>
            <x v="304"/>
            <x v="309"/>
            <x v="310"/>
            <x v="311"/>
            <x v="315"/>
            <x v="325"/>
          </reference>
        </references>
      </pivotArea>
    </format>
    <format dxfId="426">
      <pivotArea dataOnly="0" labelOnly="1" grandRow="1" outline="0" fieldPosition="0"/>
    </format>
    <format dxfId="425">
      <pivotArea dataOnly="0" labelOnly="1" fieldPosition="0">
        <references count="1">
          <reference field="2" count="24">
            <x v="0"/>
            <x v="2"/>
            <x v="4"/>
            <x v="6"/>
            <x v="8"/>
            <x v="10"/>
            <x v="11"/>
            <x v="12"/>
            <x v="16"/>
            <x v="19"/>
            <x v="20"/>
            <x v="21"/>
            <x v="27"/>
            <x v="29"/>
            <x v="30"/>
            <x v="31"/>
            <x v="33"/>
            <x v="36"/>
            <x v="38"/>
            <x v="39"/>
            <x v="40"/>
            <x v="44"/>
            <x v="47"/>
            <x v="50"/>
          </reference>
        </references>
      </pivotArea>
    </format>
    <format dxfId="424">
      <pivotArea dataOnly="0" labelOnly="1" grandCol="1" outline="0" fieldPosition="0"/>
    </format>
  </formats>
  <chartFormats count="54">
    <chartFormat chart="1" format="356" series="1">
      <pivotArea type="data" outline="0" fieldPosition="0">
        <references count="2">
          <reference field="4294967294" count="1" selected="0">
            <x v="0"/>
          </reference>
          <reference field="2" count="1" selected="0">
            <x v="21"/>
          </reference>
        </references>
      </pivotArea>
    </chartFormat>
    <chartFormat chart="1" format="357" series="1">
      <pivotArea type="data" outline="0" fieldPosition="0">
        <references count="2">
          <reference field="4294967294" count="1" selected="0">
            <x v="0"/>
          </reference>
          <reference field="2" count="1" selected="0">
            <x v="23"/>
          </reference>
        </references>
      </pivotArea>
    </chartFormat>
    <chartFormat chart="1" format="358" series="1">
      <pivotArea type="data" outline="0" fieldPosition="0">
        <references count="2">
          <reference field="4294967294" count="1" selected="0">
            <x v="0"/>
          </reference>
          <reference field="2" count="1" selected="0">
            <x v="31"/>
          </reference>
        </references>
      </pivotArea>
    </chartFormat>
    <chartFormat chart="1" format="359" series="1">
      <pivotArea type="data" outline="0" fieldPosition="0">
        <references count="2">
          <reference field="4294967294" count="1" selected="0">
            <x v="0"/>
          </reference>
          <reference field="2" count="1" selected="0">
            <x v="36"/>
          </reference>
        </references>
      </pivotArea>
    </chartFormat>
    <chartFormat chart="1" format="360" series="1">
      <pivotArea type="data" outline="0" fieldPosition="0">
        <references count="2">
          <reference field="4294967294" count="1" selected="0">
            <x v="0"/>
          </reference>
          <reference field="2" count="1" selected="0">
            <x v="38"/>
          </reference>
        </references>
      </pivotArea>
    </chartFormat>
    <chartFormat chart="1" format="361" series="1">
      <pivotArea type="data" outline="0" fieldPosition="0">
        <references count="2">
          <reference field="4294967294" count="1" selected="0">
            <x v="0"/>
          </reference>
          <reference field="2" count="1" selected="0">
            <x v="42"/>
          </reference>
        </references>
      </pivotArea>
    </chartFormat>
    <chartFormat chart="1" format="362" series="1">
      <pivotArea type="data" outline="0" fieldPosition="0">
        <references count="2">
          <reference field="4294967294" count="1" selected="0">
            <x v="0"/>
          </reference>
          <reference field="2" count="1" selected="0">
            <x v="44"/>
          </reference>
        </references>
      </pivotArea>
    </chartFormat>
    <chartFormat chart="1" format="363" series="1">
      <pivotArea type="data" outline="0" fieldPosition="0">
        <references count="2">
          <reference field="4294967294" count="1" selected="0">
            <x v="0"/>
          </reference>
          <reference field="2" count="1" selected="0">
            <x v="2"/>
          </reference>
        </references>
      </pivotArea>
    </chartFormat>
    <chartFormat chart="1" format="364" series="1">
      <pivotArea type="data" outline="0" fieldPosition="0">
        <references count="2">
          <reference field="4294967294" count="1" selected="0">
            <x v="0"/>
          </reference>
          <reference field="2" count="1" selected="0">
            <x v="4"/>
          </reference>
        </references>
      </pivotArea>
    </chartFormat>
    <chartFormat chart="1" format="365" series="1">
      <pivotArea type="data" outline="0" fieldPosition="0">
        <references count="2">
          <reference field="4294967294" count="1" selected="0">
            <x v="0"/>
          </reference>
          <reference field="2" count="1" selected="0">
            <x v="8"/>
          </reference>
        </references>
      </pivotArea>
    </chartFormat>
    <chartFormat chart="1" format="366" series="1">
      <pivotArea type="data" outline="0" fieldPosition="0">
        <references count="2">
          <reference field="4294967294" count="1" selected="0">
            <x v="0"/>
          </reference>
          <reference field="2" count="1" selected="0">
            <x v="11"/>
          </reference>
        </references>
      </pivotArea>
    </chartFormat>
    <chartFormat chart="1" format="367" series="1">
      <pivotArea type="data" outline="0" fieldPosition="0">
        <references count="2">
          <reference field="4294967294" count="1" selected="0">
            <x v="0"/>
          </reference>
          <reference field="2" count="1" selected="0">
            <x v="14"/>
          </reference>
        </references>
      </pivotArea>
    </chartFormat>
    <chartFormat chart="1" format="368" series="1">
      <pivotArea type="data" outline="0" fieldPosition="0">
        <references count="2">
          <reference field="4294967294" count="1" selected="0">
            <x v="0"/>
          </reference>
          <reference field="2" count="1" selected="0">
            <x v="19"/>
          </reference>
        </references>
      </pivotArea>
    </chartFormat>
    <chartFormat chart="1" format="369" series="1">
      <pivotArea type="data" outline="0" fieldPosition="0">
        <references count="2">
          <reference field="4294967294" count="1" selected="0">
            <x v="0"/>
          </reference>
          <reference field="2" count="1" selected="0">
            <x v="13"/>
          </reference>
        </references>
      </pivotArea>
    </chartFormat>
    <chartFormat chart="1" format="370" series="1">
      <pivotArea type="data" outline="0" fieldPosition="0">
        <references count="2">
          <reference field="4294967294" count="1" selected="0">
            <x v="0"/>
          </reference>
          <reference field="2" count="1" selected="0">
            <x v="15"/>
          </reference>
        </references>
      </pivotArea>
    </chartFormat>
    <chartFormat chart="1" format="371" series="1">
      <pivotArea type="data" outline="0" fieldPosition="0">
        <references count="2">
          <reference field="4294967294" count="1" selected="0">
            <x v="0"/>
          </reference>
          <reference field="2" count="1" selected="0">
            <x v="16"/>
          </reference>
        </references>
      </pivotArea>
    </chartFormat>
    <chartFormat chart="1" format="372" series="1">
      <pivotArea type="data" outline="0" fieldPosition="0">
        <references count="2">
          <reference field="4294967294" count="1" selected="0">
            <x v="0"/>
          </reference>
          <reference field="2" count="1" selected="0">
            <x v="17"/>
          </reference>
        </references>
      </pivotArea>
    </chartFormat>
    <chartFormat chart="1" format="373" series="1">
      <pivotArea type="data" outline="0" fieldPosition="0">
        <references count="2">
          <reference field="4294967294" count="1" selected="0">
            <x v="0"/>
          </reference>
          <reference field="2" count="1" selected="0">
            <x v="18"/>
          </reference>
        </references>
      </pivotArea>
    </chartFormat>
    <chartFormat chart="1" format="374" series="1">
      <pivotArea type="data" outline="0" fieldPosition="0">
        <references count="2">
          <reference field="4294967294" count="1" selected="0">
            <x v="0"/>
          </reference>
          <reference field="2" count="1" selected="0">
            <x v="20"/>
          </reference>
        </references>
      </pivotArea>
    </chartFormat>
    <chartFormat chart="1" format="375" series="1">
      <pivotArea type="data" outline="0" fieldPosition="0">
        <references count="2">
          <reference field="4294967294" count="1" selected="0">
            <x v="0"/>
          </reference>
          <reference field="2" count="1" selected="0">
            <x v="22"/>
          </reference>
        </references>
      </pivotArea>
    </chartFormat>
    <chartFormat chart="1" format="376" series="1">
      <pivotArea type="data" outline="0" fieldPosition="0">
        <references count="2">
          <reference field="4294967294" count="1" selected="0">
            <x v="0"/>
          </reference>
          <reference field="2" count="1" selected="0">
            <x v="24"/>
          </reference>
        </references>
      </pivotArea>
    </chartFormat>
    <chartFormat chart="1" format="377" series="1">
      <pivotArea type="data" outline="0" fieldPosition="0">
        <references count="2">
          <reference field="4294967294" count="1" selected="0">
            <x v="0"/>
          </reference>
          <reference field="2" count="1" selected="0">
            <x v="25"/>
          </reference>
        </references>
      </pivotArea>
    </chartFormat>
    <chartFormat chart="1" format="378" series="1">
      <pivotArea type="data" outline="0" fieldPosition="0">
        <references count="2">
          <reference field="4294967294" count="1" selected="0">
            <x v="0"/>
          </reference>
          <reference field="2" count="1" selected="0">
            <x v="26"/>
          </reference>
        </references>
      </pivotArea>
    </chartFormat>
    <chartFormat chart="1" format="379" series="1">
      <pivotArea type="data" outline="0" fieldPosition="0">
        <references count="2">
          <reference field="4294967294" count="1" selected="0">
            <x v="0"/>
          </reference>
          <reference field="2" count="1" selected="0">
            <x v="27"/>
          </reference>
        </references>
      </pivotArea>
    </chartFormat>
    <chartFormat chart="1" format="380" series="1">
      <pivotArea type="data" outline="0" fieldPosition="0">
        <references count="2">
          <reference field="4294967294" count="1" selected="0">
            <x v="0"/>
          </reference>
          <reference field="2" count="1" selected="0">
            <x v="28"/>
          </reference>
        </references>
      </pivotArea>
    </chartFormat>
    <chartFormat chart="1" format="381" series="1">
      <pivotArea type="data" outline="0" fieldPosition="0">
        <references count="2">
          <reference field="4294967294" count="1" selected="0">
            <x v="0"/>
          </reference>
          <reference field="2" count="1" selected="0">
            <x v="29"/>
          </reference>
        </references>
      </pivotArea>
    </chartFormat>
    <chartFormat chart="1" format="382" series="1">
      <pivotArea type="data" outline="0" fieldPosition="0">
        <references count="2">
          <reference field="4294967294" count="1" selected="0">
            <x v="0"/>
          </reference>
          <reference field="2" count="1" selected="0">
            <x v="30"/>
          </reference>
        </references>
      </pivotArea>
    </chartFormat>
    <chartFormat chart="1" format="383" series="1">
      <pivotArea type="data" outline="0" fieldPosition="0">
        <references count="2">
          <reference field="4294967294" count="1" selected="0">
            <x v="0"/>
          </reference>
          <reference field="2" count="1" selected="0">
            <x v="32"/>
          </reference>
        </references>
      </pivotArea>
    </chartFormat>
    <chartFormat chart="1" format="384" series="1">
      <pivotArea type="data" outline="0" fieldPosition="0">
        <references count="2">
          <reference field="4294967294" count="1" selected="0">
            <x v="0"/>
          </reference>
          <reference field="2" count="1" selected="0">
            <x v="33"/>
          </reference>
        </references>
      </pivotArea>
    </chartFormat>
    <chartFormat chart="1" format="385" series="1">
      <pivotArea type="data" outline="0" fieldPosition="0">
        <references count="2">
          <reference field="4294967294" count="1" selected="0">
            <x v="0"/>
          </reference>
          <reference field="2" count="1" selected="0">
            <x v="34"/>
          </reference>
        </references>
      </pivotArea>
    </chartFormat>
    <chartFormat chart="1" format="386" series="1">
      <pivotArea type="data" outline="0" fieldPosition="0">
        <references count="2">
          <reference field="4294967294" count="1" selected="0">
            <x v="0"/>
          </reference>
          <reference field="2" count="1" selected="0">
            <x v="35"/>
          </reference>
        </references>
      </pivotArea>
    </chartFormat>
    <chartFormat chart="1" format="387" series="1">
      <pivotArea type="data" outline="0" fieldPosition="0">
        <references count="2">
          <reference field="4294967294" count="1" selected="0">
            <x v="0"/>
          </reference>
          <reference field="2" count="1" selected="0">
            <x v="37"/>
          </reference>
        </references>
      </pivotArea>
    </chartFormat>
    <chartFormat chart="1" format="388" series="1">
      <pivotArea type="data" outline="0" fieldPosition="0">
        <references count="2">
          <reference field="4294967294" count="1" selected="0">
            <x v="0"/>
          </reference>
          <reference field="2" count="1" selected="0">
            <x v="39"/>
          </reference>
        </references>
      </pivotArea>
    </chartFormat>
    <chartFormat chart="1" format="389" series="1">
      <pivotArea type="data" outline="0" fieldPosition="0">
        <references count="2">
          <reference field="4294967294" count="1" selected="0">
            <x v="0"/>
          </reference>
          <reference field="2" count="1" selected="0">
            <x v="40"/>
          </reference>
        </references>
      </pivotArea>
    </chartFormat>
    <chartFormat chart="1" format="390" series="1">
      <pivotArea type="data" outline="0" fieldPosition="0">
        <references count="2">
          <reference field="4294967294" count="1" selected="0">
            <x v="0"/>
          </reference>
          <reference field="2" count="1" selected="0">
            <x v="41"/>
          </reference>
        </references>
      </pivotArea>
    </chartFormat>
    <chartFormat chart="1" format="391" series="1">
      <pivotArea type="data" outline="0" fieldPosition="0">
        <references count="2">
          <reference field="4294967294" count="1" selected="0">
            <x v="0"/>
          </reference>
          <reference field="2" count="1" selected="0">
            <x v="43"/>
          </reference>
        </references>
      </pivotArea>
    </chartFormat>
    <chartFormat chart="1" format="392" series="1">
      <pivotArea type="data" outline="0" fieldPosition="0">
        <references count="2">
          <reference field="4294967294" count="1" selected="0">
            <x v="0"/>
          </reference>
          <reference field="2" count="1" selected="0">
            <x v="45"/>
          </reference>
        </references>
      </pivotArea>
    </chartFormat>
    <chartFormat chart="1" format="393" series="1">
      <pivotArea type="data" outline="0" fieldPosition="0">
        <references count="2">
          <reference field="4294967294" count="1" selected="0">
            <x v="0"/>
          </reference>
          <reference field="2" count="1" selected="0">
            <x v="46"/>
          </reference>
        </references>
      </pivotArea>
    </chartFormat>
    <chartFormat chart="1" format="394" series="1">
      <pivotArea type="data" outline="0" fieldPosition="0">
        <references count="2">
          <reference field="4294967294" count="1" selected="0">
            <x v="0"/>
          </reference>
          <reference field="2" count="1" selected="0">
            <x v="47"/>
          </reference>
        </references>
      </pivotArea>
    </chartFormat>
    <chartFormat chart="1" format="395" series="1">
      <pivotArea type="data" outline="0" fieldPosition="0">
        <references count="2">
          <reference field="4294967294" count="1" selected="0">
            <x v="0"/>
          </reference>
          <reference field="2" count="1" selected="0">
            <x v="48"/>
          </reference>
        </references>
      </pivotArea>
    </chartFormat>
    <chartFormat chart="1" format="396" series="1">
      <pivotArea type="data" outline="0" fieldPosition="0">
        <references count="2">
          <reference field="4294967294" count="1" selected="0">
            <x v="0"/>
          </reference>
          <reference field="2" count="1" selected="0">
            <x v="49"/>
          </reference>
        </references>
      </pivotArea>
    </chartFormat>
    <chartFormat chart="1" format="397" series="1">
      <pivotArea type="data" outline="0" fieldPosition="0">
        <references count="2">
          <reference field="4294967294" count="1" selected="0">
            <x v="0"/>
          </reference>
          <reference field="2" count="1" selected="0">
            <x v="50"/>
          </reference>
        </references>
      </pivotArea>
    </chartFormat>
    <chartFormat chart="1" format="398" series="1">
      <pivotArea type="data" outline="0" fieldPosition="0">
        <references count="2">
          <reference field="4294967294" count="1" selected="0">
            <x v="0"/>
          </reference>
          <reference field="2" count="1" selected="0">
            <x v="51"/>
          </reference>
        </references>
      </pivotArea>
    </chartFormat>
    <chartFormat chart="1" format="399" series="1">
      <pivotArea type="data" outline="0" fieldPosition="0">
        <references count="2">
          <reference field="4294967294" count="1" selected="0">
            <x v="0"/>
          </reference>
          <reference field="2" count="1" selected="0">
            <x v="52"/>
          </reference>
        </references>
      </pivotArea>
    </chartFormat>
    <chartFormat chart="1" format="400" series="1">
      <pivotArea type="data" outline="0" fieldPosition="0">
        <references count="2">
          <reference field="4294967294" count="1" selected="0">
            <x v="0"/>
          </reference>
          <reference field="2" count="1" selected="0">
            <x v="0"/>
          </reference>
        </references>
      </pivotArea>
    </chartFormat>
    <chartFormat chart="1" format="401" series="1">
      <pivotArea type="data" outline="0" fieldPosition="0">
        <references count="2">
          <reference field="4294967294" count="1" selected="0">
            <x v="0"/>
          </reference>
          <reference field="2" count="1" selected="0">
            <x v="1"/>
          </reference>
        </references>
      </pivotArea>
    </chartFormat>
    <chartFormat chart="1" format="402" series="1">
      <pivotArea type="data" outline="0" fieldPosition="0">
        <references count="2">
          <reference field="4294967294" count="1" selected="0">
            <x v="0"/>
          </reference>
          <reference field="2" count="1" selected="0">
            <x v="3"/>
          </reference>
        </references>
      </pivotArea>
    </chartFormat>
    <chartFormat chart="1" format="403" series="1">
      <pivotArea type="data" outline="0" fieldPosition="0">
        <references count="2">
          <reference field="4294967294" count="1" selected="0">
            <x v="0"/>
          </reference>
          <reference field="2" count="1" selected="0">
            <x v="5"/>
          </reference>
        </references>
      </pivotArea>
    </chartFormat>
    <chartFormat chart="1" format="404" series="1">
      <pivotArea type="data" outline="0" fieldPosition="0">
        <references count="2">
          <reference field="4294967294" count="1" selected="0">
            <x v="0"/>
          </reference>
          <reference field="2" count="1" selected="0">
            <x v="6"/>
          </reference>
        </references>
      </pivotArea>
    </chartFormat>
    <chartFormat chart="1" format="405" series="1">
      <pivotArea type="data" outline="0" fieldPosition="0">
        <references count="2">
          <reference field="4294967294" count="1" selected="0">
            <x v="0"/>
          </reference>
          <reference field="2" count="1" selected="0">
            <x v="7"/>
          </reference>
        </references>
      </pivotArea>
    </chartFormat>
    <chartFormat chart="1" format="406" series="1">
      <pivotArea type="data" outline="0" fieldPosition="0">
        <references count="2">
          <reference field="4294967294" count="1" selected="0">
            <x v="0"/>
          </reference>
          <reference field="2" count="1" selected="0">
            <x v="9"/>
          </reference>
        </references>
      </pivotArea>
    </chartFormat>
    <chartFormat chart="1" format="407" series="1">
      <pivotArea type="data" outline="0" fieldPosition="0">
        <references count="2">
          <reference field="4294967294" count="1" selected="0">
            <x v="0"/>
          </reference>
          <reference field="2" count="1" selected="0">
            <x v="10"/>
          </reference>
        </references>
      </pivotArea>
    </chartFormat>
    <chartFormat chart="1" format="408" series="1">
      <pivotArea type="data" outline="0" fieldPosition="0">
        <references count="2">
          <reference field="4294967294" count="1" selected="0">
            <x v="0"/>
          </reference>
          <reference field="2" count="1" selected="0">
            <x v="12"/>
          </reference>
        </references>
      </pivotArea>
    </chartFormat>
    <chartFormat chart="1" format="409"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9F4022-B819-0D4A-87E8-4DF8EFBBC2D7}" name="PivotTable1"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1:B325" firstHeaderRow="1" firstDataRow="1" firstDataCol="1"/>
  <pivotFields count="10">
    <pivotField showAll="0"/>
    <pivotField axis="axisRow" showAll="0" sortType="descending">
      <items count="327">
        <item sd="0" x="322"/>
        <item sd="0" x="321"/>
        <item sd="0" x="320"/>
        <item sd="0" x="319"/>
        <item sd="0" x="318"/>
        <item sd="0" x="317"/>
        <item sd="0" x="313"/>
        <item sd="0" x="316"/>
        <item sd="0" x="315"/>
        <item sd="0" x="314"/>
        <item sd="0" x="312"/>
        <item sd="0" x="311"/>
        <item sd="0" x="310"/>
        <item sd="0" x="309"/>
        <item sd="0" x="308"/>
        <item sd="0" x="307"/>
        <item sd="0" x="306"/>
        <item sd="0" x="305"/>
        <item sd="0" x="304"/>
        <item sd="0" x="303"/>
        <item sd="0" x="302"/>
        <item sd="0" x="301"/>
        <item sd="0" x="300"/>
        <item sd="0" x="299"/>
        <item sd="0" x="298"/>
        <item sd="0" x="297"/>
        <item sd="0" x="296"/>
        <item sd="0" x="295"/>
        <item sd="0" x="294"/>
        <item sd="0" x="293"/>
        <item sd="0" x="292"/>
        <item sd="0" x="291"/>
        <item sd="0" x="290"/>
        <item sd="0" x="289"/>
        <item sd="0" x="288"/>
        <item sd="0" x="287"/>
        <item sd="0" x="286"/>
        <item sd="0" x="285"/>
        <item sd="0" x="284"/>
        <item sd="0" x="283"/>
        <item sd="0" x="282"/>
        <item sd="0" x="281"/>
        <item sd="0" x="280"/>
        <item sd="0" x="279"/>
        <item sd="0" x="278"/>
        <item sd="0" x="277"/>
        <item sd="0" x="276"/>
        <item sd="0" x="275"/>
        <item sd="0" x="274"/>
        <item sd="0" x="273"/>
        <item sd="0" x="272"/>
        <item sd="0" x="271"/>
        <item sd="0" x="270"/>
        <item sd="0" x="269"/>
        <item sd="0" x="268"/>
        <item sd="0" x="267"/>
        <item sd="0" x="266"/>
        <item sd="0" x="265"/>
        <item sd="0" x="264"/>
        <item sd="0" x="263"/>
        <item sd="0" x="262"/>
        <item sd="0" x="261"/>
        <item sd="0" x="260"/>
        <item sd="0" x="259"/>
        <item sd="0" x="258"/>
        <item sd="0" x="257"/>
        <item sd="0" x="256"/>
        <item sd="0" x="255"/>
        <item sd="0" x="254"/>
        <item sd="0" x="253"/>
        <item sd="0" x="252"/>
        <item sd="0" x="251"/>
        <item sd="0" x="250"/>
        <item sd="0" x="249"/>
        <item sd="0" x="248"/>
        <item sd="0" x="247"/>
        <item sd="0" x="246"/>
        <item sd="0" x="245"/>
        <item sd="0" x="244"/>
        <item sd="0" x="243"/>
        <item sd="0" x="242"/>
        <item sd="0" x="241"/>
        <item sd="0" x="240"/>
        <item sd="0" x="239"/>
        <item sd="0" x="238"/>
        <item sd="0" x="237"/>
        <item sd="0" x="236"/>
        <item sd="0" x="235"/>
        <item sd="0" x="234"/>
        <item sd="0" x="233"/>
        <item sd="0" x="232"/>
        <item sd="0" x="231"/>
        <item sd="0" x="230"/>
        <item sd="0" x="229"/>
        <item sd="0" x="228"/>
        <item sd="0" x="227"/>
        <item sd="0" x="226"/>
        <item sd="0" x="225"/>
        <item sd="0" x="224"/>
        <item sd="0" x="223"/>
        <item sd="0" x="222"/>
        <item sd="0" x="221"/>
        <item sd="0" x="220"/>
        <item sd="0" x="219"/>
        <item sd="0" x="218"/>
        <item sd="0" x="217"/>
        <item sd="0" x="216"/>
        <item sd="0" x="215"/>
        <item sd="0" x="214"/>
        <item sd="0" x="213"/>
        <item sd="0" x="212"/>
        <item sd="0" x="210"/>
        <item sd="0" x="209"/>
        <item sd="0" x="208"/>
        <item sd="0" x="207"/>
        <item sd="0" x="206"/>
        <item sd="0" x="205"/>
        <item sd="0" x="204"/>
        <item sd="0" x="203"/>
        <item sd="0" x="202"/>
        <item sd="0" x="201"/>
        <item sd="0" x="200"/>
        <item sd="0" x="199"/>
        <item sd="0" x="198"/>
        <item sd="0" x="197"/>
        <item sd="0" m="1" x="323"/>
        <item sd="0" x="196"/>
        <item sd="0" x="195"/>
        <item sd="0" x="194"/>
        <item sd="0" x="193"/>
        <item sd="0" x="192"/>
        <item sd="0" x="191"/>
        <item sd="0" x="190"/>
        <item sd="0" x="189"/>
        <item sd="0" x="188"/>
        <item sd="0" x="187"/>
        <item sd="0" m="1" x="324"/>
        <item sd="0" x="186"/>
        <item sd="0" x="185"/>
        <item sd="0" x="184"/>
        <item sd="0" x="183"/>
        <item sd="0" x="182"/>
        <item sd="0" x="181"/>
        <item sd="0" x="180"/>
        <item sd="0" x="179"/>
        <item sd="0" x="178"/>
        <item sd="0" x="177"/>
        <item sd="0" x="176"/>
        <item sd="0" x="175"/>
        <item sd="0" x="174"/>
        <item sd="0" x="173"/>
        <item sd="0" x="172"/>
        <item sd="0" x="171"/>
        <item sd="0" x="170"/>
        <item sd="0" x="211"/>
        <item sd="0" x="169"/>
        <item sd="0" x="168"/>
        <item sd="0" x="167"/>
        <item sd="0" x="166"/>
        <item sd="0" x="165"/>
        <item sd="0" x="164"/>
        <item sd="0" x="163"/>
        <item sd="0" x="162"/>
        <item sd="0" x="161"/>
        <item sd="0" x="160"/>
        <item sd="0" x="159"/>
        <item sd="0" x="158"/>
        <item sd="0" x="157"/>
        <item sd="0" x="156"/>
        <item sd="0" x="155"/>
        <item sd="0" x="154"/>
        <item sd="0" x="153"/>
        <item sd="0" x="152"/>
        <item sd="0" x="151"/>
        <item sd="0" x="150"/>
        <item sd="0" x="149"/>
        <item sd="0" x="148"/>
        <item sd="0" x="147"/>
        <item sd="0" x="146"/>
        <item sd="0" x="145"/>
        <item sd="0" x="144"/>
        <item sd="0" x="143"/>
        <item sd="0" x="142"/>
        <item sd="0" x="141"/>
        <item sd="0" x="140"/>
        <item sd="0" x="139"/>
        <item sd="0" x="138"/>
        <item sd="0" x="137"/>
        <item sd="0" x="136"/>
        <item sd="0" x="135"/>
        <item sd="0" x="134"/>
        <item sd="0" x="133"/>
        <item sd="0" x="132"/>
        <item sd="0" x="131"/>
        <item sd="0" x="130"/>
        <item sd="0" x="129"/>
        <item sd="0" x="128"/>
        <item sd="0" x="127"/>
        <item sd="0" x="126"/>
        <item sd="0" x="125"/>
        <item sd="0" x="124"/>
        <item sd="0" x="123"/>
        <item sd="0" x="122"/>
        <item sd="0" x="121"/>
        <item sd="0" x="120"/>
        <item sd="0" x="119"/>
        <item sd="0" x="118"/>
        <item sd="0" x="117"/>
        <item sd="0" x="116"/>
        <item sd="0" x="115"/>
        <item sd="0" x="114"/>
        <item sd="0" x="113"/>
        <item sd="0" x="112"/>
        <item sd="0" x="111"/>
        <item sd="0" x="110"/>
        <item sd="0" x="109"/>
        <item sd="0" x="108"/>
        <item sd="0" x="107"/>
        <item sd="0" x="106"/>
        <item sd="0" x="105"/>
        <item sd="0" x="104"/>
        <item sd="0" x="103"/>
        <item sd="0" x="102"/>
        <item sd="0" x="101"/>
        <item sd="0" x="100"/>
        <item sd="0" x="99"/>
        <item sd="0" x="98"/>
        <item sd="0" x="97"/>
        <item sd="0" x="96"/>
        <item sd="0" x="95"/>
        <item sd="0" x="94"/>
        <item sd="0" x="93"/>
        <item sd="0" x="92"/>
        <item sd="0" x="91"/>
        <item sd="0" x="90"/>
        <item sd="0" x="89"/>
        <item sd="0" x="88"/>
        <item sd="0" x="87"/>
        <item sd="0" x="86"/>
        <item sd="0" x="85"/>
        <item sd="0" x="84"/>
        <item sd="0" x="83"/>
        <item sd="0" x="82"/>
        <item sd="0" x="81"/>
        <item sd="0" x="80"/>
        <item sd="0" x="79"/>
        <item sd="0" x="78"/>
        <item sd="0" x="77"/>
        <item sd="0" x="76"/>
        <item sd="0" x="75"/>
        <item sd="0" x="74"/>
        <item sd="0" x="73"/>
        <item sd="0" x="72"/>
        <item sd="0" x="71"/>
        <item sd="0" x="70"/>
        <item sd="0" x="69"/>
        <item sd="0" x="68"/>
        <item sd="0" x="67"/>
        <item sd="0" x="66"/>
        <item sd="0" m="1" x="325"/>
        <item sd="0" x="65"/>
        <item sd="0" x="64"/>
        <item sd="0" x="63"/>
        <item sd="0" x="62"/>
        <item sd="0" x="61"/>
        <item sd="0" x="60"/>
        <item sd="0" x="59"/>
        <item sd="0" x="58"/>
        <item sd="0" x="57"/>
        <item sd="0" x="56"/>
        <item sd="0" x="55"/>
        <item sd="0" x="54"/>
        <item sd="0" x="53"/>
        <item sd="0" x="52"/>
        <item sd="0" x="51"/>
        <item sd="0" x="50"/>
        <item sd="0" x="49"/>
        <item sd="0" x="48"/>
        <item sd="0" x="47"/>
        <item sd="0" x="46"/>
        <item sd="0" x="45"/>
        <item sd="0" x="44"/>
        <item sd="0" x="43"/>
        <item sd="0" x="42"/>
        <item sd="0" x="41"/>
        <item sd="0" x="40"/>
        <item sd="0" x="39"/>
        <item sd="0" x="38"/>
        <item sd="0" x="37"/>
        <item sd="0" x="36"/>
        <item sd="0" x="35"/>
        <item sd="0" x="34"/>
        <item sd="0" x="33"/>
        <item sd="0" x="32"/>
        <item sd="0" x="31"/>
        <item sd="0" x="30"/>
        <item sd="0" x="29"/>
        <item sd="0" x="28"/>
        <item sd="0" x="27"/>
        <item sd="0" x="26"/>
        <item sd="0" x="25"/>
        <item sd="0" x="24"/>
        <item sd="0" x="23"/>
        <item sd="0" x="22"/>
        <item sd="0" x="21"/>
        <item sd="0" x="20"/>
        <item sd="0" x="19"/>
        <item sd="0" x="18"/>
        <item sd="0" x="17"/>
        <item sd="0" x="16"/>
        <item sd="0" x="15"/>
        <item sd="0" x="14"/>
        <item sd="0" x="13"/>
        <item sd="0" x="12"/>
        <item sd="0" x="11"/>
        <item sd="0" x="10"/>
        <item sd="0" x="9"/>
        <item sd="0" x="8"/>
        <item sd="0" x="7"/>
        <item sd="0" x="6"/>
        <item sd="0" x="5"/>
        <item sd="0" x="4"/>
        <item sd="0" x="3"/>
        <item sd="0" x="2"/>
        <item sd="0" x="1"/>
        <item sd="0" x="0"/>
        <item t="default" sd="0"/>
      </items>
      <autoSortScope>
        <pivotArea dataOnly="0" outline="0" fieldPosition="0">
          <references count="1">
            <reference field="4294967294" count="1" selected="0">
              <x v="0"/>
            </reference>
          </references>
        </pivotArea>
      </autoSortScope>
    </pivotField>
    <pivotField axis="axisRow" showAll="0">
      <items count="54">
        <item x="8"/>
        <item x="24"/>
        <item x="16"/>
        <item x="35"/>
        <item x="10"/>
        <item x="25"/>
        <item x="5"/>
        <item x="33"/>
        <item x="2"/>
        <item x="19"/>
        <item x="3"/>
        <item x="14"/>
        <item x="13"/>
        <item x="23"/>
        <item x="44"/>
        <item x="29"/>
        <item x="27"/>
        <item x="43"/>
        <item x="39"/>
        <item x="9"/>
        <item x="17"/>
        <item x="11"/>
        <item x="37"/>
        <item x="26"/>
        <item x="48"/>
        <item x="32"/>
        <item x="49"/>
        <item x="36"/>
        <item x="50"/>
        <item x="0"/>
        <item x="31"/>
        <item x="7"/>
        <item x="30"/>
        <item x="12"/>
        <item x="45"/>
        <item x="42"/>
        <item x="20"/>
        <item x="46"/>
        <item x="6"/>
        <item x="22"/>
        <item x="28"/>
        <item x="52"/>
        <item x="4"/>
        <item x="47"/>
        <item x="21"/>
        <item x="41"/>
        <item x="40"/>
        <item x="1"/>
        <item x="51"/>
        <item x="34"/>
        <item x="15"/>
        <item x="18"/>
        <item x="38"/>
        <item t="default"/>
      </items>
    </pivotField>
    <pivotField showAll="0" sortType="ascending">
      <items count="15">
        <item sd="0" x="1"/>
        <item sd="0" x="2"/>
        <item sd="0" x="3"/>
        <item sd="0" x="4"/>
        <item sd="0" x="5"/>
        <item sd="0" x="6"/>
        <item sd="0" x="7"/>
        <item sd="0" x="8"/>
        <item sd="0" x="9"/>
        <item sd="0" x="10"/>
        <item sd="0" x="11"/>
        <item sd="0" x="12"/>
        <item sd="0" x="0"/>
        <item sd="0" x="13"/>
        <item t="default" sd="0"/>
      </items>
    </pivotField>
    <pivotField showAll="0"/>
    <pivotField dataField="1" showAll="0">
      <items count="2737">
        <item m="1" x="2623"/>
        <item m="1" x="2605"/>
        <item m="1" x="2592"/>
        <item m="1" x="2569"/>
        <item m="1" x="2562"/>
        <item m="1" x="2549"/>
        <item m="1" x="2538"/>
        <item m="1" x="2530"/>
        <item m="1" x="2521"/>
        <item m="1" x="2516"/>
        <item m="1" x="2508"/>
        <item m="1" x="2498"/>
        <item m="1" x="2212"/>
        <item m="1" x="2491"/>
        <item m="1" x="2200"/>
        <item m="1" x="2480"/>
        <item m="1" x="2191"/>
        <item m="1" x="2474"/>
        <item m="1" x="2184"/>
        <item m="1" x="2462"/>
        <item m="1" x="2179"/>
        <item m="1" x="2448"/>
        <item m="1" x="2725"/>
        <item m="1" x="2438"/>
        <item m="1" x="2716"/>
        <item m="1" x="2432"/>
        <item m="1" x="2705"/>
        <item m="1" x="2423"/>
        <item m="1" x="2563"/>
        <item m="1" x="2695"/>
        <item m="1" x="2273"/>
        <item m="1" x="2410"/>
        <item m="1" x="2550"/>
        <item m="1" x="2688"/>
        <item m="1" x="2263"/>
        <item m="1" x="2402"/>
        <item m="1" x="2539"/>
        <item m="1" x="2679"/>
        <item m="1" x="2255"/>
        <item m="1" x="2392"/>
        <item m="1" x="2531"/>
        <item m="1" x="2670"/>
        <item m="1" x="2248"/>
        <item m="1" x="2383"/>
        <item m="1" x="2522"/>
        <item m="1" x="2660"/>
        <item m="1" x="2239"/>
        <item m="1" x="2373"/>
        <item m="1" x="2517"/>
        <item m="1" x="2656"/>
        <item m="1" x="2232"/>
        <item m="1" x="2361"/>
        <item m="1" x="2509"/>
        <item m="1" x="2648"/>
        <item m="1" x="2222"/>
        <item m="1" x="2350"/>
        <item m="1" x="2499"/>
        <item m="1" x="2639"/>
        <item m="1" x="2213"/>
        <item m="1" x="2341"/>
        <item m="1" x="2420"/>
        <item m="1" x="2492"/>
        <item m="1" x="2624"/>
        <item m="1" x="2692"/>
        <item m="1" x="2201"/>
        <item m="1" x="2267"/>
        <item m="1" x="2331"/>
        <item m="1" x="2405"/>
        <item m="1" x="2481"/>
        <item m="1" x="2545"/>
        <item m="1" x="2615"/>
        <item m="1" x="2192"/>
        <item m="1" x="2259"/>
        <item m="1" x="2319"/>
        <item m="1" x="2398"/>
        <item m="1" x="2475"/>
        <item m="1" x="2533"/>
        <item m="1" x="2607"/>
        <item m="1" x="2676"/>
        <item m="1" x="2185"/>
        <item m="1" x="2251"/>
        <item m="1" x="2310"/>
        <item m="1" x="2388"/>
        <item m="1" x="2463"/>
        <item m="1" x="2526"/>
        <item m="1" x="2598"/>
        <item m="1" x="2664"/>
        <item m="1" x="2246"/>
        <item m="1" x="2304"/>
        <item m="1" x="2377"/>
        <item m="1" x="2449"/>
        <item m="1" x="2520"/>
        <item m="1" x="2593"/>
        <item m="1" x="2726"/>
        <item m="1" x="2235"/>
        <item m="1" x="2297"/>
        <item m="1" x="2368"/>
        <item m="1" x="2439"/>
        <item m="1" x="2582"/>
        <item m="1" x="2653"/>
        <item m="1" x="2717"/>
        <item m="1" x="2229"/>
        <item m="1" x="2289"/>
        <item m="1" x="2355"/>
        <item m="1" x="2433"/>
        <item m="1" x="2506"/>
        <item m="1" x="2570"/>
        <item m="1" x="2642"/>
        <item m="1" x="2706"/>
        <item m="1" x="2217"/>
        <item m="1" x="2282"/>
        <item m="1" x="2344"/>
        <item m="1" x="2635"/>
        <item m="1" x="2696"/>
        <item m="1" x="2274"/>
        <item m="1" x="2300"/>
        <item m="1" x="2335"/>
        <item m="1" x="2412"/>
        <item m="1" x="2486"/>
        <item m="1" x="2519"/>
        <item m="1" x="2551"/>
        <item m="1" x="2689"/>
        <item m="1" x="2723"/>
        <item m="1" x="2233"/>
        <item m="1" x="2264"/>
        <item m="1" x="2295"/>
        <item m="1" x="2324"/>
        <item m="1" x="2366"/>
        <item m="1" x="2479"/>
        <item m="1" x="2541"/>
        <item m="1" x="2578"/>
        <item m="1" x="2609"/>
        <item m="1" x="2652"/>
        <item m="1" x="2680"/>
        <item m="1" x="2713"/>
        <item m="1" x="2188"/>
        <item m="1" x="2256"/>
        <item m="1" x="2314"/>
        <item m="1" x="2353"/>
        <item m="1" x="2393"/>
        <item m="1" x="2430"/>
        <item m="1" x="2504"/>
        <item m="1" x="2568"/>
        <item m="1" x="2604"/>
        <item m="1" x="2182"/>
        <item m="1" x="2215"/>
        <item m="1" x="2250"/>
        <item m="1" x="2280"/>
        <item m="1" x="2384"/>
        <item m="1" x="2494"/>
        <item m="1" x="2523"/>
        <item m="1" x="2559"/>
        <item m="1" x="2630"/>
        <item m="1" x="2694"/>
        <item m="1" x="2733"/>
        <item m="1" x="2205"/>
        <item m="1" x="2270"/>
        <item m="1" x="2334"/>
        <item m="1" x="2444"/>
        <item m="1" x="2518"/>
        <item m="1" x="2657"/>
        <item m="1" x="2686"/>
        <item m="1" x="2294"/>
        <item m="1" x="2401"/>
        <item m="1" x="2477"/>
        <item m="1" x="2575"/>
        <item m="1" x="2649"/>
        <item m="1" x="2187"/>
        <item m="1" x="2254"/>
        <item m="1" x="2391"/>
        <item m="1" x="2427"/>
        <item m="1" x="2467"/>
        <item m="1" x="2566"/>
        <item m="1" x="2602"/>
        <item m="1" x="2214"/>
        <item m="1" x="2342"/>
        <item m="1" x="2382"/>
        <item m="1" x="2558"/>
        <item m="1" x="2693"/>
        <item m="1" x="2731"/>
        <item m="1" x="2202"/>
        <item m="1" x="2236"/>
        <item m="1" x="2268"/>
        <item m="1" x="2332"/>
        <item m="1" x="2349"/>
        <item m="1" x="2406"/>
        <item m="1" x="2443"/>
        <item m="1" x="2515"/>
        <item m="1" x="2528"/>
        <item m="1" x="2546"/>
        <item m="1" x="2564"/>
        <item m="1" x="2599"/>
        <item m="1" x="2616"/>
        <item m="1" x="2637"/>
        <item m="1" x="2655"/>
        <item m="1" x="2702"/>
        <item m="1" x="2181"/>
        <item m="1" x="2231"/>
        <item m="1" x="2307"/>
        <item m="1" x="2359"/>
        <item m="1" x="2380"/>
        <item m="1" x="2399"/>
        <item m="1" x="2490"/>
        <item m="1" x="2534"/>
        <item m="1" x="2556"/>
        <item m="1" x="2594"/>
        <item m="1" x="2622"/>
        <item m="1" x="2659"/>
        <item m="1" x="2709"/>
        <item m="1" x="2728"/>
        <item m="1" x="2252"/>
        <item m="1" x="2266"/>
        <item m="1" x="2348"/>
        <item m="1" x="2425"/>
        <item m="1" x="2442"/>
        <item m="1" x="2464"/>
        <item m="1" x="2527"/>
        <item m="1" x="2613"/>
        <item m="1" x="2665"/>
        <item m="1" x="2701"/>
        <item m="1" x="2210"/>
        <item m="1" x="2305"/>
        <item m="1" x="2337"/>
        <item m="1" x="2357"/>
        <item m="1" x="2397"/>
        <item m="1" x="2416"/>
        <item m="1" x="2489"/>
        <item m="1" x="2572"/>
        <item m="1" x="2620"/>
        <item m="1" x="2690"/>
        <item m="1" x="2707"/>
        <item m="1" x="2219"/>
        <item m="1" x="2298"/>
        <item m="1" x="2327"/>
        <item m="1" x="2347"/>
        <item m="1" x="2369"/>
        <item m="1" x="2424"/>
        <item m="1" x="2441"/>
        <item m="1" x="2461"/>
        <item m="1" x="2513"/>
        <item m="1" x="2525"/>
        <item m="1" x="2654"/>
        <item m="1" x="2699"/>
        <item m="1" x="2718"/>
        <item m="1" x="2230"/>
        <item m="1" x="2290"/>
        <item m="1" x="2302"/>
        <item m="1" x="2356"/>
        <item m="1" x="2395"/>
        <item m="1" x="2471"/>
        <item m="1" x="2488"/>
        <item m="1" x="2571"/>
        <item m="1" x="2643"/>
        <item m="1" x="2658"/>
        <item m="1" x="2183"/>
        <item m="1" x="2218"/>
        <item m="1" x="2265"/>
        <item m="1" x="2325"/>
        <item m="1" x="2346"/>
        <item m="1" x="2404"/>
        <item m="1" x="2437"/>
        <item m="1" x="2496"/>
        <item m="1" x="2581"/>
        <item m="1" x="2611"/>
        <item m="1" x="2663"/>
        <item m="1" x="2697"/>
        <item m="1" x="2189"/>
        <item m="1" x="2208"/>
        <item m="1" x="2227"/>
        <item m="1" x="2244"/>
        <item m="1" x="2258"/>
        <item m="1" x="2275"/>
        <item m="1" x="2301"/>
        <item m="1" x="2336"/>
        <item m="1" x="2394"/>
        <item m="1" x="2413"/>
        <item m="1" x="2469"/>
        <item m="1" x="2487"/>
        <item m="1" x="2552"/>
        <item m="1" x="2590"/>
        <item m="1" x="2619"/>
        <item m="1" x="2703"/>
        <item m="1" x="2226"/>
        <item m="1" x="2234"/>
        <item m="1" x="2243"/>
        <item m="1" x="2299"/>
        <item m="1" x="2309"/>
        <item m="1" x="2343"/>
        <item m="1" x="2411"/>
        <item m="1" x="2422"/>
        <item m="1" x="2446"/>
        <item m="1" x="2456"/>
        <item m="1" x="2485"/>
        <item m="1" x="2505"/>
        <item m="1" x="2524"/>
        <item m="1" x="2542"/>
        <item m="1" x="2579"/>
        <item m="1" x="2589"/>
        <item m="1" x="2596"/>
        <item m="1" x="2610"/>
        <item m="1" x="2662"/>
        <item m="1" x="2673"/>
        <item m="1" x="2197"/>
        <item m="1" x="2207"/>
        <item m="1" x="2225"/>
        <item m="1" x="2257"/>
        <item m="1" x="2272"/>
        <item m="1" x="2281"/>
        <item m="1" x="2315"/>
        <item m="1" x="2365"/>
        <item m="1" x="2374"/>
        <item m="1" x="2431"/>
        <item m="1" x="2455"/>
        <item m="1" x="2484"/>
        <item m="1" x="2540"/>
        <item m="1" x="2561"/>
        <item m="1" x="2632"/>
        <item m="1" x="2672"/>
        <item m="1" x="2722"/>
        <item m="1" x="2735"/>
        <item m="1" x="2196"/>
        <item m="1" x="2206"/>
        <item m="1" x="2224"/>
        <item m="1" x="2242"/>
        <item m="1" x="2308"/>
        <item m="1" x="2313"/>
        <item m="1" x="2386"/>
        <item m="1" x="2409"/>
        <item m="1" x="2429"/>
        <item m="1" x="2436"/>
        <item m="1" x="2454"/>
        <item m="1" x="2478"/>
        <item m="1" x="2495"/>
        <item m="1" x="2503"/>
        <item m="1" x="2532"/>
        <item m="1" x="2536"/>
        <item m="1" x="2548"/>
        <item m="1" x="2560"/>
        <item m="1" x="2587"/>
        <item m="1" x="2595"/>
        <item m="1" x="2631"/>
        <item m="1" x="2640"/>
        <item m="1" x="2661"/>
        <item m="1" x="2671"/>
        <item m="1" x="2678"/>
        <item m="1" x="2734"/>
        <item m="1" x="2241"/>
        <item m="1" x="2249"/>
        <item m="1" x="2271"/>
        <item m="1" x="2279"/>
        <item m="1" x="2286"/>
        <item m="1" x="2408"/>
        <item m="1" x="2445"/>
        <item m="1" x="2453"/>
        <item m="1" x="2483"/>
        <item m="1" x="2502"/>
        <item m="1" x="2511"/>
        <item m="1" x="2529"/>
        <item m="1" x="2576"/>
        <item m="1" x="2586"/>
        <item m="1" x="2629"/>
        <item m="1" x="2669"/>
        <item m="1" x="2687"/>
        <item m="1" x="2712"/>
        <item m="1" x="2195"/>
        <item m="1" x="2262"/>
        <item m="1" x="2269"/>
        <item m="1" x="2363"/>
        <item m="1" x="2421"/>
        <item m="1" x="2493"/>
        <item m="1" x="2501"/>
        <item m="1" x="2510"/>
        <item m="1" x="2585"/>
        <item m="1" x="2650"/>
        <item m="1" x="2668"/>
        <item m="1" x="2194"/>
        <item m="1" x="2238"/>
        <item m="1" x="2278"/>
        <item m="1" x="2312"/>
        <item m="1" x="2351"/>
        <item m="1" x="2362"/>
        <item m="1" x="2428"/>
        <item m="1" x="2452"/>
        <item m="1" x="2567"/>
        <item m="1" x="2617"/>
        <item m="1" x="2626"/>
        <item m="1" x="2667"/>
        <item m="1" x="2711"/>
        <item m="1" x="2721"/>
        <item m="1" x="2732"/>
        <item m="1" x="2223"/>
        <item m="1" x="2237"/>
        <item m="1" x="2261"/>
        <item m="1" x="2277"/>
        <item m="1" x="2285"/>
        <item m="1" x="2311"/>
        <item m="1" x="2360"/>
        <item m="1" x="2372"/>
        <item m="1" x="2390"/>
        <item m="1" x="2407"/>
        <item m="1" x="2500"/>
        <item m="1" x="2535"/>
        <item m="1" x="2584"/>
        <item m="1" x="2601"/>
        <item m="1" x="2625"/>
        <item m="1" x="2193"/>
        <item m="1" x="2203"/>
        <item m="1" x="2221"/>
        <item m="1" x="2260"/>
        <item m="1" x="2276"/>
        <item m="1" x="2389"/>
        <item m="1" x="2451"/>
        <item m="1" x="2482"/>
        <item m="1" x="2333"/>
        <item m="1" x="2340"/>
        <item m="1" x="2638"/>
        <item m="1" x="2381"/>
        <item m="1" x="2666"/>
        <item m="1" x="2450"/>
        <item m="1" x="2476"/>
        <item m="1" x="2565"/>
        <item m="1" x="2600"/>
        <item m="1" x="2339"/>
        <item m="1" x="2647"/>
        <item m="1" x="2400"/>
        <item m="1" x="2685"/>
        <item m="1" x="2730"/>
        <item m="1" x="2583"/>
        <item m="1" x="2418"/>
        <item m="1" x="2426"/>
        <item m="1" x="2710"/>
        <item m="1" x="2186"/>
        <item m="1" x="2514"/>
        <item m="1" x="2573"/>
        <item m="1" x="2614"/>
        <item m="1" x="2338"/>
        <item m="1" x="2645"/>
        <item m="1" x="2729"/>
        <item m="1" x="2465"/>
        <item m="1" x="2253"/>
        <item m="1" x="2293"/>
        <item m="1" x="2306"/>
        <item m="1" x="2608"/>
        <item m="1" x="2330"/>
        <item m="1" x="2379"/>
        <item m="1" x="2435"/>
        <item m="1" x="2621"/>
        <item m="1" x="2358"/>
        <item m="1" x="2727"/>
        <item m="1" x="2211"/>
        <item m="1" x="2292"/>
        <item m="1" x="2606"/>
        <item m="1" x="2329"/>
        <item m="1" x="2378"/>
        <item m="1" x="2708"/>
        <item m="1" x="2473"/>
        <item m="1" x="2597"/>
        <item m="1" x="2674"/>
        <item m="1" x="2691"/>
        <item m="1" x="2180"/>
        <item m="1" x="2291"/>
        <item m="1" x="2328"/>
        <item m="1" x="2376"/>
        <item m="1" x="2472"/>
        <item m="1" x="2554"/>
        <item m="1" x="2612"/>
        <item m="1" x="2644"/>
        <item m="1" x="2683"/>
        <item m="1" x="2440"/>
        <item m="1" x="2326"/>
        <item m="1" x="2367"/>
        <item m="1" x="2387"/>
        <item m="1" x="2553"/>
        <item m="1" x="2682"/>
        <item m="1" x="2190"/>
        <item m="1" x="2209"/>
        <item m="1" x="2497"/>
        <item m="1" x="2316"/>
        <item m="1" x="2375"/>
        <item m="1" x="2470"/>
        <item m="1" x="2345"/>
        <item m="1" x="2414"/>
        <item m="1" x="2288"/>
        <item m="1" x="2704"/>
        <item m="1" x="2724"/>
        <item m="1" x="2466"/>
        <item m="1" x="2354"/>
        <item m="1" x="2284"/>
        <item m="1" x="2320"/>
        <item m="1" x="2677"/>
        <item m="1" x="2618"/>
        <item m="1" x="2507"/>
        <item m="1" x="2714"/>
        <item m="1" x="2216"/>
        <item m="1" x="2419"/>
        <item m="1" x="2287"/>
        <item m="1" x="2720"/>
        <item m="1" x="2633"/>
        <item m="1" x="2403"/>
        <item m="1" x="2544"/>
        <item m="1" x="2636"/>
        <item m="1" x="2371"/>
        <item m="1" x="2417"/>
        <item m="1" x="2199"/>
        <item m="1" x="2318"/>
        <item m="1" x="2370"/>
        <item m="1" x="2323"/>
        <item m="1" x="2675"/>
        <item m="1" x="2537"/>
        <item m="1" x="2434"/>
        <item m="1" x="2588"/>
        <item m="1" x="2651"/>
        <item m="1" x="2385"/>
        <item m="1" x="2555"/>
        <item m="1" x="2283"/>
        <item m="1" x="2512"/>
        <item m="1" x="2684"/>
        <item m="1" x="2577"/>
        <item m="1" x="2603"/>
        <item m="1" x="2719"/>
        <item m="1" x="2198"/>
        <item m="1" x="2220"/>
        <item m="1" x="2364"/>
        <item m="1" x="2317"/>
        <item m="1" x="2240"/>
        <item m="1" x="2303"/>
        <item m="1" x="2415"/>
        <item m="1" x="2352"/>
        <item m="1" x="2547"/>
        <item m="1" x="2460"/>
        <item m="1" x="2627"/>
        <item m="1" x="2245"/>
        <item m="1" x="2715"/>
        <item m="1" x="2459"/>
        <item m="1" x="2543"/>
        <item m="1" x="2574"/>
        <item m="1" x="2458"/>
        <item m="1" x="2296"/>
        <item m="1" x="2591"/>
        <item m="1" x="2447"/>
        <item m="1" x="2634"/>
        <item m="1" x="2457"/>
        <item m="1" x="2321"/>
        <item m="1" x="2580"/>
        <item m="1" x="2700"/>
        <item m="1" x="2557"/>
        <item m="1" x="2468"/>
        <item m="1" x="2204"/>
        <item m="1" x="2247"/>
        <item m="1" x="2396"/>
        <item m="1" x="2681"/>
        <item m="1" x="2628"/>
        <item m="1" x="2646"/>
        <item m="1" x="2698"/>
        <item m="1" x="2641"/>
        <item m="1" x="2322"/>
        <item m="1" x="2228"/>
        <item x="929"/>
        <item x="1196"/>
        <item x="1204"/>
        <item x="525"/>
        <item x="1757"/>
        <item x="2084"/>
        <item x="1205"/>
        <item x="343"/>
        <item x="1419"/>
        <item x="475"/>
        <item x="1689"/>
        <item x="815"/>
        <item x="1206"/>
        <item x="930"/>
        <item x="125"/>
        <item x="1864"/>
        <item x="2035"/>
        <item x="476"/>
        <item x="622"/>
        <item x="1739"/>
        <item x="1165"/>
        <item x="526"/>
        <item x="694"/>
        <item x="1361"/>
        <item x="0"/>
        <item x="1294"/>
        <item x="2142"/>
        <item x="979"/>
        <item x="653"/>
        <item x="1522"/>
        <item x="527"/>
        <item x="2100"/>
        <item x="1097"/>
        <item x="95"/>
        <item x="1529"/>
        <item x="1568"/>
        <item x="1295"/>
        <item x="528"/>
        <item x="2085"/>
        <item x="1449"/>
        <item x="126"/>
        <item x="529"/>
        <item x="1073"/>
        <item x="1813"/>
        <item x="1318"/>
        <item x="1865"/>
        <item x="1593"/>
        <item x="2036"/>
        <item x="1847"/>
        <item x="2037"/>
        <item x="530"/>
        <item x="531"/>
        <item x="1866"/>
        <item x="532"/>
        <item x="1"/>
        <item x="865"/>
        <item x="2172"/>
        <item x="533"/>
        <item x="816"/>
        <item x="1207"/>
        <item x="587"/>
        <item x="2158"/>
        <item x="534"/>
        <item x="1867"/>
        <item x="2038"/>
        <item x="535"/>
        <item x="360"/>
        <item x="1740"/>
        <item x="1686"/>
        <item x="536"/>
        <item x="1758"/>
        <item x="592"/>
        <item x="615"/>
        <item x="1049"/>
        <item x="931"/>
        <item x="1208"/>
        <item x="1666"/>
        <item x="127"/>
        <item x="96"/>
        <item x="1420"/>
        <item x="2039"/>
        <item x="1209"/>
        <item x="1210"/>
        <item x="1296"/>
        <item x="537"/>
        <item x="1319"/>
        <item x="1166"/>
        <item x="1083"/>
        <item x="1667"/>
        <item x="538"/>
        <item x="2"/>
        <item x="1995"/>
        <item x="539"/>
        <item x="877"/>
        <item x="540"/>
        <item x="1297"/>
        <item x="1444"/>
        <item x="1975"/>
        <item x="768"/>
        <item x="1690"/>
        <item x="477"/>
        <item x="541"/>
        <item x="2003"/>
        <item x="908"/>
        <item x="1514"/>
        <item x="542"/>
        <item x="1362"/>
        <item x="1450"/>
        <item x="1862"/>
        <item x="1098"/>
        <item x="290"/>
        <item x="1356"/>
        <item x="112"/>
        <item x="2040"/>
        <item x="1320"/>
        <item x="1668"/>
        <item x="1451"/>
        <item x="1530"/>
        <item x="3"/>
        <item x="543"/>
        <item x="128"/>
        <item x="1421"/>
        <item x="786"/>
        <item x="1774"/>
        <item x="817"/>
        <item x="1691"/>
        <item x="544"/>
        <item x="1363"/>
        <item x="1099"/>
        <item x="1808"/>
        <item x="1364"/>
        <item x="1321"/>
        <item x="782"/>
        <item x="129"/>
        <item x="1452"/>
        <item x="1759"/>
        <item x="654"/>
        <item x="1100"/>
        <item x="1167"/>
        <item x="1142"/>
        <item x="423"/>
        <item x="1437"/>
        <item x="545"/>
        <item x="546"/>
        <item x="4"/>
        <item x="2011"/>
        <item x="357"/>
        <item x="1298"/>
        <item x="1523"/>
        <item x="932"/>
        <item x="1211"/>
        <item x="130"/>
        <item x="291"/>
        <item x="1503"/>
        <item x="709"/>
        <item x="1580"/>
        <item x="1101"/>
        <item x="2107"/>
        <item x="1322"/>
        <item x="1760"/>
        <item x="1212"/>
        <item x="1040"/>
        <item x="1075"/>
        <item x="1996"/>
        <item x="597"/>
        <item x="1736"/>
        <item x="1832"/>
        <item x="1213"/>
        <item x="131"/>
        <item x="308"/>
        <item x="1102"/>
        <item x="980"/>
        <item x="547"/>
        <item x="548"/>
        <item x="981"/>
        <item x="5"/>
        <item x="878"/>
        <item x="1357"/>
        <item x="1761"/>
        <item x="593"/>
        <item x="447"/>
        <item x="700"/>
        <item x="1299"/>
        <item x="982"/>
        <item x="1692"/>
        <item x="1410"/>
        <item x="1103"/>
        <item x="1130"/>
        <item x="1143"/>
        <item x="549"/>
        <item x="550"/>
        <item x="983"/>
        <item x="933"/>
        <item x="984"/>
        <item x="502"/>
        <item x="787"/>
        <item x="2128"/>
        <item x="6"/>
        <item x="1393"/>
        <item x="551"/>
        <item x="1453"/>
        <item x="2041"/>
        <item x="1762"/>
        <item x="1859"/>
        <item x="1763"/>
        <item x="985"/>
        <item x="424"/>
        <item x="1531"/>
        <item x="1454"/>
        <item x="594"/>
        <item x="1532"/>
        <item x="552"/>
        <item x="132"/>
        <item x="1168"/>
        <item x="7"/>
        <item x="1050"/>
        <item x="851"/>
        <item x="553"/>
        <item x="910"/>
        <item x="1828"/>
        <item x="448"/>
        <item x="1764"/>
        <item x="133"/>
        <item x="1765"/>
        <item x="1445"/>
        <item x="783"/>
        <item x="1365"/>
        <item x="1197"/>
        <item x="2042"/>
        <item x="2162"/>
        <item x="1868"/>
        <item x="2009"/>
        <item x="1766"/>
        <item x="986"/>
        <item x="8"/>
        <item x="478"/>
        <item x="554"/>
        <item x="503"/>
        <item x="934"/>
        <item x="479"/>
        <item x="866"/>
        <item x="609"/>
        <item x="9"/>
        <item x="1869"/>
        <item x="1397"/>
        <item x="935"/>
        <item x="10"/>
        <item x="784"/>
        <item x="598"/>
        <item x="11"/>
        <item x="2028"/>
        <item x="309"/>
        <item x="1504"/>
        <item x="1323"/>
        <item x="2029"/>
        <item x="1324"/>
        <item x="1870"/>
        <item x="1741"/>
        <item x="1169"/>
        <item x="757"/>
        <item x="555"/>
        <item x="1742"/>
        <item x="1170"/>
        <item x="425"/>
        <item x="1455"/>
        <item x="12"/>
        <item x="788"/>
        <item x="89"/>
        <item x="1809"/>
        <item x="987"/>
        <item x="1171"/>
        <item x="1972"/>
        <item x="867"/>
        <item x="1300"/>
        <item x="504"/>
        <item x="802"/>
        <item x="1871"/>
        <item x="936"/>
        <item x="937"/>
        <item x="1584"/>
        <item x="1553"/>
        <item x="13"/>
        <item x="1301"/>
        <item x="1366"/>
        <item x="1482"/>
        <item x="2086"/>
        <item x="1214"/>
        <item x="2139"/>
        <item x="14"/>
        <item x="505"/>
        <item x="835"/>
        <item x="1561"/>
        <item x="1215"/>
        <item x="769"/>
        <item x="808"/>
        <item x="1066"/>
        <item x="1157"/>
        <item x="695"/>
        <item x="770"/>
        <item x="1533"/>
        <item x="310"/>
        <item x="2108"/>
        <item x="15"/>
        <item x="893"/>
        <item x="1872"/>
        <item x="1567"/>
        <item x="1216"/>
        <item x="2043"/>
        <item x="1325"/>
        <item x="556"/>
        <item x="2087"/>
        <item x="426"/>
        <item x="1070"/>
        <item x="1873"/>
        <item x="1874"/>
        <item x="2163"/>
        <item x="988"/>
        <item x="1781"/>
        <item x="335"/>
        <item x="449"/>
        <item x="580"/>
        <item x="1569"/>
        <item x="1217"/>
        <item x="506"/>
        <item x="1572"/>
        <item x="2109"/>
        <item x="2143"/>
        <item x="1473"/>
        <item x="1767"/>
        <item x="16"/>
        <item x="1326"/>
        <item x="17"/>
        <item x="1971"/>
        <item x="1573"/>
        <item x="1534"/>
        <item x="2044"/>
        <item x="18"/>
        <item x="19"/>
        <item x="1535"/>
        <item x="1104"/>
        <item x="507"/>
        <item x="758"/>
        <item x="1737"/>
        <item x="2045"/>
        <item x="1448"/>
        <item x="297"/>
        <item x="20"/>
        <item x="989"/>
        <item x="710"/>
        <item x="557"/>
        <item x="480"/>
        <item x="938"/>
        <item x="1875"/>
        <item x="1422"/>
        <item x="1876"/>
        <item x="292"/>
        <item x="1172"/>
        <item x="2046"/>
        <item x="481"/>
        <item x="1492"/>
        <item x="1218"/>
        <item x="939"/>
        <item x="1508"/>
        <item x="1768"/>
        <item x="655"/>
        <item x="134"/>
        <item x="21"/>
        <item x="1515"/>
        <item x="818"/>
        <item x="1490"/>
        <item x="1051"/>
        <item x="2144"/>
        <item x="1438"/>
        <item x="22"/>
        <item x="1286"/>
        <item x="1423"/>
        <item x="135"/>
        <item x="616"/>
        <item x="2174"/>
        <item x="1411"/>
        <item x="1976"/>
        <item x="1474"/>
        <item x="2145"/>
        <item x="940"/>
        <item x="2164"/>
        <item x="1173"/>
        <item x="361"/>
        <item x="1998"/>
        <item x="2088"/>
        <item x="1067"/>
        <item x="789"/>
        <item x="362"/>
        <item x="2075"/>
        <item x="1877"/>
        <item x="656"/>
        <item x="1174"/>
        <item x="508"/>
        <item x="1536"/>
        <item x="941"/>
        <item x="599"/>
        <item x="657"/>
        <item x="990"/>
        <item x="23"/>
        <item x="1977"/>
        <item x="785"/>
        <item x="2047"/>
        <item x="363"/>
        <item x="558"/>
        <item x="868"/>
        <item x="790"/>
        <item x="2089"/>
        <item x="1999"/>
        <item x="942"/>
        <item x="2074"/>
        <item x="600"/>
        <item x="1574"/>
        <item x="1479"/>
        <item x="1980"/>
        <item x="2159"/>
        <item x="2048"/>
        <item x="24"/>
        <item x="311"/>
        <item x="450"/>
        <item x="583"/>
        <item x="1743"/>
        <item x="902"/>
        <item x="2030"/>
        <item x="1068"/>
        <item x="1959"/>
        <item x="1969"/>
        <item x="617"/>
        <item x="120"/>
        <item x="25"/>
        <item x="1537"/>
        <item x="964"/>
        <item x="1480"/>
        <item x="586"/>
        <item x="1358"/>
        <item x="1175"/>
        <item x="943"/>
        <item x="991"/>
        <item x="992"/>
        <item x="287"/>
        <item x="2101"/>
        <item x="819"/>
        <item x="1041"/>
        <item x="1848"/>
        <item x="26"/>
        <item x="27"/>
        <item x="1327"/>
        <item x="451"/>
        <item x="1367"/>
        <item x="559"/>
        <item x="595"/>
        <item x="1404"/>
        <item x="1176"/>
        <item x="136"/>
        <item x="1456"/>
        <item x="1744"/>
        <item x="696"/>
        <item x="1177"/>
        <item x="28"/>
        <item x="1516"/>
        <item x="993"/>
        <item x="1219"/>
        <item x="658"/>
        <item x="560"/>
        <item x="1693"/>
        <item x="581"/>
        <item x="1084"/>
        <item x="1694"/>
        <item x="137"/>
        <item x="1424"/>
        <item x="29"/>
        <item x="1178"/>
        <item x="2000"/>
        <item x="1803"/>
        <item x="452"/>
        <item x="869"/>
        <item x="791"/>
        <item x="30"/>
        <item x="138"/>
        <item x="1425"/>
        <item x="2177"/>
        <item x="453"/>
        <item x="482"/>
        <item x="1745"/>
        <item x="2049"/>
        <item x="1878"/>
        <item x="1090"/>
        <item x="31"/>
        <item x="561"/>
        <item x="792"/>
        <item x="994"/>
        <item x="1085"/>
        <item x="697"/>
        <item x="1105"/>
        <item x="634"/>
        <item x="2004"/>
        <item x="1106"/>
        <item x="2160"/>
        <item x="32"/>
        <item x="1746"/>
        <item x="2005"/>
        <item x="2019"/>
        <item x="944"/>
        <item x="1981"/>
        <item x="1289"/>
        <item x="1086"/>
        <item x="820"/>
        <item x="1796"/>
        <item x="33"/>
        <item x="879"/>
        <item x="809"/>
        <item x="2110"/>
        <item x="2076"/>
        <item x="1680"/>
        <item x="995"/>
        <item x="139"/>
        <item x="1359"/>
        <item x="945"/>
        <item x="454"/>
        <item x="711"/>
        <item x="698"/>
        <item x="996"/>
        <item x="997"/>
        <item x="793"/>
        <item x="1487"/>
        <item x="1179"/>
        <item x="336"/>
        <item x="1412"/>
        <item x="1368"/>
        <item x="1879"/>
        <item x="1738"/>
        <item x="1052"/>
        <item x="34"/>
        <item x="572"/>
        <item x="1538"/>
        <item x="1554"/>
        <item x="1491"/>
        <item x="876"/>
        <item x="1316"/>
        <item x="2077"/>
        <item x="1328"/>
        <item x="140"/>
        <item x="849"/>
        <item x="891"/>
        <item x="35"/>
        <item x="2111"/>
        <item x="1302"/>
        <item x="740"/>
        <item x="971"/>
        <item x="427"/>
        <item x="1775"/>
        <item x="623"/>
        <item x="326"/>
        <item x="1426"/>
        <item x="1960"/>
        <item x="588"/>
        <item x="2129"/>
        <item x="1550"/>
        <item x="36"/>
        <item x="2050"/>
        <item x="364"/>
        <item x="141"/>
        <item x="37"/>
        <item x="1747"/>
        <item x="1427"/>
        <item x="1428"/>
        <item x="2078"/>
        <item x="1329"/>
        <item x="562"/>
        <item x="2099"/>
        <item x="1180"/>
        <item x="1539"/>
        <item x="946"/>
        <item x="998"/>
        <item x="999"/>
        <item x="365"/>
        <item x="38"/>
        <item x="366"/>
        <item x="2146"/>
        <item x="821"/>
        <item x="880"/>
        <item x="327"/>
        <item x="39"/>
        <item x="972"/>
        <item x="1562"/>
        <item x="455"/>
        <item x="1517"/>
        <item x="1695"/>
        <item x="1880"/>
        <item x="2012"/>
        <item x="1091"/>
        <item x="1540"/>
        <item x="1220"/>
        <item x="563"/>
        <item x="870"/>
        <item x="863"/>
        <item x="40"/>
        <item x="1669"/>
        <item x="635"/>
        <item x="759"/>
        <item x="822"/>
        <item x="2165"/>
        <item x="871"/>
        <item x="1144"/>
        <item x="1107"/>
        <item x="1330"/>
        <item x="1158"/>
        <item x="2161"/>
        <item x="1000"/>
        <item x="703"/>
        <item x="1881"/>
        <item x="1221"/>
        <item x="337"/>
        <item x="1797"/>
        <item x="624"/>
        <item x="1181"/>
        <item x="823"/>
        <item x="483"/>
        <item x="1331"/>
        <item x="1194"/>
        <item x="881"/>
        <item x="484"/>
        <item x="2013"/>
        <item x="41"/>
        <item x="1800"/>
        <item x="93"/>
        <item x="1182"/>
        <item x="509"/>
        <item x="42"/>
        <item x="2112"/>
        <item x="1108"/>
        <item x="510"/>
        <item x="43"/>
        <item x="1570"/>
        <item x="367"/>
        <item x="100"/>
        <item x="293"/>
        <item x="485"/>
        <item x="44"/>
        <item x="973"/>
        <item x="1575"/>
        <item x="1071"/>
        <item x="1563"/>
        <item x="898"/>
        <item x="45"/>
        <item x="2079"/>
        <item x="46"/>
        <item x="511"/>
        <item x="1332"/>
        <item x="1457"/>
        <item x="967"/>
        <item x="1483"/>
        <item x="344"/>
        <item x="47"/>
        <item x="142"/>
        <item x="1782"/>
        <item x="1398"/>
        <item x="564"/>
        <item x="1670"/>
        <item x="1671"/>
        <item x="1053"/>
        <item x="2113"/>
        <item x="1681"/>
        <item x="839"/>
        <item x="1769"/>
        <item x="94"/>
        <item x="101"/>
        <item x="1748"/>
        <item x="1109"/>
        <item x="48"/>
        <item x="1183"/>
        <item x="486"/>
        <item x="1195"/>
        <item x="1882"/>
        <item x="428"/>
        <item x="143"/>
        <item x="487"/>
        <item x="1184"/>
        <item x="677"/>
        <item x="488"/>
        <item x="1054"/>
        <item x="1055"/>
        <item x="1978"/>
        <item x="144"/>
        <item x="573"/>
        <item x="766"/>
        <item x="1497"/>
        <item x="1509"/>
        <item x="1333"/>
        <item x="1413"/>
        <item x="882"/>
        <item x="49"/>
        <item x="585"/>
        <item x="1475"/>
        <item x="1087"/>
        <item x="145"/>
        <item x="456"/>
        <item x="810"/>
        <item x="636"/>
        <item x="2051"/>
        <item x="50"/>
        <item x="328"/>
        <item x="1770"/>
        <item x="2080"/>
        <item x="1429"/>
        <item x="637"/>
        <item x="1624"/>
        <item x="1439"/>
        <item x="1110"/>
        <item x="1585"/>
        <item x="146"/>
        <item x="312"/>
        <item x="429"/>
        <item x="1159"/>
        <item x="1749"/>
        <item x="1200"/>
        <item x="864"/>
        <item x="1961"/>
        <item x="489"/>
        <item x="1145"/>
        <item x="1185"/>
        <item x="620"/>
        <item x="699"/>
        <item x="430"/>
        <item x="431"/>
        <item x="1672"/>
        <item x="280"/>
        <item x="565"/>
        <item x="803"/>
        <item x="512"/>
        <item x="1673"/>
        <item x="1146"/>
        <item x="1820"/>
        <item x="1001"/>
        <item x="1821"/>
        <item x="1804"/>
        <item x="2052"/>
        <item x="1458"/>
        <item x="51"/>
        <item x="1518"/>
        <item x="1696"/>
        <item x="52"/>
        <item x="2053"/>
        <item x="574"/>
        <item x="582"/>
        <item x="147"/>
        <item x="1334"/>
        <item x="811"/>
        <item x="1750"/>
        <item x="947"/>
        <item x="53"/>
        <item x="1147"/>
        <item x="1751"/>
        <item x="760"/>
        <item x="1335"/>
        <item x="1883"/>
        <item x="457"/>
        <item x="968"/>
        <item x="1884"/>
        <item x="1628"/>
        <item x="2147"/>
        <item x="1791"/>
        <item x="2102"/>
        <item x="638"/>
        <item x="948"/>
        <item x="1430"/>
        <item x="596"/>
        <item x="513"/>
        <item x="894"/>
        <item x="298"/>
        <item x="589"/>
        <item x="368"/>
        <item x="2130"/>
        <item x="1885"/>
        <item x="2054"/>
        <item x="1111"/>
        <item x="121"/>
        <item x="1148"/>
        <item x="590"/>
        <item x="1112"/>
        <item x="761"/>
        <item x="1186"/>
        <item x="1418"/>
        <item x="1505"/>
        <item x="566"/>
        <item x="329"/>
        <item x="1222"/>
        <item x="762"/>
        <item x="490"/>
        <item x="1446"/>
        <item x="491"/>
        <item x="1663"/>
        <item x="712"/>
        <item x="1290"/>
        <item x="1849"/>
        <item x="1541"/>
        <item x="2166"/>
        <item x="1542"/>
        <item x="2141"/>
        <item x="1336"/>
        <item x="1160"/>
        <item x="974"/>
        <item x="1187"/>
        <item x="2114"/>
        <item x="1811"/>
        <item x="794"/>
        <item x="2103"/>
        <item x="54"/>
        <item x="369"/>
        <item x="1223"/>
        <item x="514"/>
        <item x="2090"/>
        <item x="148"/>
        <item x="1188"/>
        <item x="824"/>
        <item x="1337"/>
        <item x="1002"/>
        <item x="949"/>
        <item x="840"/>
        <item x="1399"/>
        <item x="625"/>
        <item x="2115"/>
        <item x="852"/>
        <item x="1697"/>
        <item x="1555"/>
        <item x="1360"/>
        <item x="795"/>
        <item x="610"/>
        <item x="90"/>
        <item x="149"/>
        <item x="1524"/>
        <item x="836"/>
        <item x="432"/>
        <item x="1224"/>
        <item x="1829"/>
        <item x="1630"/>
        <item x="1338"/>
        <item x="2116"/>
        <item x="2055"/>
        <item x="55"/>
        <item x="1752"/>
        <item x="122"/>
        <item x="841"/>
        <item x="1682"/>
        <item x="767"/>
        <item x="56"/>
        <item x="911"/>
        <item x="969"/>
        <item x="812"/>
        <item x="842"/>
        <item x="1440"/>
        <item x="965"/>
        <item x="150"/>
        <item x="1783"/>
        <item x="843"/>
        <item x="621"/>
        <item x="1076"/>
        <item x="796"/>
        <item x="2091"/>
        <item x="1161"/>
        <item x="57"/>
        <item x="1886"/>
        <item x="370"/>
        <item x="1887"/>
        <item x="151"/>
        <item x="492"/>
        <item x="1962"/>
        <item x="1431"/>
        <item x="1113"/>
        <item x="58"/>
        <item x="123"/>
        <item x="1072"/>
        <item x="2014"/>
        <item x="1674"/>
        <item x="2056"/>
        <item x="152"/>
        <item x="1225"/>
        <item x="1189"/>
        <item x="1190"/>
        <item x="153"/>
        <item x="1339"/>
        <item x="1655"/>
        <item x="892"/>
        <item x="154"/>
        <item x="1226"/>
        <item x="1390"/>
        <item x="493"/>
        <item x="102"/>
        <item x="155"/>
        <item x="1683"/>
        <item x="872"/>
        <item x="1414"/>
        <item x="59"/>
        <item x="601"/>
        <item x="1131"/>
        <item x="458"/>
        <item x="156"/>
        <item x="567"/>
        <item x="2117"/>
        <item x="60"/>
        <item x="1771"/>
        <item x="2057"/>
        <item x="61"/>
        <item x="157"/>
        <item x="1888"/>
        <item x="602"/>
        <item x="853"/>
        <item x="568"/>
        <item x="158"/>
        <item x="611"/>
        <item x="701"/>
        <item x="1825"/>
        <item x="1405"/>
        <item x="1889"/>
        <item x="579"/>
        <item x="1664"/>
        <item x="2131"/>
        <item x="1191"/>
        <item x="459"/>
        <item x="110"/>
        <item x="460"/>
        <item x="2167"/>
        <item x="899"/>
        <item x="1114"/>
        <item x="1227"/>
        <item x="1406"/>
        <item x="693"/>
        <item x="2081"/>
        <item x="1340"/>
        <item x="2058"/>
        <item x="62"/>
        <item x="2059"/>
        <item x="1341"/>
        <item x="371"/>
        <item x="575"/>
        <item x="461"/>
        <item x="103"/>
        <item x="1486"/>
        <item x="159"/>
        <item x="1415"/>
        <item x="1498"/>
        <item x="160"/>
        <item x="1830"/>
        <item x="1115"/>
        <item x="2082"/>
        <item x="63"/>
        <item x="1979"/>
        <item x="950"/>
        <item x="873"/>
        <item x="161"/>
        <item x="2118"/>
        <item x="113"/>
        <item x="162"/>
        <item x="1753"/>
        <item x="1198"/>
        <item x="1228"/>
        <item x="288"/>
        <item x="1043"/>
        <item x="163"/>
        <item x="1675"/>
        <item x="1003"/>
        <item x="1831"/>
        <item x="313"/>
        <item x="359"/>
        <item x="1394"/>
        <item x="591"/>
        <item x="847"/>
        <item x="1432"/>
        <item x="2060"/>
        <item x="1192"/>
        <item x="1004"/>
        <item x="164"/>
        <item x="1443"/>
        <item x="1594"/>
        <item x="1564"/>
        <item x="64"/>
        <item x="165"/>
        <item x="1698"/>
        <item x="951"/>
        <item x="844"/>
        <item x="1543"/>
        <item x="2001"/>
        <item x="1792"/>
        <item x="1229"/>
        <item x="1342"/>
        <item x="1805"/>
        <item x="1193"/>
        <item x="603"/>
        <item x="1407"/>
        <item x="2083"/>
        <item x="1077"/>
        <item x="345"/>
        <item x="1005"/>
        <item x="1343"/>
        <item x="372"/>
        <item x="1772"/>
        <item x="1291"/>
        <item x="1292"/>
        <item x="1544"/>
        <item x="1684"/>
        <item x="1822"/>
        <item x="1519"/>
        <item x="1395"/>
        <item x="1006"/>
        <item x="1994"/>
        <item x="515"/>
        <item x="1685"/>
        <item x="1802"/>
        <item x="1132"/>
        <item x="325"/>
        <item x="1344"/>
        <item x="659"/>
        <item x="569"/>
        <item x="1982"/>
        <item x="1230"/>
        <item x="576"/>
        <item x="1890"/>
        <item x="741"/>
        <item x="1149"/>
        <item x="494"/>
        <item x="639"/>
        <item x="65"/>
        <item x="1754"/>
        <item x="1231"/>
        <item x="1476"/>
        <item x="2168"/>
        <item x="1123"/>
        <item x="1201"/>
        <item x="771"/>
        <item x="952"/>
        <item x="495"/>
        <item x="1985"/>
        <item x="742"/>
        <item x="1124"/>
        <item x="373"/>
        <item x="797"/>
        <item x="66"/>
        <item x="953"/>
        <item x="825"/>
        <item x="2132"/>
        <item x="2031"/>
        <item x="166"/>
        <item x="1631"/>
        <item x="874"/>
        <item x="1826"/>
        <item x="2175"/>
        <item x="1586"/>
        <item x="763"/>
        <item x="640"/>
        <item x="496"/>
        <item x="743"/>
        <item x="1232"/>
        <item x="966"/>
        <item x="1092"/>
        <item x="1345"/>
        <item x="854"/>
        <item x="826"/>
        <item x="1776"/>
        <item x="732"/>
        <item x="570"/>
        <item x="1233"/>
        <item x="314"/>
        <item x="1565"/>
        <item x="744"/>
        <item x="1007"/>
        <item x="2061"/>
        <item x="729"/>
        <item x="1545"/>
        <item x="1801"/>
        <item x="1823"/>
        <item x="1056"/>
        <item x="167"/>
        <item x="1773"/>
        <item x="67"/>
        <item x="2169"/>
        <item x="1891"/>
        <item x="1346"/>
        <item x="1632"/>
        <item x="281"/>
        <item x="168"/>
        <item x="374"/>
        <item x="2020"/>
        <item x="954"/>
        <item x="1520"/>
        <item x="2119"/>
        <item x="1814"/>
        <item x="1459"/>
        <item x="1417"/>
        <item x="169"/>
        <item x="1162"/>
        <item x="1116"/>
        <item x="104"/>
        <item x="713"/>
        <item x="1347"/>
        <item x="1699"/>
        <item x="2120"/>
        <item x="1755"/>
        <item x="338"/>
        <item x="764"/>
        <item x="497"/>
        <item x="2170"/>
        <item x="1892"/>
        <item x="516"/>
        <item x="1044"/>
        <item x="733"/>
        <item x="955"/>
        <item x="375"/>
        <item x="571"/>
        <item x="376"/>
        <item x="330"/>
        <item x="1798"/>
        <item x="170"/>
        <item x="1348"/>
        <item x="1581"/>
        <item x="1510"/>
        <item x="68"/>
        <item x="1687"/>
        <item x="69"/>
        <item x="70"/>
        <item x="1625"/>
        <item x="975"/>
        <item x="956"/>
        <item x="171"/>
        <item x="1989"/>
        <item x="1234"/>
        <item x="1576"/>
        <item x="1117"/>
        <item x="1546"/>
        <item x="2021"/>
        <item x="806"/>
        <item x="1349"/>
        <item x="172"/>
        <item x="714"/>
        <item x="1986"/>
        <item x="827"/>
        <item x="1408"/>
        <item x="1350"/>
        <item x="957"/>
        <item x="1133"/>
        <item x="660"/>
        <item x="1008"/>
        <item x="294"/>
        <item x="1793"/>
        <item x="1351"/>
        <item x="2010"/>
        <item x="1756"/>
        <item x="377"/>
        <item x="2148"/>
        <item x="2149"/>
        <item x="2171"/>
        <item x="678"/>
        <item x="715"/>
        <item x="1556"/>
        <item x="1477"/>
        <item x="754"/>
        <item x="1547"/>
        <item x="2062"/>
        <item x="728"/>
        <item x="745"/>
        <item x="1134"/>
        <item x="1352"/>
        <item x="903"/>
        <item x="731"/>
        <item x="1009"/>
        <item x="1235"/>
        <item x="1794"/>
        <item x="1700"/>
        <item x="618"/>
        <item x="1369"/>
        <item x="584"/>
        <item x="498"/>
        <item x="378"/>
        <item x="1893"/>
        <item x="1118"/>
        <item x="837"/>
        <item x="1119"/>
        <item x="173"/>
        <item x="499"/>
        <item x="772"/>
        <item x="1353"/>
        <item x="1850"/>
        <item x="1317"/>
        <item x="1460"/>
        <item x="1629"/>
        <item x="1525"/>
        <item x="462"/>
        <item x="1135"/>
        <item x="1010"/>
        <item x="2032"/>
        <item x="1011"/>
        <item x="2022"/>
        <item x="2133"/>
        <item x="1582"/>
        <item x="174"/>
        <item x="734"/>
        <item x="641"/>
        <item x="175"/>
        <item x="1499"/>
        <item x="1777"/>
        <item x="1500"/>
        <item x="1308"/>
        <item x="679"/>
        <item x="99"/>
        <item x="299"/>
        <item x="773"/>
        <item x="2002"/>
        <item x="626"/>
        <item x="1676"/>
        <item x="1354"/>
        <item x="1551"/>
        <item x="1136"/>
        <item x="1012"/>
        <item x="176"/>
        <item x="321"/>
        <item x="1595"/>
        <item x="1633"/>
        <item x="1894"/>
        <item x="1701"/>
        <item x="1236"/>
        <item x="1702"/>
        <item x="177"/>
        <item x="627"/>
        <item x="1895"/>
        <item x="2150"/>
        <item x="1526"/>
        <item x="1703"/>
        <item x="1013"/>
        <item x="1074"/>
        <item x="1577"/>
        <item x="2140"/>
        <item x="1896"/>
        <item x="1237"/>
        <item x="433"/>
        <item x="716"/>
        <item x="604"/>
        <item x="1521"/>
        <item x="1014"/>
        <item x="1238"/>
        <item x="300"/>
        <item x="282"/>
        <item x="1634"/>
        <item x="301"/>
        <item x="346"/>
        <item x="1897"/>
        <item x="1993"/>
        <item x="1704"/>
        <item x="1137"/>
        <item x="1239"/>
        <item x="283"/>
        <item x="379"/>
        <item x="2151"/>
        <item x="2152"/>
        <item x="1396"/>
        <item x="680"/>
        <item x="1656"/>
        <item x="1015"/>
        <item x="1898"/>
        <item x="1587"/>
        <item x="1078"/>
        <item x="178"/>
        <item x="1899"/>
        <item x="1983"/>
        <item x="855"/>
        <item x="717"/>
        <item x="463"/>
        <item x="2023"/>
        <item x="807"/>
        <item x="2121"/>
        <item x="850"/>
        <item x="179"/>
        <item x="464"/>
        <item x="71"/>
        <item x="295"/>
        <item x="1016"/>
        <item x="681"/>
        <item x="1017"/>
        <item x="2063"/>
        <item x="1626"/>
        <item x="1240"/>
        <item x="1900"/>
        <item x="1409"/>
        <item x="180"/>
        <item x="1079"/>
        <item x="465"/>
        <item x="1824"/>
        <item x="1812"/>
        <item x="1596"/>
        <item x="1827"/>
        <item x="1990"/>
        <item x="718"/>
        <item x="380"/>
        <item x="500"/>
        <item x="628"/>
        <item x="2006"/>
        <item x="804"/>
        <item x="1991"/>
        <item x="339"/>
        <item x="2033"/>
        <item x="1433"/>
        <item x="798"/>
        <item x="1241"/>
        <item x="1501"/>
        <item x="72"/>
        <item x="181"/>
        <item x="1627"/>
        <item x="284"/>
        <item x="970"/>
        <item x="182"/>
        <item x="1566"/>
        <item x="1571"/>
        <item x="1851"/>
        <item x="183"/>
        <item x="1434"/>
        <item x="1391"/>
        <item x="1242"/>
        <item x="1705"/>
        <item x="1706"/>
        <item x="1057"/>
        <item x="2122"/>
        <item x="805"/>
        <item x="1243"/>
        <item x="114"/>
        <item x="1665"/>
        <item x="322"/>
        <item x="1984"/>
        <item x="184"/>
        <item x="958"/>
        <item x="719"/>
        <item x="1080"/>
        <item x="746"/>
        <item x="1370"/>
        <item x="1901"/>
        <item x="1018"/>
        <item x="1481"/>
        <item x="1902"/>
        <item x="185"/>
        <item x="73"/>
        <item x="959"/>
        <item x="1903"/>
        <item x="319"/>
        <item x="1019"/>
        <item x="331"/>
        <item x="1493"/>
        <item x="1863"/>
        <item x="1677"/>
        <item x="883"/>
        <item x="381"/>
        <item x="856"/>
        <item x="605"/>
        <item x="74"/>
        <item x="285"/>
        <item x="848"/>
        <item x="1833"/>
        <item x="1707"/>
        <item x="1125"/>
        <item x="1244"/>
        <item x="434"/>
        <item x="289"/>
        <item x="2015"/>
        <item x="2097"/>
        <item x="747"/>
        <item x="105"/>
        <item x="828"/>
        <item x="1058"/>
        <item x="896"/>
        <item x="838"/>
        <item x="1904"/>
        <item x="1020"/>
        <item x="435"/>
        <item x="629"/>
        <item x="2064"/>
        <item x="1708"/>
        <item x="315"/>
        <item x="748"/>
        <item x="720"/>
        <item x="1245"/>
        <item x="1120"/>
        <item x="845"/>
        <item x="857"/>
        <item x="186"/>
        <item x="517"/>
        <item x="1306"/>
        <item x="1121"/>
        <item x="1784"/>
        <item x="1021"/>
        <item x="858"/>
        <item x="187"/>
        <item x="1597"/>
        <item x="963"/>
        <item x="1578"/>
        <item x="188"/>
        <item x="1059"/>
        <item x="296"/>
        <item x="358"/>
        <item x="436"/>
        <item x="1963"/>
        <item x="302"/>
        <item x="661"/>
        <item x="1400"/>
        <item x="75"/>
        <item x="1287"/>
        <item x="189"/>
        <item x="190"/>
        <item x="1973"/>
        <item x="2092"/>
        <item x="1022"/>
        <item x="1709"/>
        <item x="2016"/>
        <item x="191"/>
        <item x="749"/>
        <item x="859"/>
        <item x="1401"/>
        <item x="2123"/>
        <item x="76"/>
        <item x="1527"/>
        <item x="192"/>
        <item x="860"/>
        <item x="1710"/>
        <item x="912"/>
        <item x="91"/>
        <item x="904"/>
        <item x="124"/>
        <item x="630"/>
        <item x="1905"/>
        <item x="884"/>
        <item x="2024"/>
        <item x="861"/>
        <item x="1997"/>
        <item x="382"/>
        <item x="1246"/>
        <item x="1247"/>
        <item x="193"/>
        <item x="1964"/>
        <item x="721"/>
        <item x="194"/>
        <item x="1860"/>
        <item x="913"/>
        <item x="1579"/>
        <item x="195"/>
        <item x="196"/>
        <item x="197"/>
        <item x="1150"/>
        <item x="1151"/>
        <item x="198"/>
        <item x="1402"/>
        <item x="750"/>
        <item x="1392"/>
        <item x="704"/>
        <item x="77"/>
        <item x="1355"/>
        <item x="1511"/>
        <item x="332"/>
        <item x="437"/>
        <item x="518"/>
        <item x="682"/>
        <item x="1488"/>
        <item x="642"/>
        <item x="1416"/>
        <item x="1548"/>
        <item x="199"/>
        <item x="383"/>
        <item x="200"/>
        <item x="78"/>
        <item x="384"/>
        <item x="385"/>
        <item x="386"/>
        <item x="2017"/>
        <item x="916"/>
        <item x="1711"/>
        <item x="702"/>
        <item x="303"/>
        <item x="2134"/>
        <item x="1023"/>
        <item x="466"/>
        <item x="1024"/>
        <item x="201"/>
        <item x="1441"/>
        <item x="1906"/>
        <item x="799"/>
        <item x="1199"/>
        <item x="1248"/>
        <item x="115"/>
        <item x="519"/>
        <item x="875"/>
        <item x="202"/>
        <item x="79"/>
        <item x="906"/>
        <item x="304"/>
        <item x="2093"/>
        <item x="1371"/>
        <item x="1249"/>
        <item x="2065"/>
        <item x="1598"/>
        <item x="387"/>
        <item x="1314"/>
        <item x="203"/>
        <item x="1025"/>
        <item x="204"/>
        <item x="631"/>
        <item x="388"/>
        <item x="389"/>
        <item x="2176"/>
        <item x="340"/>
        <item x="1965"/>
        <item x="1599"/>
        <item x="960"/>
        <item x="1250"/>
        <item x="467"/>
        <item x="800"/>
        <item x="1635"/>
        <item x="205"/>
        <item x="1807"/>
        <item x="206"/>
        <item x="207"/>
        <item x="2153"/>
        <item x="2154"/>
        <item x="1907"/>
        <item x="2066"/>
        <item x="1026"/>
        <item x="316"/>
        <item x="2155"/>
        <item x="632"/>
        <item x="1152"/>
        <item x="1027"/>
        <item x="900"/>
        <item x="1557"/>
        <item x="1588"/>
        <item x="1795"/>
        <item x="333"/>
        <item x="885"/>
        <item x="1138"/>
        <item x="1834"/>
        <item x="667"/>
        <item x="1785"/>
        <item x="320"/>
        <item x="1966"/>
        <item x="438"/>
        <item x="208"/>
        <item x="1852"/>
        <item x="606"/>
        <item x="390"/>
        <item x="209"/>
        <item x="391"/>
        <item x="1251"/>
        <item x="210"/>
        <item x="80"/>
        <item x="751"/>
        <item x="211"/>
        <item x="1372"/>
        <item x="81"/>
        <item x="1908"/>
        <item x="1403"/>
        <item x="829"/>
        <item x="830"/>
        <item x="1560"/>
        <item x="1678"/>
        <item x="1512"/>
        <item x="831"/>
        <item x="520"/>
        <item x="2025"/>
        <item x="1786"/>
        <item x="1060"/>
        <item x="1153"/>
        <item x="212"/>
        <item x="213"/>
        <item x="1909"/>
        <item x="846"/>
        <item x="1478"/>
        <item x="214"/>
        <item x="1712"/>
        <item x="1028"/>
        <item x="92"/>
        <item x="1910"/>
        <item x="286"/>
        <item x="392"/>
        <item x="813"/>
        <item x="1042"/>
        <item x="1252"/>
        <item x="683"/>
        <item x="215"/>
        <item x="116"/>
        <item x="1778"/>
        <item x="1046"/>
        <item x="341"/>
        <item x="1253"/>
        <item x="752"/>
        <item x="2026"/>
        <item x="1029"/>
        <item x="1911"/>
        <item x="1373"/>
        <item x="347"/>
        <item x="976"/>
        <item x="2067"/>
        <item x="106"/>
        <item x="1787"/>
        <item x="1461"/>
        <item x="1139"/>
        <item x="1374"/>
        <item x="1081"/>
        <item x="216"/>
        <item x="439"/>
        <item x="1912"/>
        <item x="1788"/>
        <item x="1913"/>
        <item x="722"/>
        <item x="801"/>
        <item x="577"/>
        <item x="1462"/>
        <item x="217"/>
        <item x="2135"/>
        <item x="2178"/>
        <item x="1303"/>
        <item x="1970"/>
        <item x="662"/>
        <item x="521"/>
        <item x="1806"/>
        <item x="1679"/>
        <item x="305"/>
        <item x="723"/>
        <item x="393"/>
        <item x="1552"/>
        <item x="522"/>
        <item x="218"/>
        <item x="901"/>
        <item x="1835"/>
        <item x="82"/>
        <item x="2156"/>
        <item x="774"/>
        <item x="735"/>
        <item x="775"/>
        <item x="1688"/>
        <item x="107"/>
        <item x="886"/>
        <item x="1914"/>
        <item x="1506"/>
        <item x="643"/>
        <item x="724"/>
        <item x="2124"/>
        <item x="1967"/>
        <item x="219"/>
        <item x="1442"/>
        <item x="1309"/>
        <item x="2027"/>
        <item x="220"/>
        <item x="2136"/>
        <item x="323"/>
        <item x="1163"/>
        <item x="1836"/>
        <item x="108"/>
        <item x="221"/>
        <item x="1837"/>
        <item x="1713"/>
        <item x="725"/>
        <item x="222"/>
        <item x="1030"/>
        <item x="1093"/>
        <item x="663"/>
        <item x="440"/>
        <item x="1915"/>
        <item x="814"/>
        <item x="1916"/>
        <item x="1838"/>
        <item x="1435"/>
        <item x="223"/>
        <item x="1494"/>
        <item x="348"/>
        <item x="394"/>
        <item x="224"/>
        <item x="2007"/>
        <item x="1853"/>
        <item x="306"/>
        <item x="83"/>
        <item x="395"/>
        <item x="1447"/>
        <item x="1583"/>
        <item x="1714"/>
        <item x="1789"/>
        <item x="334"/>
        <item x="1375"/>
        <item x="1917"/>
        <item x="1048"/>
        <item x="441"/>
        <item x="832"/>
        <item x="225"/>
        <item x="1968"/>
        <item x="1600"/>
        <item x="1636"/>
        <item x="1918"/>
        <item x="1919"/>
        <item x="1254"/>
        <item x="84"/>
        <item x="753"/>
        <item x="1202"/>
        <item x="1601"/>
        <item x="226"/>
        <item x="1920"/>
        <item x="227"/>
        <item x="342"/>
        <item x="228"/>
        <item x="684"/>
        <item x="1715"/>
        <item x="85"/>
        <item x="1854"/>
        <item x="2125"/>
        <item x="776"/>
        <item x="1716"/>
        <item x="396"/>
        <item x="229"/>
        <item x="1061"/>
        <item x="961"/>
        <item x="2018"/>
        <item x="1602"/>
        <item x="1495"/>
        <item x="397"/>
        <item x="1094"/>
        <item x="230"/>
        <item x="350"/>
        <item x="1293"/>
        <item x="501"/>
        <item x="468"/>
        <item x="765"/>
        <item x="1528"/>
        <item x="442"/>
        <item x="97"/>
        <item x="1603"/>
        <item x="231"/>
        <item x="736"/>
        <item x="607"/>
        <item x="307"/>
        <item x="398"/>
        <item x="1717"/>
        <item x="232"/>
        <item x="469"/>
        <item x="1855"/>
        <item x="2068"/>
        <item x="1095"/>
        <item x="633"/>
        <item x="233"/>
        <item x="1790"/>
        <item x="399"/>
        <item x="1921"/>
        <item x="86"/>
        <item x="777"/>
        <item x="234"/>
        <item x="1140"/>
        <item x="1922"/>
        <item x="1141"/>
        <item x="400"/>
        <item x="1923"/>
        <item x="1096"/>
        <item x="897"/>
        <item x="1924"/>
        <item x="401"/>
        <item x="685"/>
        <item x="1376"/>
        <item x="470"/>
        <item x="1654"/>
        <item x="235"/>
        <item x="917"/>
        <item x="236"/>
        <item x="887"/>
        <item x="909"/>
        <item x="1604"/>
        <item x="1718"/>
        <item x="443"/>
        <item x="1088"/>
        <item x="1589"/>
        <item x="1637"/>
        <item x="1126"/>
        <item x="237"/>
        <item x="1956"/>
        <item x="726"/>
        <item x="238"/>
        <item x="1082"/>
        <item x="862"/>
        <item x="1605"/>
        <item x="1549"/>
        <item x="239"/>
        <item x="1925"/>
        <item x="1502"/>
        <item x="644"/>
        <item x="1926"/>
        <item x="240"/>
        <item x="778"/>
        <item x="1127"/>
        <item x="98"/>
        <item x="914"/>
        <item x="241"/>
        <item x="2126"/>
        <item x="612"/>
        <item x="242"/>
        <item x="243"/>
        <item x="111"/>
        <item x="244"/>
        <item x="645"/>
        <item x="245"/>
        <item x="1927"/>
        <item x="895"/>
        <item x="1928"/>
        <item x="1839"/>
        <item x="1463"/>
        <item x="246"/>
        <item x="351"/>
        <item x="1957"/>
        <item x="87"/>
        <item x="1861"/>
        <item x="1255"/>
        <item x="1929"/>
        <item x="2173"/>
        <item x="1719"/>
        <item x="247"/>
        <item x="779"/>
        <item x="2069"/>
        <item x="248"/>
        <item x="664"/>
        <item x="1930"/>
        <item x="1069"/>
        <item x="918"/>
        <item x="1031"/>
        <item x="1315"/>
        <item x="833"/>
        <item x="1931"/>
        <item x="1657"/>
        <item x="402"/>
        <item x="403"/>
        <item x="1464"/>
        <item x="737"/>
        <item x="1377"/>
        <item x="907"/>
        <item x="1638"/>
        <item x="1256"/>
        <item x="1257"/>
        <item x="109"/>
        <item x="1639"/>
        <item x="1313"/>
        <item x="444"/>
        <item x="919"/>
        <item x="1164"/>
        <item x="738"/>
        <item x="249"/>
        <item x="646"/>
        <item x="686"/>
        <item x="1032"/>
        <item x="1640"/>
        <item x="1465"/>
        <item x="1436"/>
        <item x="1288"/>
        <item x="2070"/>
        <item x="250"/>
        <item x="1378"/>
        <item x="1815"/>
        <item x="117"/>
        <item x="707"/>
        <item x="1258"/>
        <item x="251"/>
        <item x="1033"/>
        <item x="1590"/>
        <item x="1810"/>
        <item x="1128"/>
        <item x="1496"/>
        <item x="252"/>
        <item x="324"/>
        <item x="1932"/>
        <item x="1304"/>
        <item x="523"/>
        <item x="404"/>
        <item x="2094"/>
        <item x="730"/>
        <item x="405"/>
        <item x="253"/>
        <item x="2127"/>
        <item x="1259"/>
        <item x="254"/>
        <item x="1799"/>
        <item x="1606"/>
        <item x="665"/>
        <item x="888"/>
        <item x="977"/>
        <item x="406"/>
        <item x="647"/>
        <item x="1062"/>
        <item x="524"/>
        <item x="1305"/>
        <item x="614"/>
        <item x="708"/>
        <item x="920"/>
        <item x="1063"/>
        <item x="255"/>
        <item x="256"/>
        <item x="1992"/>
        <item x="687"/>
        <item x="257"/>
        <item x="471"/>
        <item x="1933"/>
        <item x="1856"/>
        <item x="1310"/>
        <item x="1934"/>
        <item x="258"/>
        <item x="1154"/>
        <item x="978"/>
        <item x="259"/>
        <item x="1607"/>
        <item x="1608"/>
        <item x="1129"/>
        <item x="1260"/>
        <item x="648"/>
        <item x="649"/>
        <item x="1261"/>
        <item x="1558"/>
        <item x="1649"/>
        <item x="407"/>
        <item x="692"/>
        <item x="118"/>
        <item x="1609"/>
        <item x="260"/>
        <item x="317"/>
        <item x="2095"/>
        <item x="608"/>
        <item x="1840"/>
        <item x="1720"/>
        <item x="2157"/>
        <item x="1721"/>
        <item x="1641"/>
        <item x="2096"/>
        <item x="1650"/>
        <item x="921"/>
        <item x="261"/>
        <item x="1722"/>
        <item x="2098"/>
        <item x="1034"/>
        <item x="1155"/>
        <item x="1262"/>
        <item x="1658"/>
        <item x="1935"/>
        <item x="2104"/>
        <item x="262"/>
        <item x="422"/>
        <item x="1513"/>
        <item x="1489"/>
        <item x="668"/>
        <item x="1987"/>
        <item x="263"/>
        <item x="1988"/>
        <item x="408"/>
        <item x="1559"/>
        <item x="1779"/>
        <item x="922"/>
        <item x="578"/>
        <item x="1064"/>
        <item x="409"/>
        <item x="889"/>
        <item x="1045"/>
        <item x="923"/>
        <item x="1263"/>
        <item x="1379"/>
        <item x="1936"/>
        <item x="669"/>
        <item x="905"/>
        <item x="318"/>
        <item x="1264"/>
        <item x="1937"/>
        <item x="962"/>
        <item x="264"/>
        <item x="2071"/>
        <item x="265"/>
        <item x="1841"/>
        <item x="410"/>
        <item x="1592"/>
        <item x="1265"/>
        <item x="924"/>
        <item x="1466"/>
        <item x="1651"/>
        <item x="1610"/>
        <item x="352"/>
        <item x="1723"/>
        <item x="411"/>
        <item x="688"/>
        <item x="670"/>
        <item x="1380"/>
        <item x="1857"/>
        <item x="266"/>
        <item x="1659"/>
        <item x="88"/>
        <item x="1156"/>
        <item x="1642"/>
        <item x="671"/>
        <item x="834"/>
        <item x="1266"/>
        <item x="349"/>
        <item x="1381"/>
        <item x="2008"/>
        <item x="739"/>
        <item x="1382"/>
        <item x="1643"/>
        <item x="705"/>
        <item x="412"/>
        <item x="1611"/>
        <item x="413"/>
        <item x="1612"/>
        <item x="2105"/>
        <item x="1613"/>
        <item x="445"/>
        <item x="1065"/>
        <item x="1507"/>
        <item x="706"/>
        <item x="1591"/>
        <item x="1724"/>
        <item x="1614"/>
        <item x="613"/>
        <item x="672"/>
        <item x="1267"/>
        <item x="414"/>
        <item x="267"/>
        <item x="1307"/>
        <item x="1974"/>
        <item x="1816"/>
        <item x="1383"/>
        <item x="268"/>
        <item x="1660"/>
        <item x="1122"/>
        <item x="1268"/>
        <item x="1644"/>
        <item x="780"/>
        <item x="925"/>
        <item x="1035"/>
        <item x="1842"/>
        <item x="1725"/>
        <item x="415"/>
        <item x="1726"/>
        <item x="673"/>
        <item x="674"/>
        <item x="2034"/>
        <item x="1269"/>
        <item x="1843"/>
        <item x="1270"/>
        <item x="650"/>
        <item x="1271"/>
        <item x="1311"/>
        <item x="2106"/>
        <item x="1272"/>
        <item x="651"/>
        <item x="1047"/>
        <item x="353"/>
        <item x="472"/>
        <item x="755"/>
        <item x="1273"/>
        <item x="1652"/>
        <item x="1467"/>
        <item x="1727"/>
        <item x="675"/>
        <item x="416"/>
        <item x="619"/>
        <item x="666"/>
        <item x="1844"/>
        <item x="756"/>
        <item x="1938"/>
        <item x="1384"/>
        <item x="652"/>
        <item x="1653"/>
        <item x="926"/>
        <item x="1036"/>
        <item x="1939"/>
        <item x="354"/>
        <item x="1274"/>
        <item x="1622"/>
        <item x="1728"/>
        <item x="355"/>
        <item x="1940"/>
        <item x="473"/>
        <item x="689"/>
        <item x="1615"/>
        <item x="417"/>
        <item x="446"/>
        <item x="1780"/>
        <item x="1275"/>
        <item x="1385"/>
        <item x="690"/>
        <item x="1386"/>
        <item x="1845"/>
        <item x="1645"/>
        <item x="269"/>
        <item x="1203"/>
        <item x="474"/>
        <item x="356"/>
        <item x="1616"/>
        <item x="1387"/>
        <item x="270"/>
        <item x="119"/>
        <item x="271"/>
        <item x="781"/>
        <item x="1661"/>
        <item x="1276"/>
        <item x="1958"/>
        <item x="1312"/>
        <item x="1662"/>
        <item x="676"/>
        <item x="418"/>
        <item x="1846"/>
        <item x="1858"/>
        <item x="1646"/>
        <item x="691"/>
        <item x="2072"/>
        <item x="1729"/>
        <item x="1941"/>
        <item x="1388"/>
        <item x="1617"/>
        <item x="419"/>
        <item x="1730"/>
        <item x="1618"/>
        <item x="1089"/>
        <item x="727"/>
        <item x="272"/>
        <item x="420"/>
        <item x="1277"/>
        <item x="1278"/>
        <item x="1731"/>
        <item x="1942"/>
        <item x="1732"/>
        <item x="273"/>
        <item x="1468"/>
        <item x="2137"/>
        <item x="1279"/>
        <item x="1280"/>
        <item x="1484"/>
        <item x="1485"/>
        <item x="274"/>
        <item x="1037"/>
        <item x="1389"/>
        <item x="1943"/>
        <item x="275"/>
        <item x="1944"/>
        <item x="2073"/>
        <item x="1281"/>
        <item x="1647"/>
        <item x="915"/>
        <item x="1619"/>
        <item x="1282"/>
        <item x="276"/>
        <item x="1623"/>
        <item x="277"/>
        <item x="890"/>
        <item x="1733"/>
        <item x="1817"/>
        <item x="1818"/>
        <item x="1945"/>
        <item x="1946"/>
        <item x="1038"/>
        <item x="1947"/>
        <item x="1469"/>
        <item x="278"/>
        <item x="1948"/>
        <item x="1470"/>
        <item x="1620"/>
        <item x="1471"/>
        <item x="1949"/>
        <item x="1283"/>
        <item x="1039"/>
        <item x="1950"/>
        <item x="927"/>
        <item x="1472"/>
        <item x="1648"/>
        <item x="1284"/>
        <item x="279"/>
        <item x="928"/>
        <item x="2138"/>
        <item x="1734"/>
        <item x="1735"/>
        <item x="1621"/>
        <item x="1951"/>
        <item x="1819"/>
        <item x="1952"/>
        <item x="1953"/>
        <item x="1954"/>
        <item x="421"/>
        <item x="1285"/>
        <item x="1955"/>
        <item t="default"/>
      </items>
    </pivotField>
    <pivotField showAll="0"/>
    <pivotField dragToRow="0" dragToCol="0" dragToPage="0" showAll="0" defaultSubtotal="0"/>
    <pivotField showAll="0">
      <items count="7">
        <item x="0"/>
        <item x="1"/>
        <item x="2"/>
        <item x="3"/>
        <item x="4"/>
        <item x="5"/>
        <item t="default"/>
      </items>
    </pivotField>
    <pivotField axis="axisRow"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s>
  <rowFields count="3">
    <field x="1"/>
    <field x="9"/>
    <field x="2"/>
  </rowFields>
  <rowItems count="324">
    <i>
      <x v="45"/>
    </i>
    <i>
      <x v="176"/>
    </i>
    <i>
      <x v="77"/>
    </i>
    <i>
      <x v="315"/>
    </i>
    <i>
      <x v="98"/>
    </i>
    <i>
      <x v="140"/>
    </i>
    <i>
      <x v="295"/>
    </i>
    <i>
      <x v="56"/>
    </i>
    <i>
      <x v="214"/>
    </i>
    <i>
      <x v="90"/>
    </i>
    <i>
      <x v="205"/>
    </i>
    <i>
      <x v="10"/>
    </i>
    <i>
      <x v="159"/>
    </i>
    <i>
      <x v="50"/>
    </i>
    <i>
      <x v="18"/>
    </i>
    <i>
      <x v="271"/>
    </i>
    <i>
      <x v="226"/>
    </i>
    <i>
      <x v="96"/>
    </i>
    <i>
      <x v="137"/>
    </i>
    <i>
      <x v="270"/>
    </i>
    <i>
      <x v="298"/>
    </i>
    <i>
      <x v="85"/>
    </i>
    <i>
      <x v="215"/>
    </i>
    <i>
      <x v="191"/>
    </i>
    <i>
      <x v="291"/>
    </i>
    <i>
      <x v="273"/>
    </i>
    <i>
      <x v="165"/>
    </i>
    <i>
      <x v="49"/>
    </i>
    <i>
      <x v="248"/>
    </i>
    <i>
      <x v="293"/>
    </i>
    <i>
      <x v="89"/>
    </i>
    <i>
      <x v="251"/>
    </i>
    <i>
      <x v="169"/>
    </i>
    <i>
      <x v="258"/>
    </i>
    <i>
      <x v="105"/>
    </i>
    <i>
      <x v="43"/>
    </i>
    <i>
      <x v="197"/>
    </i>
    <i>
      <x v="68"/>
    </i>
    <i>
      <x v="73"/>
    </i>
    <i>
      <x v="12"/>
    </i>
    <i>
      <x v="317"/>
    </i>
    <i>
      <x v="42"/>
    </i>
    <i>
      <x v="272"/>
    </i>
    <i>
      <x v="277"/>
    </i>
    <i>
      <x v="177"/>
    </i>
    <i>
      <x v="1"/>
    </i>
    <i>
      <x v="201"/>
    </i>
    <i>
      <x v="241"/>
    </i>
    <i>
      <x v="185"/>
    </i>
    <i>
      <x v="189"/>
    </i>
    <i>
      <x v="111"/>
    </i>
    <i>
      <x v="263"/>
    </i>
    <i>
      <x v="44"/>
    </i>
    <i>
      <x v="253"/>
    </i>
    <i>
      <x v="252"/>
    </i>
    <i>
      <x v="325"/>
    </i>
    <i>
      <x v="15"/>
    </i>
    <i>
      <x v="124"/>
    </i>
    <i>
      <x v="21"/>
    </i>
    <i>
      <x v="65"/>
    </i>
    <i>
      <x v="174"/>
    </i>
    <i>
      <x v="20"/>
    </i>
    <i>
      <x v="11"/>
    </i>
    <i>
      <x v="284"/>
    </i>
    <i>
      <x v="100"/>
    </i>
    <i>
      <x v="168"/>
    </i>
    <i>
      <x v="204"/>
    </i>
    <i>
      <x v="280"/>
    </i>
    <i>
      <x v="309"/>
    </i>
    <i>
      <x v="305"/>
    </i>
    <i>
      <x v="188"/>
    </i>
    <i>
      <x v="213"/>
    </i>
    <i>
      <x v="149"/>
    </i>
    <i>
      <x v="38"/>
    </i>
    <i>
      <x v="129"/>
    </i>
    <i>
      <x v="112"/>
    </i>
    <i>
      <x v="35"/>
    </i>
    <i>
      <x v="206"/>
    </i>
    <i>
      <x v="25"/>
    </i>
    <i>
      <x v="175"/>
    </i>
    <i>
      <x v="289"/>
    </i>
    <i>
      <x v="8"/>
    </i>
    <i>
      <x v="75"/>
    </i>
    <i>
      <x v="31"/>
    </i>
    <i>
      <x v="299"/>
    </i>
    <i>
      <x v="287"/>
    </i>
    <i>
      <x v="5"/>
    </i>
    <i>
      <x v="145"/>
    </i>
    <i>
      <x v="116"/>
    </i>
    <i>
      <x v="262"/>
    </i>
    <i>
      <x v="219"/>
    </i>
    <i>
      <x v="113"/>
    </i>
    <i>
      <x v="70"/>
    </i>
    <i>
      <x v="86"/>
    </i>
    <i>
      <x v="269"/>
    </i>
    <i>
      <x v="122"/>
    </i>
    <i>
      <x v="99"/>
    </i>
    <i>
      <x v="78"/>
    </i>
    <i>
      <x v="256"/>
    </i>
    <i>
      <x v="115"/>
    </i>
    <i>
      <x v="32"/>
    </i>
    <i>
      <x v="166"/>
    </i>
    <i>
      <x v="202"/>
    </i>
    <i>
      <x v="221"/>
    </i>
    <i>
      <x v="131"/>
    </i>
    <i>
      <x v="310"/>
    </i>
    <i>
      <x v="187"/>
    </i>
    <i>
      <x v="294"/>
    </i>
    <i>
      <x v="190"/>
    </i>
    <i>
      <x v="14"/>
    </i>
    <i>
      <x v="101"/>
    </i>
    <i>
      <x v="192"/>
    </i>
    <i>
      <x v="307"/>
    </i>
    <i>
      <x v="232"/>
    </i>
    <i>
      <x v="103"/>
    </i>
    <i>
      <x v="243"/>
    </i>
    <i>
      <x v="319"/>
    </i>
    <i>
      <x v="164"/>
    </i>
    <i>
      <x v="9"/>
    </i>
    <i>
      <x v="79"/>
    </i>
    <i>
      <x v="278"/>
    </i>
    <i>
      <x v="81"/>
    </i>
    <i>
      <x v="223"/>
    </i>
    <i>
      <x v="194"/>
    </i>
    <i>
      <x v="184"/>
    </i>
    <i>
      <x v="275"/>
    </i>
    <i>
      <x v="58"/>
    </i>
    <i>
      <x v="130"/>
    </i>
    <i>
      <x v="19"/>
    </i>
    <i>
      <x v="48"/>
    </i>
    <i>
      <x v="240"/>
    </i>
    <i>
      <x v="160"/>
    </i>
    <i>
      <x v="220"/>
    </i>
    <i>
      <x v="163"/>
    </i>
    <i>
      <x v="304"/>
    </i>
    <i>
      <x v="178"/>
    </i>
    <i>
      <x v="114"/>
    </i>
    <i>
      <x v="183"/>
    </i>
    <i>
      <x v="217"/>
    </i>
    <i>
      <x v="167"/>
    </i>
    <i>
      <x v="53"/>
    </i>
    <i>
      <x v="242"/>
    </i>
    <i>
      <x v="158"/>
    </i>
    <i>
      <x v="196"/>
    </i>
    <i>
      <x v="250"/>
    </i>
    <i>
      <x v="2"/>
    </i>
    <i>
      <x v="41"/>
    </i>
    <i>
      <x v="74"/>
    </i>
    <i>
      <x v="126"/>
    </i>
    <i>
      <x v="318"/>
    </i>
    <i>
      <x v="237"/>
    </i>
    <i>
      <x v="245"/>
    </i>
    <i>
      <x v="321"/>
    </i>
    <i>
      <x v="66"/>
    </i>
    <i>
      <x v="29"/>
    </i>
    <i>
      <x v="161"/>
    </i>
    <i>
      <x v="181"/>
    </i>
    <i>
      <x v="290"/>
    </i>
    <i>
      <x v="216"/>
    </i>
    <i>
      <x v="22"/>
    </i>
    <i>
      <x v="186"/>
    </i>
    <i>
      <x v="54"/>
    </i>
    <i>
      <x v="88"/>
    </i>
    <i>
      <x v="170"/>
    </i>
    <i>
      <x v="171"/>
    </i>
    <i>
      <x v="46"/>
    </i>
    <i>
      <x v="155"/>
    </i>
    <i>
      <x v="139"/>
    </i>
    <i>
      <x v="322"/>
    </i>
    <i>
      <x v="3"/>
    </i>
    <i>
      <x v="228"/>
    </i>
    <i>
      <x v="193"/>
    </i>
    <i>
      <x v="144"/>
    </i>
    <i>
      <x v="179"/>
    </i>
    <i>
      <x v="128"/>
    </i>
    <i>
      <x v="244"/>
    </i>
    <i>
      <x v="313"/>
    </i>
    <i>
      <x v="153"/>
    </i>
    <i>
      <x v="39"/>
    </i>
    <i>
      <x v="133"/>
    </i>
    <i>
      <x v="118"/>
    </i>
    <i>
      <x v="200"/>
    </i>
    <i>
      <x v="142"/>
    </i>
    <i>
      <x v="254"/>
    </i>
    <i>
      <x v="83"/>
    </i>
    <i>
      <x v="64"/>
    </i>
    <i>
      <x v="209"/>
    </i>
    <i>
      <x v="238"/>
    </i>
    <i>
      <x v="324"/>
    </i>
    <i>
      <x v="69"/>
    </i>
    <i>
      <x v="23"/>
    </i>
    <i>
      <x v="108"/>
    </i>
    <i>
      <x v="63"/>
    </i>
    <i>
      <x v="207"/>
    </i>
    <i>
      <x/>
    </i>
    <i>
      <x v="180"/>
    </i>
    <i>
      <x v="274"/>
    </i>
    <i>
      <x v="87"/>
    </i>
    <i>
      <x v="292"/>
    </i>
    <i>
      <x v="286"/>
    </i>
    <i>
      <x v="152"/>
    </i>
    <i>
      <x v="285"/>
    </i>
    <i>
      <x v="247"/>
    </i>
    <i>
      <x v="300"/>
    </i>
    <i>
      <x v="120"/>
    </i>
    <i>
      <x v="308"/>
    </i>
    <i>
      <x v="27"/>
    </i>
    <i>
      <x v="55"/>
    </i>
    <i>
      <x v="62"/>
    </i>
    <i>
      <x v="28"/>
    </i>
    <i>
      <x v="229"/>
    </i>
    <i>
      <x v="311"/>
    </i>
    <i>
      <x v="316"/>
    </i>
    <i>
      <x v="282"/>
    </i>
    <i>
      <x v="95"/>
    </i>
    <i>
      <x v="218"/>
    </i>
    <i>
      <x v="288"/>
    </i>
    <i>
      <x v="7"/>
    </i>
    <i>
      <x v="82"/>
    </i>
    <i>
      <x v="36"/>
    </i>
    <i>
      <x v="16"/>
    </i>
    <i>
      <x v="231"/>
    </i>
    <i>
      <x v="150"/>
    </i>
    <i>
      <x v="110"/>
    </i>
    <i>
      <x v="234"/>
    </i>
    <i>
      <x v="72"/>
    </i>
    <i>
      <x v="61"/>
    </i>
    <i>
      <x v="266"/>
    </i>
    <i>
      <x v="172"/>
    </i>
    <i>
      <x v="297"/>
    </i>
    <i>
      <x v="84"/>
    </i>
    <i>
      <x v="249"/>
    </i>
    <i>
      <x v="33"/>
    </i>
    <i>
      <x v="80"/>
    </i>
    <i>
      <x v="127"/>
    </i>
    <i>
      <x v="182"/>
    </i>
    <i>
      <x v="148"/>
    </i>
    <i>
      <x v="212"/>
    </i>
    <i>
      <x v="143"/>
    </i>
    <i>
      <x v="301"/>
    </i>
    <i>
      <x v="104"/>
    </i>
    <i>
      <x v="312"/>
    </i>
    <i>
      <x v="276"/>
    </i>
    <i>
      <x v="314"/>
    </i>
    <i>
      <x v="208"/>
    </i>
    <i>
      <x v="17"/>
    </i>
    <i>
      <x v="134"/>
    </i>
    <i>
      <x v="222"/>
    </i>
    <i>
      <x v="233"/>
    </i>
    <i>
      <x v="47"/>
    </i>
    <i>
      <x v="106"/>
    </i>
    <i>
      <x v="138"/>
    </i>
    <i>
      <x v="92"/>
    </i>
    <i>
      <x v="76"/>
    </i>
    <i>
      <x v="57"/>
    </i>
    <i>
      <x v="257"/>
    </i>
    <i>
      <x v="52"/>
    </i>
    <i>
      <x v="296"/>
    </i>
    <i>
      <x v="156"/>
    </i>
    <i>
      <x v="302"/>
    </i>
    <i>
      <x v="132"/>
    </i>
    <i>
      <x v="203"/>
    </i>
    <i>
      <x v="255"/>
    </i>
    <i>
      <x v="246"/>
    </i>
    <i>
      <x v="157"/>
    </i>
    <i>
      <x v="24"/>
    </i>
    <i>
      <x v="51"/>
    </i>
    <i>
      <x v="162"/>
    </i>
    <i>
      <x v="320"/>
    </i>
    <i>
      <x v="93"/>
    </i>
    <i>
      <x v="6"/>
    </i>
    <i>
      <x v="267"/>
    </i>
    <i>
      <x v="123"/>
    </i>
    <i>
      <x v="265"/>
    </i>
    <i>
      <x v="224"/>
    </i>
    <i>
      <x v="67"/>
    </i>
    <i>
      <x v="306"/>
    </i>
    <i>
      <x v="227"/>
    </i>
    <i>
      <x v="281"/>
    </i>
    <i>
      <x v="235"/>
    </i>
    <i>
      <x v="151"/>
    </i>
    <i>
      <x v="37"/>
    </i>
    <i>
      <x v="230"/>
    </i>
    <i>
      <x v="236"/>
    </i>
    <i>
      <x v="71"/>
    </i>
    <i>
      <x v="198"/>
    </i>
    <i>
      <x v="34"/>
    </i>
    <i>
      <x v="195"/>
    </i>
    <i>
      <x v="30"/>
    </i>
    <i>
      <x v="283"/>
    </i>
    <i>
      <x v="268"/>
    </i>
    <i>
      <x v="4"/>
    </i>
    <i>
      <x v="119"/>
    </i>
    <i>
      <x v="211"/>
    </i>
    <i>
      <x v="107"/>
    </i>
    <i>
      <x v="261"/>
    </i>
    <i>
      <x v="323"/>
    </i>
    <i>
      <x v="264"/>
    </i>
    <i>
      <x v="94"/>
    </i>
    <i>
      <x v="117"/>
    </i>
    <i>
      <x v="102"/>
    </i>
    <i>
      <x v="91"/>
    </i>
    <i>
      <x v="210"/>
    </i>
    <i>
      <x v="279"/>
    </i>
    <i>
      <x v="60"/>
    </i>
    <i>
      <x v="135"/>
    </i>
    <i>
      <x v="260"/>
    </i>
    <i>
      <x v="173"/>
    </i>
    <i>
      <x v="13"/>
    </i>
    <i>
      <x v="121"/>
    </i>
    <i>
      <x v="26"/>
    </i>
    <i>
      <x v="59"/>
    </i>
    <i>
      <x v="199"/>
    </i>
    <i>
      <x v="225"/>
    </i>
    <i>
      <x v="141"/>
    </i>
    <i>
      <x v="40"/>
    </i>
    <i>
      <x v="239"/>
    </i>
    <i>
      <x v="109"/>
    </i>
    <i>
      <x v="147"/>
    </i>
    <i>
      <x v="97"/>
    </i>
    <i>
      <x v="146"/>
    </i>
    <i>
      <x v="303"/>
    </i>
    <i>
      <x v="154"/>
    </i>
    <i t="grand">
      <x/>
    </i>
  </rowItems>
  <colItems count="1">
    <i/>
  </colItems>
  <dataFields count="1">
    <dataField name="Sum of Penalty Amount" fld="5" baseField="0" baseItem="0" numFmtId="165"/>
  </dataFields>
  <formats count="42">
    <format dxfId="485">
      <pivotArea outline="0" collapsedLevelsAreSubtotals="1" fieldPosition="0"/>
    </format>
    <format dxfId="484">
      <pivotArea dataOnly="0" labelOnly="1" outline="0" axis="axisValues" fieldPosition="0"/>
    </format>
    <format dxfId="483">
      <pivotArea type="all" dataOnly="0" outline="0" fieldPosition="0"/>
    </format>
    <format dxfId="482">
      <pivotArea outline="0" collapsedLevelsAreSubtotals="1" fieldPosition="0"/>
    </format>
    <format dxfId="481">
      <pivotArea field="1" type="button" dataOnly="0" labelOnly="1" outline="0" axis="axisRow" fieldPosition="0"/>
    </format>
    <format dxfId="480">
      <pivotArea dataOnly="0" labelOnly="1" fieldPosition="0">
        <references count="1">
          <reference field="1" count="50">
            <x v="1"/>
            <x v="10"/>
            <x v="12"/>
            <x v="18"/>
            <x v="42"/>
            <x v="43"/>
            <x v="45"/>
            <x v="49"/>
            <x v="50"/>
            <x v="56"/>
            <x v="68"/>
            <x v="73"/>
            <x v="77"/>
            <x v="85"/>
            <x v="89"/>
            <x v="90"/>
            <x v="96"/>
            <x v="98"/>
            <x v="105"/>
            <x v="137"/>
            <x v="140"/>
            <x v="159"/>
            <x v="165"/>
            <x v="169"/>
            <x v="176"/>
            <x v="177"/>
            <x v="185"/>
            <x v="189"/>
            <x v="191"/>
            <x v="197"/>
            <x v="201"/>
            <x v="205"/>
            <x v="214"/>
            <x v="215"/>
            <x v="226"/>
            <x v="241"/>
            <x v="248"/>
            <x v="251"/>
            <x v="258"/>
            <x v="270"/>
            <x v="271"/>
            <x v="272"/>
            <x v="273"/>
            <x v="277"/>
            <x v="291"/>
            <x v="293"/>
            <x v="295"/>
            <x v="298"/>
            <x v="315"/>
            <x v="317"/>
          </reference>
        </references>
      </pivotArea>
    </format>
    <format dxfId="479">
      <pivotArea dataOnly="0" labelOnly="1" fieldPosition="0">
        <references count="1">
          <reference field="1" count="50">
            <x v="5"/>
            <x v="8"/>
            <x v="11"/>
            <x v="15"/>
            <x v="20"/>
            <x v="21"/>
            <x v="25"/>
            <x v="31"/>
            <x v="35"/>
            <x v="38"/>
            <x v="44"/>
            <x v="65"/>
            <x v="70"/>
            <x v="75"/>
            <x v="78"/>
            <x v="86"/>
            <x v="99"/>
            <x v="100"/>
            <x v="111"/>
            <x v="112"/>
            <x v="113"/>
            <x v="115"/>
            <x v="116"/>
            <x v="122"/>
            <x v="124"/>
            <x v="129"/>
            <x v="145"/>
            <x v="149"/>
            <x v="168"/>
            <x v="174"/>
            <x v="175"/>
            <x v="188"/>
            <x v="204"/>
            <x v="206"/>
            <x v="213"/>
            <x v="219"/>
            <x v="252"/>
            <x v="253"/>
            <x v="256"/>
            <x v="262"/>
            <x v="263"/>
            <x v="269"/>
            <x v="280"/>
            <x v="284"/>
            <x v="287"/>
            <x v="289"/>
            <x v="299"/>
            <x v="305"/>
            <x v="309"/>
            <x v="325"/>
          </reference>
        </references>
      </pivotArea>
    </format>
    <format dxfId="478">
      <pivotArea dataOnly="0" labelOnly="1" fieldPosition="0">
        <references count="1">
          <reference field="1" count="50">
            <x v="2"/>
            <x v="9"/>
            <x v="14"/>
            <x v="19"/>
            <x v="32"/>
            <x v="41"/>
            <x v="48"/>
            <x v="53"/>
            <x v="58"/>
            <x v="74"/>
            <x v="79"/>
            <x v="81"/>
            <x v="101"/>
            <x v="103"/>
            <x v="114"/>
            <x v="126"/>
            <x v="130"/>
            <x v="131"/>
            <x v="158"/>
            <x v="160"/>
            <x v="163"/>
            <x v="164"/>
            <x v="166"/>
            <x v="167"/>
            <x v="178"/>
            <x v="183"/>
            <x v="184"/>
            <x v="187"/>
            <x v="190"/>
            <x v="192"/>
            <x v="194"/>
            <x v="196"/>
            <x v="202"/>
            <x v="217"/>
            <x v="220"/>
            <x v="221"/>
            <x v="223"/>
            <x v="232"/>
            <x v="240"/>
            <x v="242"/>
            <x v="243"/>
            <x v="250"/>
            <x v="275"/>
            <x v="278"/>
            <x v="294"/>
            <x v="304"/>
            <x v="307"/>
            <x v="310"/>
            <x v="318"/>
            <x v="319"/>
          </reference>
        </references>
      </pivotArea>
    </format>
    <format dxfId="477">
      <pivotArea dataOnly="0" labelOnly="1" fieldPosition="0">
        <references count="1">
          <reference field="1" count="50">
            <x v="0"/>
            <x v="3"/>
            <x v="22"/>
            <x v="23"/>
            <x v="29"/>
            <x v="39"/>
            <x v="46"/>
            <x v="54"/>
            <x v="63"/>
            <x v="64"/>
            <x v="66"/>
            <x v="69"/>
            <x v="83"/>
            <x v="87"/>
            <x v="88"/>
            <x v="108"/>
            <x v="118"/>
            <x v="128"/>
            <x v="133"/>
            <x v="139"/>
            <x v="142"/>
            <x v="144"/>
            <x v="153"/>
            <x v="155"/>
            <x v="161"/>
            <x v="170"/>
            <x v="171"/>
            <x v="179"/>
            <x v="180"/>
            <x v="181"/>
            <x v="186"/>
            <x v="193"/>
            <x v="200"/>
            <x v="207"/>
            <x v="209"/>
            <x v="216"/>
            <x v="228"/>
            <x v="237"/>
            <x v="238"/>
            <x v="244"/>
            <x v="245"/>
            <x v="254"/>
            <x v="274"/>
            <x v="286"/>
            <x v="290"/>
            <x v="292"/>
            <x v="313"/>
            <x v="321"/>
            <x v="322"/>
            <x v="324"/>
          </reference>
        </references>
      </pivotArea>
    </format>
    <format dxfId="476">
      <pivotArea dataOnly="0" labelOnly="1" fieldPosition="0">
        <references count="1">
          <reference field="1" count="50">
            <x v="7"/>
            <x v="16"/>
            <x v="17"/>
            <x v="27"/>
            <x v="28"/>
            <x v="33"/>
            <x v="36"/>
            <x v="47"/>
            <x v="55"/>
            <x v="61"/>
            <x v="62"/>
            <x v="72"/>
            <x v="80"/>
            <x v="82"/>
            <x v="84"/>
            <x v="95"/>
            <x v="104"/>
            <x v="110"/>
            <x v="120"/>
            <x v="127"/>
            <x v="134"/>
            <x v="143"/>
            <x v="148"/>
            <x v="150"/>
            <x v="152"/>
            <x v="172"/>
            <x v="182"/>
            <x v="208"/>
            <x v="212"/>
            <x v="218"/>
            <x v="222"/>
            <x v="229"/>
            <x v="231"/>
            <x v="233"/>
            <x v="234"/>
            <x v="247"/>
            <x v="249"/>
            <x v="266"/>
            <x v="276"/>
            <x v="282"/>
            <x v="285"/>
            <x v="288"/>
            <x v="297"/>
            <x v="300"/>
            <x v="301"/>
            <x v="308"/>
            <x v="311"/>
            <x v="312"/>
            <x v="314"/>
            <x v="316"/>
          </reference>
        </references>
      </pivotArea>
    </format>
    <format dxfId="475">
      <pivotArea dataOnly="0" labelOnly="1" fieldPosition="0">
        <references count="1">
          <reference field="1" count="50">
            <x v="4"/>
            <x v="6"/>
            <x v="24"/>
            <x v="30"/>
            <x v="34"/>
            <x v="37"/>
            <x v="51"/>
            <x v="52"/>
            <x v="57"/>
            <x v="67"/>
            <x v="71"/>
            <x v="76"/>
            <x v="92"/>
            <x v="93"/>
            <x v="94"/>
            <x v="106"/>
            <x v="107"/>
            <x v="117"/>
            <x v="119"/>
            <x v="123"/>
            <x v="132"/>
            <x v="138"/>
            <x v="151"/>
            <x v="156"/>
            <x v="157"/>
            <x v="162"/>
            <x v="195"/>
            <x v="198"/>
            <x v="203"/>
            <x v="211"/>
            <x v="224"/>
            <x v="227"/>
            <x v="230"/>
            <x v="235"/>
            <x v="236"/>
            <x v="246"/>
            <x v="255"/>
            <x v="257"/>
            <x v="261"/>
            <x v="264"/>
            <x v="265"/>
            <x v="267"/>
            <x v="268"/>
            <x v="281"/>
            <x v="283"/>
            <x v="296"/>
            <x v="302"/>
            <x v="306"/>
            <x v="320"/>
            <x v="323"/>
          </reference>
        </references>
      </pivotArea>
    </format>
    <format dxfId="474">
      <pivotArea dataOnly="0" labelOnly="1" fieldPosition="0">
        <references count="1">
          <reference field="1" count="23">
            <x v="13"/>
            <x v="26"/>
            <x v="40"/>
            <x v="59"/>
            <x v="60"/>
            <x v="91"/>
            <x v="97"/>
            <x v="102"/>
            <x v="109"/>
            <x v="121"/>
            <x v="135"/>
            <x v="141"/>
            <x v="146"/>
            <x v="147"/>
            <x v="154"/>
            <x v="173"/>
            <x v="199"/>
            <x v="210"/>
            <x v="225"/>
            <x v="239"/>
            <x v="260"/>
            <x v="279"/>
            <x v="303"/>
          </reference>
        </references>
      </pivotArea>
    </format>
    <format dxfId="473">
      <pivotArea dataOnly="0" labelOnly="1" grandRow="1" outline="0" fieldPosition="0"/>
    </format>
    <format dxfId="472">
      <pivotArea dataOnly="0" labelOnly="1" outline="0" fieldPosition="0">
        <references count="1">
          <reference field="4294967294" count="1">
            <x v="0"/>
          </reference>
        </references>
      </pivotArea>
    </format>
    <format dxfId="471">
      <pivotArea type="all" dataOnly="0" outline="0" fieldPosition="0"/>
    </format>
    <format dxfId="470">
      <pivotArea dataOnly="0" labelOnly="1" outline="0" fieldPosition="0">
        <references count="1">
          <reference field="4294967294" count="1">
            <x v="0"/>
          </reference>
        </references>
      </pivotArea>
    </format>
    <format dxfId="469">
      <pivotArea outline="0" collapsedLevelsAreSubtotals="1" fieldPosition="0">
        <references count="1">
          <reference field="4294967294" count="1" selected="0">
            <x v="0"/>
          </reference>
        </references>
      </pivotArea>
    </format>
    <format dxfId="468">
      <pivotArea dataOnly="0" labelOnly="1" outline="0" fieldPosition="0">
        <references count="1">
          <reference field="4294967294" count="1">
            <x v="0"/>
          </reference>
        </references>
      </pivotArea>
    </format>
    <format dxfId="423">
      <pivotArea type="all" dataOnly="0" outline="0" fieldPosition="0"/>
    </format>
    <format dxfId="422">
      <pivotArea outline="0" collapsedLevelsAreSubtotals="1" fieldPosition="0"/>
    </format>
    <format dxfId="420">
      <pivotArea field="1" type="button" dataOnly="0" labelOnly="1" outline="0" axis="axisRow" fieldPosition="0"/>
    </format>
    <format dxfId="418">
      <pivotArea dataOnly="0" labelOnly="1" fieldPosition="0">
        <references count="1">
          <reference field="1" count="50">
            <x v="1"/>
            <x v="10"/>
            <x v="12"/>
            <x v="18"/>
            <x v="42"/>
            <x v="43"/>
            <x v="45"/>
            <x v="49"/>
            <x v="50"/>
            <x v="56"/>
            <x v="68"/>
            <x v="73"/>
            <x v="77"/>
            <x v="85"/>
            <x v="89"/>
            <x v="90"/>
            <x v="96"/>
            <x v="98"/>
            <x v="105"/>
            <x v="137"/>
            <x v="140"/>
            <x v="159"/>
            <x v="165"/>
            <x v="169"/>
            <x v="176"/>
            <x v="177"/>
            <x v="185"/>
            <x v="189"/>
            <x v="191"/>
            <x v="197"/>
            <x v="201"/>
            <x v="205"/>
            <x v="214"/>
            <x v="215"/>
            <x v="226"/>
            <x v="241"/>
            <x v="248"/>
            <x v="251"/>
            <x v="258"/>
            <x v="270"/>
            <x v="271"/>
            <x v="272"/>
            <x v="273"/>
            <x v="277"/>
            <x v="291"/>
            <x v="293"/>
            <x v="295"/>
            <x v="298"/>
            <x v="315"/>
            <x v="317"/>
          </reference>
        </references>
      </pivotArea>
    </format>
    <format dxfId="416">
      <pivotArea dataOnly="0" labelOnly="1" fieldPosition="0">
        <references count="1">
          <reference field="1" count="50">
            <x v="5"/>
            <x v="8"/>
            <x v="11"/>
            <x v="15"/>
            <x v="20"/>
            <x v="21"/>
            <x v="25"/>
            <x v="31"/>
            <x v="35"/>
            <x v="38"/>
            <x v="44"/>
            <x v="65"/>
            <x v="70"/>
            <x v="75"/>
            <x v="78"/>
            <x v="86"/>
            <x v="99"/>
            <x v="100"/>
            <x v="111"/>
            <x v="112"/>
            <x v="113"/>
            <x v="115"/>
            <x v="116"/>
            <x v="122"/>
            <x v="124"/>
            <x v="129"/>
            <x v="145"/>
            <x v="149"/>
            <x v="168"/>
            <x v="174"/>
            <x v="175"/>
            <x v="188"/>
            <x v="204"/>
            <x v="206"/>
            <x v="213"/>
            <x v="219"/>
            <x v="252"/>
            <x v="253"/>
            <x v="256"/>
            <x v="262"/>
            <x v="263"/>
            <x v="269"/>
            <x v="280"/>
            <x v="284"/>
            <x v="287"/>
            <x v="289"/>
            <x v="299"/>
            <x v="305"/>
            <x v="309"/>
            <x v="325"/>
          </reference>
        </references>
      </pivotArea>
    </format>
    <format dxfId="414">
      <pivotArea dataOnly="0" labelOnly="1" fieldPosition="0">
        <references count="1">
          <reference field="1" count="50">
            <x v="2"/>
            <x v="9"/>
            <x v="14"/>
            <x v="19"/>
            <x v="32"/>
            <x v="41"/>
            <x v="48"/>
            <x v="53"/>
            <x v="58"/>
            <x v="74"/>
            <x v="79"/>
            <x v="81"/>
            <x v="101"/>
            <x v="103"/>
            <x v="114"/>
            <x v="126"/>
            <x v="130"/>
            <x v="131"/>
            <x v="158"/>
            <x v="160"/>
            <x v="163"/>
            <x v="164"/>
            <x v="166"/>
            <x v="167"/>
            <x v="178"/>
            <x v="183"/>
            <x v="184"/>
            <x v="187"/>
            <x v="190"/>
            <x v="192"/>
            <x v="194"/>
            <x v="196"/>
            <x v="202"/>
            <x v="217"/>
            <x v="220"/>
            <x v="221"/>
            <x v="223"/>
            <x v="232"/>
            <x v="240"/>
            <x v="242"/>
            <x v="243"/>
            <x v="250"/>
            <x v="275"/>
            <x v="278"/>
            <x v="294"/>
            <x v="304"/>
            <x v="307"/>
            <x v="310"/>
            <x v="318"/>
            <x v="319"/>
          </reference>
        </references>
      </pivotArea>
    </format>
    <format dxfId="412">
      <pivotArea dataOnly="0" labelOnly="1" fieldPosition="0">
        <references count="1">
          <reference field="1" count="50">
            <x v="0"/>
            <x v="3"/>
            <x v="22"/>
            <x v="23"/>
            <x v="29"/>
            <x v="39"/>
            <x v="46"/>
            <x v="54"/>
            <x v="63"/>
            <x v="64"/>
            <x v="66"/>
            <x v="69"/>
            <x v="83"/>
            <x v="87"/>
            <x v="88"/>
            <x v="108"/>
            <x v="118"/>
            <x v="128"/>
            <x v="133"/>
            <x v="139"/>
            <x v="142"/>
            <x v="144"/>
            <x v="153"/>
            <x v="155"/>
            <x v="161"/>
            <x v="170"/>
            <x v="171"/>
            <x v="179"/>
            <x v="180"/>
            <x v="181"/>
            <x v="186"/>
            <x v="193"/>
            <x v="200"/>
            <x v="207"/>
            <x v="209"/>
            <x v="216"/>
            <x v="228"/>
            <x v="237"/>
            <x v="238"/>
            <x v="244"/>
            <x v="245"/>
            <x v="254"/>
            <x v="274"/>
            <x v="286"/>
            <x v="290"/>
            <x v="292"/>
            <x v="313"/>
            <x v="321"/>
            <x v="322"/>
            <x v="324"/>
          </reference>
        </references>
      </pivotArea>
    </format>
    <format dxfId="410">
      <pivotArea dataOnly="0" labelOnly="1" fieldPosition="0">
        <references count="1">
          <reference field="1" count="50">
            <x v="7"/>
            <x v="16"/>
            <x v="17"/>
            <x v="27"/>
            <x v="28"/>
            <x v="33"/>
            <x v="36"/>
            <x v="47"/>
            <x v="55"/>
            <x v="61"/>
            <x v="62"/>
            <x v="72"/>
            <x v="80"/>
            <x v="82"/>
            <x v="84"/>
            <x v="95"/>
            <x v="104"/>
            <x v="110"/>
            <x v="120"/>
            <x v="127"/>
            <x v="134"/>
            <x v="143"/>
            <x v="148"/>
            <x v="150"/>
            <x v="152"/>
            <x v="172"/>
            <x v="182"/>
            <x v="208"/>
            <x v="212"/>
            <x v="218"/>
            <x v="222"/>
            <x v="229"/>
            <x v="231"/>
            <x v="233"/>
            <x v="234"/>
            <x v="247"/>
            <x v="249"/>
            <x v="266"/>
            <x v="276"/>
            <x v="282"/>
            <x v="285"/>
            <x v="288"/>
            <x v="297"/>
            <x v="300"/>
            <x v="301"/>
            <x v="308"/>
            <x v="311"/>
            <x v="312"/>
            <x v="314"/>
            <x v="316"/>
          </reference>
        </references>
      </pivotArea>
    </format>
    <format dxfId="408">
      <pivotArea dataOnly="0" labelOnly="1" fieldPosition="0">
        <references count="1">
          <reference field="1" count="50">
            <x v="4"/>
            <x v="6"/>
            <x v="24"/>
            <x v="30"/>
            <x v="34"/>
            <x v="37"/>
            <x v="51"/>
            <x v="52"/>
            <x v="57"/>
            <x v="67"/>
            <x v="71"/>
            <x v="76"/>
            <x v="92"/>
            <x v="93"/>
            <x v="94"/>
            <x v="106"/>
            <x v="107"/>
            <x v="117"/>
            <x v="119"/>
            <x v="123"/>
            <x v="132"/>
            <x v="138"/>
            <x v="151"/>
            <x v="156"/>
            <x v="157"/>
            <x v="162"/>
            <x v="195"/>
            <x v="198"/>
            <x v="203"/>
            <x v="211"/>
            <x v="224"/>
            <x v="227"/>
            <x v="230"/>
            <x v="235"/>
            <x v="236"/>
            <x v="246"/>
            <x v="255"/>
            <x v="257"/>
            <x v="261"/>
            <x v="264"/>
            <x v="265"/>
            <x v="267"/>
            <x v="268"/>
            <x v="281"/>
            <x v="283"/>
            <x v="296"/>
            <x v="302"/>
            <x v="306"/>
            <x v="320"/>
            <x v="323"/>
          </reference>
        </references>
      </pivotArea>
    </format>
    <format dxfId="406">
      <pivotArea dataOnly="0" labelOnly="1" fieldPosition="0">
        <references count="1">
          <reference field="1" count="23">
            <x v="13"/>
            <x v="26"/>
            <x v="40"/>
            <x v="59"/>
            <x v="60"/>
            <x v="91"/>
            <x v="97"/>
            <x v="102"/>
            <x v="109"/>
            <x v="121"/>
            <x v="135"/>
            <x v="141"/>
            <x v="146"/>
            <x v="147"/>
            <x v="154"/>
            <x v="173"/>
            <x v="199"/>
            <x v="210"/>
            <x v="225"/>
            <x v="239"/>
            <x v="260"/>
            <x v="279"/>
            <x v="303"/>
          </reference>
        </references>
      </pivotArea>
    </format>
    <format dxfId="404">
      <pivotArea dataOnly="0" labelOnly="1" grandRow="1" outline="0" fieldPosition="0"/>
    </format>
    <format dxfId="402">
      <pivotArea dataOnly="0" labelOnly="1" outline="0" axis="axisValues" fieldPosition="0"/>
    </format>
    <format dxfId="400">
      <pivotArea type="all" dataOnly="0" outline="0" fieldPosition="0"/>
    </format>
    <format dxfId="399">
      <pivotArea outline="0" collapsedLevelsAreSubtotals="1" fieldPosition="0"/>
    </format>
    <format dxfId="398">
      <pivotArea field="1" type="button" dataOnly="0" labelOnly="1" outline="0" axis="axisRow" fieldPosition="0"/>
    </format>
    <format dxfId="397">
      <pivotArea dataOnly="0" labelOnly="1" fieldPosition="0">
        <references count="1">
          <reference field="1" count="50">
            <x v="1"/>
            <x v="10"/>
            <x v="12"/>
            <x v="18"/>
            <x v="42"/>
            <x v="43"/>
            <x v="45"/>
            <x v="49"/>
            <x v="50"/>
            <x v="56"/>
            <x v="68"/>
            <x v="73"/>
            <x v="77"/>
            <x v="85"/>
            <x v="89"/>
            <x v="90"/>
            <x v="96"/>
            <x v="98"/>
            <x v="105"/>
            <x v="137"/>
            <x v="140"/>
            <x v="159"/>
            <x v="165"/>
            <x v="169"/>
            <x v="176"/>
            <x v="177"/>
            <x v="185"/>
            <x v="189"/>
            <x v="191"/>
            <x v="197"/>
            <x v="201"/>
            <x v="205"/>
            <x v="214"/>
            <x v="215"/>
            <x v="226"/>
            <x v="241"/>
            <x v="248"/>
            <x v="251"/>
            <x v="258"/>
            <x v="270"/>
            <x v="271"/>
            <x v="272"/>
            <x v="273"/>
            <x v="277"/>
            <x v="291"/>
            <x v="293"/>
            <x v="295"/>
            <x v="298"/>
            <x v="315"/>
            <x v="317"/>
          </reference>
        </references>
      </pivotArea>
    </format>
    <format dxfId="396">
      <pivotArea dataOnly="0" labelOnly="1" fieldPosition="0">
        <references count="1">
          <reference field="1" count="50">
            <x v="5"/>
            <x v="8"/>
            <x v="11"/>
            <x v="15"/>
            <x v="20"/>
            <x v="21"/>
            <x v="25"/>
            <x v="31"/>
            <x v="35"/>
            <x v="38"/>
            <x v="44"/>
            <x v="65"/>
            <x v="70"/>
            <x v="75"/>
            <x v="78"/>
            <x v="86"/>
            <x v="99"/>
            <x v="100"/>
            <x v="111"/>
            <x v="112"/>
            <x v="113"/>
            <x v="115"/>
            <x v="116"/>
            <x v="122"/>
            <x v="124"/>
            <x v="129"/>
            <x v="145"/>
            <x v="149"/>
            <x v="168"/>
            <x v="174"/>
            <x v="175"/>
            <x v="188"/>
            <x v="204"/>
            <x v="206"/>
            <x v="213"/>
            <x v="219"/>
            <x v="252"/>
            <x v="253"/>
            <x v="256"/>
            <x v="262"/>
            <x v="263"/>
            <x v="269"/>
            <x v="280"/>
            <x v="284"/>
            <x v="287"/>
            <x v="289"/>
            <x v="299"/>
            <x v="305"/>
            <x v="309"/>
            <x v="325"/>
          </reference>
        </references>
      </pivotArea>
    </format>
    <format dxfId="395">
      <pivotArea dataOnly="0" labelOnly="1" fieldPosition="0">
        <references count="1">
          <reference field="1" count="50">
            <x v="2"/>
            <x v="9"/>
            <x v="14"/>
            <x v="19"/>
            <x v="32"/>
            <x v="41"/>
            <x v="48"/>
            <x v="53"/>
            <x v="58"/>
            <x v="74"/>
            <x v="79"/>
            <x v="81"/>
            <x v="101"/>
            <x v="103"/>
            <x v="114"/>
            <x v="126"/>
            <x v="130"/>
            <x v="131"/>
            <x v="158"/>
            <x v="160"/>
            <x v="163"/>
            <x v="164"/>
            <x v="166"/>
            <x v="167"/>
            <x v="178"/>
            <x v="183"/>
            <x v="184"/>
            <x v="187"/>
            <x v="190"/>
            <x v="192"/>
            <x v="194"/>
            <x v="196"/>
            <x v="202"/>
            <x v="217"/>
            <x v="220"/>
            <x v="221"/>
            <x v="223"/>
            <x v="232"/>
            <x v="240"/>
            <x v="242"/>
            <x v="243"/>
            <x v="250"/>
            <x v="275"/>
            <x v="278"/>
            <x v="294"/>
            <x v="304"/>
            <x v="307"/>
            <x v="310"/>
            <x v="318"/>
            <x v="319"/>
          </reference>
        </references>
      </pivotArea>
    </format>
    <format dxfId="394">
      <pivotArea dataOnly="0" labelOnly="1" fieldPosition="0">
        <references count="1">
          <reference field="1" count="50">
            <x v="0"/>
            <x v="3"/>
            <x v="22"/>
            <x v="23"/>
            <x v="29"/>
            <x v="39"/>
            <x v="46"/>
            <x v="54"/>
            <x v="63"/>
            <x v="64"/>
            <x v="66"/>
            <x v="69"/>
            <x v="83"/>
            <x v="87"/>
            <x v="88"/>
            <x v="108"/>
            <x v="118"/>
            <x v="128"/>
            <x v="133"/>
            <x v="139"/>
            <x v="142"/>
            <x v="144"/>
            <x v="153"/>
            <x v="155"/>
            <x v="161"/>
            <x v="170"/>
            <x v="171"/>
            <x v="179"/>
            <x v="180"/>
            <x v="181"/>
            <x v="186"/>
            <x v="193"/>
            <x v="200"/>
            <x v="207"/>
            <x v="209"/>
            <x v="216"/>
            <x v="228"/>
            <x v="237"/>
            <x v="238"/>
            <x v="244"/>
            <x v="245"/>
            <x v="254"/>
            <x v="274"/>
            <x v="286"/>
            <x v="290"/>
            <x v="292"/>
            <x v="313"/>
            <x v="321"/>
            <x v="322"/>
            <x v="324"/>
          </reference>
        </references>
      </pivotArea>
    </format>
    <format dxfId="393">
      <pivotArea dataOnly="0" labelOnly="1" fieldPosition="0">
        <references count="1">
          <reference field="1" count="50">
            <x v="7"/>
            <x v="16"/>
            <x v="17"/>
            <x v="27"/>
            <x v="28"/>
            <x v="33"/>
            <x v="36"/>
            <x v="47"/>
            <x v="55"/>
            <x v="61"/>
            <x v="62"/>
            <x v="72"/>
            <x v="80"/>
            <x v="82"/>
            <x v="84"/>
            <x v="95"/>
            <x v="104"/>
            <x v="110"/>
            <x v="120"/>
            <x v="127"/>
            <x v="134"/>
            <x v="143"/>
            <x v="148"/>
            <x v="150"/>
            <x v="152"/>
            <x v="172"/>
            <x v="182"/>
            <x v="208"/>
            <x v="212"/>
            <x v="218"/>
            <x v="222"/>
            <x v="229"/>
            <x v="231"/>
            <x v="233"/>
            <x v="234"/>
            <x v="247"/>
            <x v="249"/>
            <x v="266"/>
            <x v="276"/>
            <x v="282"/>
            <x v="285"/>
            <x v="288"/>
            <x v="297"/>
            <x v="300"/>
            <x v="301"/>
            <x v="308"/>
            <x v="311"/>
            <x v="312"/>
            <x v="314"/>
            <x v="316"/>
          </reference>
        </references>
      </pivotArea>
    </format>
    <format dxfId="392">
      <pivotArea dataOnly="0" labelOnly="1" fieldPosition="0">
        <references count="1">
          <reference field="1" count="50">
            <x v="4"/>
            <x v="6"/>
            <x v="24"/>
            <x v="30"/>
            <x v="34"/>
            <x v="37"/>
            <x v="51"/>
            <x v="52"/>
            <x v="57"/>
            <x v="67"/>
            <x v="71"/>
            <x v="76"/>
            <x v="92"/>
            <x v="93"/>
            <x v="94"/>
            <x v="106"/>
            <x v="107"/>
            <x v="117"/>
            <x v="119"/>
            <x v="123"/>
            <x v="132"/>
            <x v="138"/>
            <x v="151"/>
            <x v="156"/>
            <x v="157"/>
            <x v="162"/>
            <x v="195"/>
            <x v="198"/>
            <x v="203"/>
            <x v="211"/>
            <x v="224"/>
            <x v="227"/>
            <x v="230"/>
            <x v="235"/>
            <x v="236"/>
            <x v="246"/>
            <x v="255"/>
            <x v="257"/>
            <x v="261"/>
            <x v="264"/>
            <x v="265"/>
            <x v="267"/>
            <x v="268"/>
            <x v="281"/>
            <x v="283"/>
            <x v="296"/>
            <x v="302"/>
            <x v="306"/>
            <x v="320"/>
            <x v="323"/>
          </reference>
        </references>
      </pivotArea>
    </format>
    <format dxfId="391">
      <pivotArea dataOnly="0" labelOnly="1" fieldPosition="0">
        <references count="1">
          <reference field="1" count="23">
            <x v="13"/>
            <x v="26"/>
            <x v="40"/>
            <x v="59"/>
            <x v="60"/>
            <x v="91"/>
            <x v="97"/>
            <x v="102"/>
            <x v="109"/>
            <x v="121"/>
            <x v="135"/>
            <x v="141"/>
            <x v="146"/>
            <x v="147"/>
            <x v="154"/>
            <x v="173"/>
            <x v="199"/>
            <x v="210"/>
            <x v="225"/>
            <x v="239"/>
            <x v="260"/>
            <x v="279"/>
            <x v="303"/>
          </reference>
        </references>
      </pivotArea>
    </format>
    <format dxfId="390">
      <pivotArea dataOnly="0" labelOnly="1" grandRow="1" outline="0" fieldPosition="0"/>
    </format>
    <format dxfId="389">
      <pivotArea dataOnly="0" labelOnly="1" outline="0" axis="axisValues" fieldPosition="0"/>
    </format>
  </formats>
  <chartFormats count="3">
    <chartFormat chart="9" format="23" series="1">
      <pivotArea type="data" outline="0" fieldPosition="0">
        <references count="1">
          <reference field="4294967294" count="1" selected="0">
            <x v="0"/>
          </reference>
        </references>
      </pivotArea>
    </chartFormat>
    <chartFormat chart="10" format="27" series="1">
      <pivotArea type="data" outline="0" fieldPosition="0">
        <references count="1">
          <reference field="4294967294" count="1" selected="0">
            <x v="0"/>
          </reference>
        </references>
      </pivotArea>
    </chartFormat>
    <chartFormat chart="4" format="23"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nalty_Amount" xr10:uid="{CF2C3801-526E-F146-954D-BE5A69CEDD1A}" sourceName="Penalty Amount">
  <pivotTables>
    <pivotTable tabId="2" name="PivotTable1"/>
  </pivotTables>
  <data>
    <tabular pivotCacheId="1743767038" sortOrder="descending">
      <items count="2736">
        <i x="1955" s="1"/>
        <i x="1285" s="1"/>
        <i x="421" s="1"/>
        <i x="1954" s="1"/>
        <i x="1953" s="1"/>
        <i x="1952" s="1"/>
        <i x="1819" s="1"/>
        <i x="1951" s="1"/>
        <i x="1621" s="1"/>
        <i x="1735" s="1"/>
        <i x="1734" s="1"/>
        <i x="2138" s="1"/>
        <i x="928" s="1"/>
        <i x="279" s="1"/>
        <i x="1284" s="1"/>
        <i x="1648" s="1"/>
        <i x="1472" s="1"/>
        <i x="927" s="1"/>
        <i x="1950" s="1"/>
        <i x="1039" s="1"/>
        <i x="1283" s="1"/>
        <i x="1949" s="1"/>
        <i x="1471" s="1"/>
        <i x="1620" s="1"/>
        <i x="1470" s="1"/>
        <i x="1948" s="1"/>
        <i x="278" s="1"/>
        <i x="1469" s="1"/>
        <i x="1947" s="1"/>
        <i x="1038" s="1"/>
        <i x="1946" s="1"/>
        <i x="1945" s="1"/>
        <i x="1818" s="1"/>
        <i x="1817" s="1"/>
        <i x="1733" s="1"/>
        <i x="890" s="1"/>
        <i x="277" s="1"/>
        <i x="1623" s="1"/>
        <i x="276" s="1"/>
        <i x="1282" s="1"/>
        <i x="1619" s="1"/>
        <i x="915" s="1"/>
        <i x="1647" s="1"/>
        <i x="1281" s="1"/>
        <i x="2073" s="1"/>
        <i x="1944" s="1"/>
        <i x="275" s="1"/>
        <i x="1943" s="1"/>
        <i x="1389" s="1"/>
        <i x="1037" s="1"/>
        <i x="274" s="1"/>
        <i x="1485" s="1"/>
        <i x="1484" s="1"/>
        <i x="1280" s="1"/>
        <i x="1279" s="1"/>
        <i x="2137" s="1"/>
        <i x="1468" s="1"/>
        <i x="273" s="1"/>
        <i x="1732" s="1"/>
        <i x="1942" s="1"/>
        <i x="1731" s="1"/>
        <i x="1278" s="1"/>
        <i x="1277" s="1"/>
        <i x="420" s="1"/>
        <i x="272" s="1"/>
        <i x="727" s="1"/>
        <i x="1089" s="1"/>
        <i x="1618" s="1"/>
        <i x="1730" s="1"/>
        <i x="419" s="1"/>
        <i x="1617" s="1"/>
        <i x="1388" s="1"/>
        <i x="1941" s="1"/>
        <i x="1729" s="1"/>
        <i x="2072" s="1"/>
        <i x="691" s="1"/>
        <i x="1646" s="1"/>
        <i x="1858" s="1"/>
        <i x="1846" s="1"/>
        <i x="418" s="1"/>
        <i x="676" s="1"/>
        <i x="1662" s="1"/>
        <i x="1312" s="1"/>
        <i x="1958" s="1"/>
        <i x="1276" s="1"/>
        <i x="1661" s="1"/>
        <i x="781" s="1"/>
        <i x="271" s="1"/>
        <i x="119" s="1"/>
        <i x="270" s="1"/>
        <i x="1387" s="1"/>
        <i x="1616" s="1"/>
        <i x="356" s="1"/>
        <i x="474" s="1"/>
        <i x="1203" s="1"/>
        <i x="269" s="1"/>
        <i x="1645" s="1"/>
        <i x="1845" s="1"/>
        <i x="1386" s="1"/>
        <i x="690" s="1"/>
        <i x="1385" s="1"/>
        <i x="1275" s="1"/>
        <i x="1780" s="1"/>
        <i x="446" s="1"/>
        <i x="417" s="1"/>
        <i x="1615" s="1"/>
        <i x="689" s="1"/>
        <i x="473" s="1"/>
        <i x="1940" s="1"/>
        <i x="355" s="1"/>
        <i x="1728" s="1"/>
        <i x="1622" s="1"/>
        <i x="1274" s="1"/>
        <i x="354" s="1"/>
        <i x="1939" s="1"/>
        <i x="1036" s="1"/>
        <i x="926" s="1"/>
        <i x="1653" s="1"/>
        <i x="652" s="1"/>
        <i x="1384" s="1"/>
        <i x="1938" s="1"/>
        <i x="756" s="1"/>
        <i x="1844" s="1"/>
        <i x="666" s="1"/>
        <i x="619" s="1"/>
        <i x="416" s="1"/>
        <i x="675" s="1"/>
        <i x="1727" s="1"/>
        <i x="1467" s="1"/>
        <i x="1652" s="1"/>
        <i x="1273" s="1"/>
        <i x="755" s="1"/>
        <i x="472" s="1"/>
        <i x="353" s="1"/>
        <i x="1047" s="1"/>
        <i x="651" s="1"/>
        <i x="1272" s="1"/>
        <i x="2106" s="1"/>
        <i x="1311" s="1"/>
        <i x="1271" s="1"/>
        <i x="650" s="1"/>
        <i x="1270" s="1"/>
        <i x="1843" s="1"/>
        <i x="1269" s="1"/>
        <i x="2034" s="1"/>
        <i x="674" s="1"/>
        <i x="673" s="1"/>
        <i x="1726" s="1"/>
        <i x="415" s="1"/>
        <i x="1725" s="1"/>
        <i x="1842" s="1"/>
        <i x="1035" s="1"/>
        <i x="925" s="1"/>
        <i x="780" s="1"/>
        <i x="1644" s="1"/>
        <i x="1268" s="1"/>
        <i x="1122" s="1"/>
        <i x="1660" s="1"/>
        <i x="268" s="1"/>
        <i x="1383" s="1"/>
        <i x="1816" s="1"/>
        <i x="1974" s="1"/>
        <i x="1307" s="1"/>
        <i x="267" s="1"/>
        <i x="414" s="1"/>
        <i x="1267" s="1"/>
        <i x="672" s="1"/>
        <i x="613" s="1"/>
        <i x="1614" s="1"/>
        <i x="1724" s="1"/>
        <i x="1591" s="1"/>
        <i x="706" s="1"/>
        <i x="1507" s="1"/>
        <i x="1065" s="1"/>
        <i x="445" s="1"/>
        <i x="1613" s="1"/>
        <i x="2105" s="1"/>
        <i x="1612" s="1"/>
        <i x="413" s="1"/>
        <i x="1611" s="1"/>
        <i x="412" s="1"/>
        <i x="705" s="1"/>
        <i x="1643" s="1"/>
        <i x="1382" s="1"/>
        <i x="739" s="1"/>
        <i x="2008" s="1"/>
        <i x="1381" s="1"/>
        <i x="349" s="1"/>
        <i x="1266" s="1"/>
        <i x="834" s="1"/>
        <i x="671" s="1"/>
        <i x="1642" s="1"/>
        <i x="1156" s="1"/>
        <i x="88" s="1"/>
        <i x="1659" s="1"/>
        <i x="266" s="1"/>
        <i x="1857" s="1"/>
        <i x="1380" s="1"/>
        <i x="670" s="1"/>
        <i x="688" s="1"/>
        <i x="411" s="1"/>
        <i x="1723" s="1"/>
        <i x="352" s="1"/>
        <i x="1610" s="1"/>
        <i x="1651" s="1"/>
        <i x="1466" s="1"/>
        <i x="924" s="1"/>
        <i x="1265" s="1"/>
        <i x="1592" s="1"/>
        <i x="410" s="1"/>
        <i x="1841" s="1"/>
        <i x="265" s="1"/>
        <i x="2071" s="1"/>
        <i x="264" s="1"/>
        <i x="962" s="1"/>
        <i x="1937" s="1"/>
        <i x="1264" s="1"/>
        <i x="318" s="1"/>
        <i x="905" s="1"/>
        <i x="669" s="1"/>
        <i x="1936" s="1"/>
        <i x="1379" s="1"/>
        <i x="1263" s="1"/>
        <i x="923" s="1"/>
        <i x="1045" s="1"/>
        <i x="889" s="1"/>
        <i x="409" s="1"/>
        <i x="1064" s="1"/>
        <i x="578" s="1"/>
        <i x="922" s="1"/>
        <i x="1779" s="1"/>
        <i x="1559" s="1"/>
        <i x="408" s="1"/>
        <i x="1988" s="1"/>
        <i x="263" s="1"/>
        <i x="1987" s="1"/>
        <i x="668" s="1"/>
        <i x="1489" s="1"/>
        <i x="1513" s="1"/>
        <i x="422" s="1"/>
        <i x="262" s="1"/>
        <i x="2104" s="1"/>
        <i x="1935" s="1"/>
        <i x="1658" s="1"/>
        <i x="1262" s="1"/>
        <i x="1155" s="1"/>
        <i x="1034" s="1"/>
        <i x="2098" s="1"/>
        <i x="1722" s="1"/>
        <i x="261" s="1"/>
        <i x="921" s="1"/>
        <i x="1650" s="1"/>
        <i x="2096" s="1"/>
        <i x="1641" s="1"/>
        <i x="1721" s="1"/>
        <i x="2157" s="1"/>
        <i x="1720" s="1"/>
        <i x="1840" s="1"/>
        <i x="608" s="1"/>
        <i x="2095" s="1"/>
        <i x="317" s="1"/>
        <i x="260" s="1"/>
        <i x="1609" s="1"/>
        <i x="118" s="1"/>
        <i x="692" s="1"/>
        <i x="407" s="1"/>
        <i x="1649" s="1"/>
        <i x="1558" s="1"/>
        <i x="1261" s="1"/>
        <i x="649" s="1"/>
        <i x="648" s="1"/>
        <i x="1260" s="1"/>
        <i x="1129" s="1"/>
        <i x="1608" s="1"/>
        <i x="1607" s="1"/>
        <i x="259" s="1"/>
        <i x="978" s="1"/>
        <i x="1154" s="1"/>
        <i x="258" s="1"/>
        <i x="1934" s="1"/>
        <i x="1310" s="1"/>
        <i x="1856" s="1"/>
        <i x="1933" s="1"/>
        <i x="471" s="1"/>
        <i x="257" s="1"/>
        <i x="687" s="1"/>
        <i x="1992" s="1"/>
        <i x="256" s="1"/>
        <i x="255" s="1"/>
        <i x="1063" s="1"/>
        <i x="920" s="1"/>
        <i x="708" s="1"/>
        <i x="614" s="1"/>
        <i x="1305" s="1"/>
        <i x="524" s="1"/>
        <i x="1062" s="1"/>
        <i x="647" s="1"/>
        <i x="406" s="1"/>
        <i x="977" s="1"/>
        <i x="888" s="1"/>
        <i x="665" s="1"/>
        <i x="1606" s="1"/>
        <i x="1799" s="1"/>
        <i x="254" s="1"/>
        <i x="1259" s="1"/>
        <i x="2127" s="1"/>
        <i x="253" s="1"/>
        <i x="405" s="1"/>
        <i x="730" s="1"/>
        <i x="2094" s="1"/>
        <i x="404" s="1"/>
        <i x="523" s="1"/>
        <i x="1304" s="1"/>
        <i x="1932" s="1"/>
        <i x="324" s="1"/>
        <i x="252" s="1"/>
        <i x="1496" s="1"/>
        <i x="1128" s="1"/>
        <i x="1810" s="1"/>
        <i x="1590" s="1"/>
        <i x="1033" s="1"/>
        <i x="251" s="1"/>
        <i x="1258" s="1"/>
        <i x="707" s="1"/>
        <i x="117" s="1"/>
        <i x="1815" s="1"/>
        <i x="1378" s="1"/>
        <i x="250" s="1"/>
        <i x="2070" s="1"/>
        <i x="1288" s="1"/>
        <i x="1436" s="1"/>
        <i x="1465" s="1"/>
        <i x="1640" s="1"/>
        <i x="1032" s="1"/>
        <i x="686" s="1"/>
        <i x="646" s="1"/>
        <i x="249" s="1"/>
        <i x="738" s="1"/>
        <i x="1164" s="1"/>
        <i x="919" s="1"/>
        <i x="444" s="1"/>
        <i x="1313" s="1"/>
        <i x="1639" s="1"/>
        <i x="109" s="1"/>
        <i x="1257" s="1"/>
        <i x="1256" s="1"/>
        <i x="1638" s="1"/>
        <i x="907" s="1"/>
        <i x="1377" s="1"/>
        <i x="737" s="1"/>
        <i x="1464" s="1"/>
        <i x="403" s="1"/>
        <i x="402" s="1"/>
        <i x="1657" s="1"/>
        <i x="1931" s="1"/>
        <i x="833" s="1"/>
        <i x="1315" s="1"/>
        <i x="1031" s="1"/>
        <i x="918" s="1"/>
        <i x="1069" s="1"/>
        <i x="1930" s="1"/>
        <i x="664" s="1"/>
        <i x="248" s="1"/>
        <i x="2069" s="1"/>
        <i x="779" s="1"/>
        <i x="247" s="1"/>
        <i x="1719" s="1"/>
        <i x="2173" s="1"/>
        <i x="1929" s="1"/>
        <i x="1255" s="1"/>
        <i x="1861" s="1"/>
        <i x="87" s="1"/>
        <i x="1957" s="1"/>
        <i x="351" s="1"/>
        <i x="246" s="1"/>
        <i x="1463" s="1"/>
        <i x="1839" s="1"/>
        <i x="1928" s="1"/>
        <i x="895" s="1"/>
        <i x="1927" s="1"/>
        <i x="245" s="1"/>
        <i x="645" s="1"/>
        <i x="244" s="1"/>
        <i x="111" s="1"/>
        <i x="243" s="1"/>
        <i x="242" s="1"/>
        <i x="612" s="1"/>
        <i x="2126" s="1"/>
        <i x="241" s="1"/>
        <i x="914" s="1"/>
        <i x="98" s="1"/>
        <i x="1127" s="1"/>
        <i x="778" s="1"/>
        <i x="240" s="1"/>
        <i x="1926" s="1"/>
        <i x="644" s="1"/>
        <i x="1502" s="1"/>
        <i x="1925" s="1"/>
        <i x="239" s="1"/>
        <i x="1549" s="1"/>
        <i x="1605" s="1"/>
        <i x="862" s="1"/>
        <i x="1082" s="1"/>
        <i x="238" s="1"/>
        <i x="726" s="1"/>
        <i x="1956" s="1"/>
        <i x="237" s="1"/>
        <i x="1126" s="1"/>
        <i x="1637" s="1"/>
        <i x="1589" s="1"/>
        <i x="1088" s="1"/>
        <i x="443" s="1"/>
        <i x="1718" s="1"/>
        <i x="1604" s="1"/>
        <i x="909" s="1"/>
        <i x="887" s="1"/>
        <i x="236" s="1"/>
        <i x="917" s="1"/>
        <i x="235" s="1"/>
        <i x="1654" s="1"/>
        <i x="470" s="1"/>
        <i x="1376" s="1"/>
        <i x="685" s="1"/>
        <i x="401" s="1"/>
        <i x="1924" s="1"/>
        <i x="897" s="1"/>
        <i x="1096" s="1"/>
        <i x="1923" s="1"/>
        <i x="400" s="1"/>
        <i x="1141" s="1"/>
        <i x="1922" s="1"/>
        <i x="1140" s="1"/>
        <i x="234" s="1"/>
        <i x="777" s="1"/>
        <i x="86" s="1"/>
        <i x="1921" s="1"/>
        <i x="399" s="1"/>
        <i x="1790" s="1"/>
        <i x="233" s="1"/>
        <i x="633" s="1"/>
        <i x="1095" s="1"/>
        <i x="2068" s="1"/>
        <i x="1855" s="1"/>
        <i x="469" s="1"/>
        <i x="232" s="1"/>
        <i x="1717" s="1"/>
        <i x="398" s="1"/>
        <i x="307" s="1"/>
        <i x="607" s="1"/>
        <i x="736" s="1"/>
        <i x="231" s="1"/>
        <i x="1603" s="1"/>
        <i x="97" s="1"/>
        <i x="442" s="1"/>
        <i x="1528" s="1"/>
        <i x="765" s="1"/>
        <i x="468" s="1"/>
        <i x="501" s="1"/>
        <i x="1293" s="1"/>
        <i x="350" s="1"/>
        <i x="230" s="1"/>
        <i x="1094" s="1"/>
        <i x="397" s="1"/>
        <i x="1495" s="1"/>
        <i x="1602" s="1"/>
        <i x="2018" s="1"/>
        <i x="961" s="1"/>
        <i x="1061" s="1"/>
        <i x="229" s="1"/>
        <i x="396" s="1"/>
        <i x="1716" s="1"/>
        <i x="776" s="1"/>
        <i x="2125" s="1"/>
        <i x="1854" s="1"/>
        <i x="85" s="1"/>
        <i x="1715" s="1"/>
        <i x="684" s="1"/>
        <i x="228" s="1"/>
        <i x="342" s="1"/>
        <i x="227" s="1"/>
        <i x="1920" s="1"/>
        <i x="226" s="1"/>
        <i x="1601" s="1"/>
        <i x="1202" s="1"/>
        <i x="753" s="1"/>
        <i x="84" s="1"/>
        <i x="1254" s="1"/>
        <i x="1919" s="1"/>
        <i x="1918" s="1"/>
        <i x="1636" s="1"/>
        <i x="1600" s="1"/>
        <i x="1968" s="1"/>
        <i x="225" s="1"/>
        <i x="832" s="1"/>
        <i x="441" s="1"/>
        <i x="1048" s="1"/>
        <i x="1917" s="1"/>
        <i x="1375" s="1"/>
        <i x="334" s="1"/>
        <i x="1789" s="1"/>
        <i x="1714" s="1"/>
        <i x="1583" s="1"/>
        <i x="1447" s="1"/>
        <i x="395" s="1"/>
        <i x="83" s="1"/>
        <i x="306" s="1"/>
        <i x="1853" s="1"/>
        <i x="2007" s="1"/>
        <i x="224" s="1"/>
        <i x="394" s="1"/>
        <i x="348" s="1"/>
        <i x="1494" s="1"/>
        <i x="223" s="1"/>
        <i x="1435" s="1"/>
        <i x="1838" s="1"/>
        <i x="1916" s="1"/>
        <i x="814" s="1"/>
        <i x="1915" s="1"/>
        <i x="440" s="1"/>
        <i x="663" s="1"/>
        <i x="1093" s="1"/>
        <i x="1030" s="1"/>
        <i x="222" s="1"/>
        <i x="725" s="1"/>
        <i x="1713" s="1"/>
        <i x="1837" s="1"/>
        <i x="221" s="1"/>
        <i x="108" s="1"/>
        <i x="1836" s="1"/>
        <i x="1163" s="1"/>
        <i x="323" s="1"/>
        <i x="2136" s="1"/>
        <i x="220" s="1"/>
        <i x="2027" s="1"/>
        <i x="1309" s="1"/>
        <i x="1442" s="1"/>
        <i x="219" s="1"/>
        <i x="1967" s="1"/>
        <i x="2124" s="1"/>
        <i x="724" s="1"/>
        <i x="643" s="1"/>
        <i x="1506" s="1"/>
        <i x="1914" s="1"/>
        <i x="886" s="1"/>
        <i x="107" s="1"/>
        <i x="1688" s="1"/>
        <i x="775" s="1"/>
        <i x="735" s="1"/>
        <i x="774" s="1"/>
        <i x="2156" s="1"/>
        <i x="82" s="1"/>
        <i x="1835" s="1"/>
        <i x="901" s="1"/>
        <i x="218" s="1"/>
        <i x="522" s="1"/>
        <i x="1552" s="1"/>
        <i x="393" s="1"/>
        <i x="723" s="1"/>
        <i x="305" s="1"/>
        <i x="1679" s="1"/>
        <i x="1806" s="1"/>
        <i x="521" s="1"/>
        <i x="662" s="1"/>
        <i x="1970" s="1"/>
        <i x="1303" s="1"/>
        <i x="2178" s="1"/>
        <i x="2135" s="1"/>
        <i x="217" s="1"/>
        <i x="1462" s="1"/>
        <i x="577" s="1"/>
        <i x="801" s="1"/>
        <i x="722" s="1"/>
        <i x="1913" s="1"/>
        <i x="1788" s="1"/>
        <i x="1912" s="1"/>
        <i x="439" s="1"/>
        <i x="216" s="1"/>
        <i x="1081" s="1"/>
        <i x="1374" s="1"/>
        <i x="1139" s="1"/>
        <i x="1461" s="1"/>
        <i x="1787" s="1"/>
        <i x="106" s="1"/>
        <i x="2067" s="1"/>
        <i x="976" s="1"/>
        <i x="347" s="1"/>
        <i x="1373" s="1"/>
        <i x="1911" s="1"/>
        <i x="1029" s="1"/>
        <i x="2026" s="1"/>
        <i x="752" s="1"/>
        <i x="1253" s="1"/>
        <i x="341" s="1"/>
        <i x="1046" s="1"/>
        <i x="1778" s="1"/>
        <i x="116" s="1"/>
        <i x="215" s="1"/>
        <i x="683" s="1"/>
        <i x="1252" s="1"/>
        <i x="1042" s="1"/>
        <i x="813" s="1"/>
        <i x="392" s="1"/>
        <i x="286" s="1"/>
        <i x="1910" s="1"/>
        <i x="92" s="1"/>
        <i x="1028" s="1"/>
        <i x="1712" s="1"/>
        <i x="214" s="1"/>
        <i x="1478" s="1"/>
        <i x="846" s="1"/>
        <i x="1909" s="1"/>
        <i x="213" s="1"/>
        <i x="212" s="1"/>
        <i x="1153" s="1"/>
        <i x="1060" s="1"/>
        <i x="1786" s="1"/>
        <i x="2025" s="1"/>
        <i x="520" s="1"/>
        <i x="831" s="1"/>
        <i x="1512" s="1"/>
        <i x="1678" s="1"/>
        <i x="1560" s="1"/>
        <i x="830" s="1"/>
        <i x="829" s="1"/>
        <i x="1403" s="1"/>
        <i x="1908" s="1"/>
        <i x="81" s="1"/>
        <i x="1372" s="1"/>
        <i x="211" s="1"/>
        <i x="751" s="1"/>
        <i x="80" s="1"/>
        <i x="210" s="1"/>
        <i x="1251" s="1"/>
        <i x="391" s="1"/>
        <i x="209" s="1"/>
        <i x="390" s="1"/>
        <i x="606" s="1"/>
        <i x="1852" s="1"/>
        <i x="208" s="1"/>
        <i x="438" s="1"/>
        <i x="1966" s="1"/>
        <i x="320" s="1"/>
        <i x="1785" s="1"/>
        <i x="667" s="1"/>
        <i x="1834" s="1"/>
        <i x="1138" s="1"/>
        <i x="885" s="1"/>
        <i x="333" s="1"/>
        <i x="1795" s="1"/>
        <i x="1588" s="1"/>
        <i x="1557" s="1"/>
        <i x="900" s="1"/>
        <i x="1027" s="1"/>
        <i x="1152" s="1"/>
        <i x="632" s="1"/>
        <i x="2155" s="1"/>
        <i x="316" s="1"/>
        <i x="1026" s="1"/>
        <i x="2066" s="1"/>
        <i x="1907" s="1"/>
        <i x="2154" s="1"/>
        <i x="2153" s="1"/>
        <i x="207" s="1"/>
        <i x="206" s="1"/>
        <i x="1807" s="1"/>
        <i x="205" s="1"/>
        <i x="1635" s="1"/>
        <i x="800" s="1"/>
        <i x="467" s="1"/>
        <i x="1250" s="1"/>
        <i x="960" s="1"/>
        <i x="1599" s="1"/>
        <i x="1965" s="1"/>
        <i x="340" s="1"/>
        <i x="2176" s="1"/>
        <i x="389" s="1"/>
        <i x="388" s="1"/>
        <i x="631" s="1"/>
        <i x="204" s="1"/>
        <i x="1025" s="1"/>
        <i x="203" s="1"/>
        <i x="1314" s="1"/>
        <i x="387" s="1"/>
        <i x="1598" s="1"/>
        <i x="2065" s="1"/>
        <i x="1249" s="1"/>
        <i x="1371" s="1"/>
        <i x="2093" s="1"/>
        <i x="304" s="1"/>
        <i x="906" s="1"/>
        <i x="79" s="1"/>
        <i x="202" s="1"/>
        <i x="875" s="1"/>
        <i x="519" s="1"/>
        <i x="115" s="1"/>
        <i x="1248" s="1"/>
        <i x="1199" s="1"/>
        <i x="799" s="1"/>
        <i x="1906" s="1"/>
        <i x="1441" s="1"/>
        <i x="201" s="1"/>
        <i x="1024" s="1"/>
        <i x="466" s="1"/>
        <i x="1023" s="1"/>
        <i x="2134" s="1"/>
        <i x="303" s="1"/>
        <i x="702" s="1"/>
        <i x="1711" s="1"/>
        <i x="916" s="1"/>
        <i x="2017" s="1"/>
        <i x="386" s="1"/>
        <i x="385" s="1"/>
        <i x="384" s="1"/>
        <i x="78" s="1"/>
        <i x="200" s="1"/>
        <i x="383" s="1"/>
        <i x="199" s="1"/>
        <i x="1548" s="1"/>
        <i x="1416" s="1"/>
        <i x="642" s="1"/>
        <i x="1488" s="1"/>
        <i x="682" s="1"/>
        <i x="518" s="1"/>
        <i x="437" s="1"/>
        <i x="332" s="1"/>
        <i x="1511" s="1"/>
        <i x="1355" s="1"/>
        <i x="77" s="1"/>
        <i x="704" s="1"/>
        <i x="1392" s="1"/>
        <i x="750" s="1"/>
        <i x="1402" s="1"/>
        <i x="198" s="1"/>
        <i x="1151" s="1"/>
        <i x="1150" s="1"/>
        <i x="197" s="1"/>
        <i x="196" s="1"/>
        <i x="195" s="1"/>
        <i x="1579" s="1"/>
        <i x="913" s="1"/>
        <i x="1860" s="1"/>
        <i x="194" s="1"/>
        <i x="721" s="1"/>
        <i x="1964" s="1"/>
        <i x="193" s="1"/>
        <i x="1247" s="1"/>
        <i x="1246" s="1"/>
        <i x="382" s="1"/>
        <i x="1997" s="1"/>
        <i x="861" s="1"/>
        <i x="2024" s="1"/>
        <i x="884" s="1"/>
        <i x="1905" s="1"/>
        <i x="630" s="1"/>
        <i x="124" s="1"/>
        <i x="904" s="1"/>
        <i x="91" s="1"/>
        <i x="912" s="1"/>
        <i x="1710" s="1"/>
        <i x="860" s="1"/>
        <i x="192" s="1"/>
        <i x="1527" s="1"/>
        <i x="76" s="1"/>
        <i x="2123" s="1"/>
        <i x="1401" s="1"/>
        <i x="859" s="1"/>
        <i x="749" s="1"/>
        <i x="191" s="1"/>
        <i x="2016" s="1"/>
        <i x="1709" s="1"/>
        <i x="1022" s="1"/>
        <i x="2092" s="1"/>
        <i x="1973" s="1"/>
        <i x="190" s="1"/>
        <i x="189" s="1"/>
        <i x="1287" s="1"/>
        <i x="75" s="1"/>
        <i x="1400" s="1"/>
        <i x="661" s="1"/>
        <i x="302" s="1"/>
        <i x="1963" s="1"/>
        <i x="436" s="1"/>
        <i x="358" s="1"/>
        <i x="296" s="1"/>
        <i x="1059" s="1"/>
        <i x="188" s="1"/>
        <i x="1578" s="1"/>
        <i x="963" s="1"/>
        <i x="1597" s="1"/>
        <i x="187" s="1"/>
        <i x="858" s="1"/>
        <i x="1021" s="1"/>
        <i x="1784" s="1"/>
        <i x="1121" s="1"/>
        <i x="1306" s="1"/>
        <i x="517" s="1"/>
        <i x="186" s="1"/>
        <i x="857" s="1"/>
        <i x="845" s="1"/>
        <i x="1120" s="1"/>
        <i x="1245" s="1"/>
        <i x="720" s="1"/>
        <i x="748" s="1"/>
        <i x="315" s="1"/>
        <i x="1708" s="1"/>
        <i x="2064" s="1"/>
        <i x="629" s="1"/>
        <i x="435" s="1"/>
        <i x="1020" s="1"/>
        <i x="1904" s="1"/>
        <i x="838" s="1"/>
        <i x="896" s="1"/>
        <i x="1058" s="1"/>
        <i x="828" s="1"/>
        <i x="105" s="1"/>
        <i x="747" s="1"/>
        <i x="2097" s="1"/>
        <i x="2015" s="1"/>
        <i x="289" s="1"/>
        <i x="434" s="1"/>
        <i x="1244" s="1"/>
        <i x="1125" s="1"/>
        <i x="1707" s="1"/>
        <i x="1833" s="1"/>
        <i x="848" s="1"/>
        <i x="285" s="1"/>
        <i x="74" s="1"/>
        <i x="605" s="1"/>
        <i x="856" s="1"/>
        <i x="381" s="1"/>
        <i x="883" s="1"/>
        <i x="1677" s="1"/>
        <i x="1863" s="1"/>
        <i x="1493" s="1"/>
        <i x="331" s="1"/>
        <i x="1019" s="1"/>
        <i x="319" s="1"/>
        <i x="1903" s="1"/>
        <i x="959" s="1"/>
        <i x="73" s="1"/>
        <i x="185" s="1"/>
        <i x="1902" s="1"/>
        <i x="1481" s="1"/>
        <i x="1018" s="1"/>
        <i x="1901" s="1"/>
        <i x="1370" s="1"/>
        <i x="746" s="1"/>
        <i x="1080" s="1"/>
        <i x="719" s="1"/>
        <i x="958" s="1"/>
        <i x="184" s="1"/>
        <i x="1984" s="1"/>
        <i x="322" s="1"/>
        <i x="1665" s="1"/>
        <i x="114" s="1"/>
        <i x="1243" s="1"/>
        <i x="805" s="1"/>
        <i x="2122" s="1"/>
        <i x="1057" s="1"/>
        <i x="1706" s="1"/>
        <i x="1705" s="1"/>
        <i x="1242" s="1"/>
        <i x="1391" s="1"/>
        <i x="1434" s="1"/>
        <i x="183" s="1"/>
        <i x="1851" s="1"/>
        <i x="1571" s="1"/>
        <i x="1566" s="1"/>
        <i x="182" s="1"/>
        <i x="970" s="1"/>
        <i x="284" s="1"/>
        <i x="1627" s="1"/>
        <i x="181" s="1"/>
        <i x="72" s="1"/>
        <i x="1501" s="1"/>
        <i x="1241" s="1"/>
        <i x="798" s="1"/>
        <i x="1433" s="1"/>
        <i x="2033" s="1"/>
        <i x="339" s="1"/>
        <i x="1991" s="1"/>
        <i x="804" s="1"/>
        <i x="2006" s="1"/>
        <i x="628" s="1"/>
        <i x="500" s="1"/>
        <i x="380" s="1"/>
        <i x="718" s="1"/>
        <i x="1990" s="1"/>
        <i x="1827" s="1"/>
        <i x="1596" s="1"/>
        <i x="1812" s="1"/>
        <i x="1824" s="1"/>
        <i x="465" s="1"/>
        <i x="1079" s="1"/>
        <i x="180" s="1"/>
        <i x="1409" s="1"/>
        <i x="1900" s="1"/>
        <i x="1240" s="1"/>
        <i x="1626" s="1"/>
        <i x="2063" s="1"/>
        <i x="1017" s="1"/>
        <i x="681" s="1"/>
        <i x="1016" s="1"/>
        <i x="295" s="1"/>
        <i x="71" s="1"/>
        <i x="464" s="1"/>
        <i x="179" s="1"/>
        <i x="850" s="1"/>
        <i x="2121" s="1"/>
        <i x="807" s="1"/>
        <i x="2023" s="1"/>
        <i x="463" s="1"/>
        <i x="717" s="1"/>
        <i x="855" s="1"/>
        <i x="1983" s="1"/>
        <i x="1899" s="1"/>
        <i x="178" s="1"/>
        <i x="1078" s="1"/>
        <i x="1587" s="1"/>
        <i x="1898" s="1"/>
        <i x="1015" s="1"/>
        <i x="1656" s="1"/>
        <i x="680" s="1"/>
        <i x="1396" s="1"/>
        <i x="2152" s="1"/>
        <i x="2151" s="1"/>
        <i x="379" s="1"/>
        <i x="283" s="1"/>
        <i x="1239" s="1"/>
        <i x="1137" s="1"/>
        <i x="1704" s="1"/>
        <i x="1993" s="1"/>
        <i x="1897" s="1"/>
        <i x="346" s="1"/>
        <i x="301" s="1"/>
        <i x="1634" s="1"/>
        <i x="282" s="1"/>
        <i x="300" s="1"/>
        <i x="1238" s="1"/>
        <i x="1014" s="1"/>
        <i x="1521" s="1"/>
        <i x="604" s="1"/>
        <i x="716" s="1"/>
        <i x="433" s="1"/>
        <i x="1237" s="1"/>
        <i x="1896" s="1"/>
        <i x="2140" s="1"/>
        <i x="1577" s="1"/>
        <i x="1074" s="1"/>
        <i x="1013" s="1"/>
        <i x="1703" s="1"/>
        <i x="1526" s="1"/>
        <i x="2150" s="1"/>
        <i x="1895" s="1"/>
        <i x="627" s="1"/>
        <i x="177" s="1"/>
        <i x="1702" s="1"/>
        <i x="1236" s="1"/>
        <i x="1701" s="1"/>
        <i x="1894" s="1"/>
        <i x="1633" s="1"/>
        <i x="1595" s="1"/>
        <i x="321" s="1"/>
        <i x="176" s="1"/>
        <i x="1012" s="1"/>
        <i x="1136" s="1"/>
        <i x="1551" s="1"/>
        <i x="1354" s="1"/>
        <i x="1676" s="1"/>
        <i x="626" s="1"/>
        <i x="2002" s="1"/>
        <i x="773" s="1"/>
        <i x="299" s="1"/>
        <i x="99" s="1"/>
        <i x="679" s="1"/>
        <i x="1308" s="1"/>
        <i x="1500" s="1"/>
        <i x="1777" s="1"/>
        <i x="1499" s="1"/>
        <i x="175" s="1"/>
        <i x="641" s="1"/>
        <i x="734" s="1"/>
        <i x="174" s="1"/>
        <i x="1582" s="1"/>
        <i x="2133" s="1"/>
        <i x="2022" s="1"/>
        <i x="1011" s="1"/>
        <i x="2032" s="1"/>
        <i x="1010" s="1"/>
        <i x="1135" s="1"/>
        <i x="462" s="1"/>
        <i x="1525" s="1"/>
        <i x="1629" s="1"/>
        <i x="1460" s="1"/>
        <i x="1317" s="1"/>
        <i x="1850" s="1"/>
        <i x="1353" s="1"/>
        <i x="772" s="1"/>
        <i x="499" s="1"/>
        <i x="173" s="1"/>
        <i x="1119" s="1"/>
        <i x="837" s="1"/>
        <i x="1118" s="1"/>
        <i x="1893" s="1"/>
        <i x="378" s="1"/>
        <i x="498" s="1"/>
        <i x="584" s="1"/>
        <i x="1369" s="1"/>
        <i x="618" s="1"/>
        <i x="1700" s="1"/>
        <i x="1794" s="1"/>
        <i x="1235" s="1"/>
        <i x="1009" s="1"/>
        <i x="731" s="1"/>
        <i x="903" s="1"/>
        <i x="1352" s="1"/>
        <i x="1134" s="1"/>
        <i x="745" s="1"/>
        <i x="728" s="1"/>
        <i x="2062" s="1"/>
        <i x="1547" s="1"/>
        <i x="754" s="1"/>
        <i x="1477" s="1"/>
        <i x="1556" s="1"/>
        <i x="715" s="1"/>
        <i x="678" s="1"/>
        <i x="2171" s="1"/>
        <i x="2149" s="1"/>
        <i x="2148" s="1"/>
        <i x="377" s="1"/>
        <i x="1756" s="1"/>
        <i x="2010" s="1"/>
        <i x="1351" s="1"/>
        <i x="1793" s="1"/>
        <i x="294" s="1"/>
        <i x="1008" s="1"/>
        <i x="660" s="1"/>
        <i x="1133" s="1"/>
        <i x="957" s="1"/>
        <i x="1350" s="1"/>
        <i x="1408" s="1"/>
        <i x="827" s="1"/>
        <i x="1986" s="1"/>
        <i x="714" s="1"/>
        <i x="172" s="1"/>
        <i x="1349" s="1"/>
        <i x="806" s="1"/>
        <i x="2021" s="1"/>
        <i x="1546" s="1"/>
        <i x="1117" s="1"/>
        <i x="1576" s="1"/>
        <i x="1234" s="1"/>
        <i x="1989" s="1"/>
        <i x="171" s="1"/>
        <i x="956" s="1"/>
        <i x="975" s="1"/>
        <i x="1625" s="1"/>
        <i x="70" s="1"/>
        <i x="69" s="1"/>
        <i x="1687" s="1"/>
        <i x="68" s="1"/>
        <i x="1510" s="1"/>
        <i x="1581" s="1"/>
        <i x="1348" s="1"/>
        <i x="170" s="1"/>
        <i x="1798" s="1"/>
        <i x="330" s="1"/>
        <i x="376" s="1"/>
        <i x="571" s="1"/>
        <i x="375" s="1"/>
        <i x="955" s="1"/>
        <i x="733" s="1"/>
        <i x="1044" s="1"/>
        <i x="516" s="1"/>
        <i x="1892" s="1"/>
        <i x="2170" s="1"/>
        <i x="497" s="1"/>
        <i x="764" s="1"/>
        <i x="338" s="1"/>
        <i x="1755" s="1"/>
        <i x="2120" s="1"/>
        <i x="1699" s="1"/>
        <i x="1347" s="1"/>
        <i x="713" s="1"/>
        <i x="104" s="1"/>
        <i x="1116" s="1"/>
        <i x="1162" s="1"/>
        <i x="169" s="1"/>
        <i x="1417" s="1"/>
        <i x="1459" s="1"/>
        <i x="1814" s="1"/>
        <i x="2119" s="1"/>
        <i x="1520" s="1"/>
        <i x="954" s="1"/>
        <i x="2020" s="1"/>
        <i x="374" s="1"/>
        <i x="168" s="1"/>
        <i x="281" s="1"/>
        <i x="1632" s="1"/>
        <i x="1346" s="1"/>
        <i x="1891" s="1"/>
        <i x="2169" s="1"/>
        <i x="67" s="1"/>
        <i x="1773" s="1"/>
        <i x="167" s="1"/>
        <i x="1056" s="1"/>
        <i x="1823" s="1"/>
        <i x="1801" s="1"/>
        <i x="1545" s="1"/>
        <i x="729" s="1"/>
        <i x="2061" s="1"/>
        <i x="1007" s="1"/>
        <i x="744" s="1"/>
        <i x="1565" s="1"/>
        <i x="314" s="1"/>
        <i x="1233" s="1"/>
        <i x="570" s="1"/>
        <i x="732" s="1"/>
        <i x="1776" s="1"/>
        <i x="826" s="1"/>
        <i x="854" s="1"/>
        <i x="1345" s="1"/>
        <i x="1092" s="1"/>
        <i x="966" s="1"/>
        <i x="1232" s="1"/>
        <i x="743" s="1"/>
        <i x="496" s="1"/>
        <i x="640" s="1"/>
        <i x="763" s="1"/>
        <i x="1586" s="1"/>
        <i x="2175" s="1"/>
        <i x="1826" s="1"/>
        <i x="874" s="1"/>
        <i x="1631" s="1"/>
        <i x="166" s="1"/>
        <i x="2031" s="1"/>
        <i x="2132" s="1"/>
        <i x="825" s="1"/>
        <i x="953" s="1"/>
        <i x="66" s="1"/>
        <i x="797" s="1"/>
        <i x="373" s="1"/>
        <i x="1124" s="1"/>
        <i x="742" s="1"/>
        <i x="1985" s="1"/>
        <i x="495" s="1"/>
        <i x="952" s="1"/>
        <i x="771" s="1"/>
        <i x="1201" s="1"/>
        <i x="1123" s="1"/>
        <i x="2168" s="1"/>
        <i x="1476" s="1"/>
        <i x="1231" s="1"/>
        <i x="1754" s="1"/>
        <i x="65" s="1"/>
        <i x="639" s="1"/>
        <i x="494" s="1"/>
        <i x="1149" s="1"/>
        <i x="741" s="1"/>
        <i x="1890" s="1"/>
        <i x="576" s="1"/>
        <i x="1230" s="1"/>
        <i x="1982" s="1"/>
        <i x="569" s="1"/>
        <i x="659" s="1"/>
        <i x="1344" s="1"/>
        <i x="325" s="1"/>
        <i x="1132" s="1"/>
        <i x="1802" s="1"/>
        <i x="1685" s="1"/>
        <i x="515" s="1"/>
        <i x="1994" s="1"/>
        <i x="1006" s="1"/>
        <i x="1395" s="1"/>
        <i x="1519" s="1"/>
        <i x="1822" s="1"/>
        <i x="1684" s="1"/>
        <i x="1544" s="1"/>
        <i x="1292" s="1"/>
        <i x="1291" s="1"/>
        <i x="1772" s="1"/>
        <i x="372" s="1"/>
        <i x="1343" s="1"/>
        <i x="1005" s="1"/>
        <i x="345" s="1"/>
        <i x="1077" s="1"/>
        <i x="2083" s="1"/>
        <i x="1407" s="1"/>
        <i x="603" s="1"/>
        <i x="1193" s="1"/>
        <i x="1805" s="1"/>
        <i x="1342" s="1"/>
        <i x="1229" s="1"/>
        <i x="1792" s="1"/>
        <i x="2001" s="1"/>
        <i x="1543" s="1"/>
        <i x="844" s="1"/>
        <i x="951" s="1"/>
        <i x="1698" s="1"/>
        <i x="165" s="1"/>
        <i x="64" s="1"/>
        <i x="1564" s="1"/>
        <i x="1594" s="1"/>
        <i x="1443" s="1"/>
        <i x="164" s="1"/>
        <i x="1004" s="1"/>
        <i x="1192" s="1"/>
        <i x="2060" s="1"/>
        <i x="1432" s="1"/>
        <i x="847" s="1"/>
        <i x="591" s="1"/>
        <i x="1394" s="1"/>
        <i x="359" s="1"/>
        <i x="313" s="1"/>
        <i x="1831" s="1"/>
        <i x="1003" s="1"/>
        <i x="1675" s="1"/>
        <i x="163" s="1"/>
        <i x="1043" s="1"/>
        <i x="288" s="1"/>
        <i x="1228" s="1"/>
        <i x="1198" s="1"/>
        <i x="1753" s="1"/>
        <i x="162" s="1"/>
        <i x="113" s="1"/>
        <i x="2118" s="1"/>
        <i x="161" s="1"/>
        <i x="873" s="1"/>
        <i x="950" s="1"/>
        <i x="1979" s="1"/>
        <i x="63" s="1"/>
        <i x="2082" s="1"/>
        <i x="1115" s="1"/>
        <i x="1830" s="1"/>
        <i x="160" s="1"/>
        <i x="1498" s="1"/>
        <i x="1415" s="1"/>
        <i x="159" s="1"/>
        <i x="1486" s="1"/>
        <i x="103" s="1"/>
        <i x="461" s="1"/>
        <i x="575" s="1"/>
        <i x="371" s="1"/>
        <i x="1341" s="1"/>
        <i x="2059" s="1"/>
        <i x="62" s="1"/>
        <i x="2058" s="1"/>
        <i x="1340" s="1"/>
        <i x="2081" s="1"/>
        <i x="693" s="1"/>
        <i x="1406" s="1"/>
        <i x="1227" s="1"/>
        <i x="1114" s="1"/>
        <i x="899" s="1"/>
        <i x="2167" s="1"/>
        <i x="460" s="1"/>
        <i x="110" s="1"/>
        <i x="459" s="1"/>
        <i x="1191" s="1"/>
        <i x="2131" s="1"/>
        <i x="1664" s="1"/>
        <i x="579" s="1"/>
        <i x="1889" s="1"/>
        <i x="1405" s="1"/>
        <i x="1825" s="1"/>
        <i x="701" s="1"/>
        <i x="611" s="1"/>
        <i x="158" s="1"/>
        <i x="568" s="1"/>
        <i x="853" s="1"/>
        <i x="602" s="1"/>
        <i x="1888" s="1"/>
        <i x="157" s="1"/>
        <i x="61" s="1"/>
        <i x="2057" s="1"/>
        <i x="1771" s="1"/>
        <i x="60" s="1"/>
        <i x="2117" s="1"/>
        <i x="567" s="1"/>
        <i x="156" s="1"/>
        <i x="458" s="1"/>
        <i x="1131" s="1"/>
        <i x="601" s="1"/>
        <i x="59" s="1"/>
        <i x="1414" s="1"/>
        <i x="872" s="1"/>
        <i x="1683" s="1"/>
        <i x="155" s="1"/>
        <i x="102" s="1"/>
        <i x="493" s="1"/>
        <i x="1390" s="1"/>
        <i x="1226" s="1"/>
        <i x="154" s="1"/>
        <i x="892" s="1"/>
        <i x="1655" s="1"/>
        <i x="1339" s="1"/>
        <i x="153" s="1"/>
        <i x="1190" s="1"/>
        <i x="1189" s="1"/>
        <i x="1225" s="1"/>
        <i x="152" s="1"/>
        <i x="2056" s="1"/>
        <i x="1674" s="1"/>
        <i x="2014" s="1"/>
        <i x="1072" s="1"/>
        <i x="123" s="1"/>
        <i x="58" s="1"/>
        <i x="1113" s="1"/>
        <i x="1431" s="1"/>
        <i x="1962" s="1"/>
        <i x="492" s="1"/>
        <i x="151" s="1"/>
        <i x="1887" s="1"/>
        <i x="370" s="1"/>
        <i x="1886" s="1"/>
        <i x="57" s="1"/>
        <i x="1161" s="1"/>
        <i x="2091" s="1"/>
        <i x="796" s="1"/>
        <i x="1076" s="1"/>
        <i x="621" s="1"/>
        <i x="843" s="1"/>
        <i x="1783" s="1"/>
        <i x="150" s="1"/>
        <i x="965" s="1"/>
        <i x="1440" s="1"/>
        <i x="842" s="1"/>
        <i x="812" s="1"/>
        <i x="969" s="1"/>
        <i x="911" s="1"/>
        <i x="56" s="1"/>
        <i x="767" s="1"/>
        <i x="1682" s="1"/>
        <i x="841" s="1"/>
        <i x="122" s="1"/>
        <i x="1752" s="1"/>
        <i x="55" s="1"/>
        <i x="2055" s="1"/>
        <i x="2116" s="1"/>
        <i x="1338" s="1"/>
        <i x="1630" s="1"/>
        <i x="1829" s="1"/>
        <i x="1224" s="1"/>
        <i x="432" s="1"/>
        <i x="836" s="1"/>
        <i x="1524" s="1"/>
        <i x="149" s="1"/>
        <i x="90" s="1"/>
        <i x="610" s="1"/>
        <i x="795" s="1"/>
        <i x="1360" s="1"/>
        <i x="1555" s="1"/>
        <i x="1697" s="1"/>
        <i x="852" s="1"/>
        <i x="2115" s="1"/>
        <i x="625" s="1"/>
        <i x="1399" s="1"/>
        <i x="840" s="1"/>
        <i x="949" s="1"/>
        <i x="1002" s="1"/>
        <i x="1337" s="1"/>
        <i x="824" s="1"/>
        <i x="1188" s="1"/>
        <i x="148" s="1"/>
        <i x="2090" s="1"/>
        <i x="514" s="1"/>
        <i x="1223" s="1"/>
        <i x="369" s="1"/>
        <i x="54" s="1"/>
        <i x="2103" s="1"/>
        <i x="794" s="1"/>
        <i x="1811" s="1"/>
        <i x="2114" s="1"/>
        <i x="1187" s="1"/>
        <i x="974" s="1"/>
        <i x="1160" s="1"/>
        <i x="1336" s="1"/>
        <i x="2141" s="1"/>
        <i x="1542" s="1"/>
        <i x="2166" s="1"/>
        <i x="1541" s="1"/>
        <i x="1849" s="1"/>
        <i x="1290" s="1"/>
        <i x="712" s="1"/>
        <i x="1663" s="1"/>
        <i x="491" s="1"/>
        <i x="1446" s="1"/>
        <i x="490" s="1"/>
        <i x="762" s="1"/>
        <i x="1222" s="1"/>
        <i x="329" s="1"/>
        <i x="566" s="1"/>
        <i x="1505" s="1"/>
        <i x="1418" s="1"/>
        <i x="1186" s="1"/>
        <i x="761" s="1"/>
        <i x="1112" s="1"/>
        <i x="590" s="1"/>
        <i x="1148" s="1"/>
        <i x="121" s="1"/>
        <i x="1111" s="1"/>
        <i x="2054" s="1"/>
        <i x="1885" s="1"/>
        <i x="2130" s="1"/>
        <i x="368" s="1"/>
        <i x="589" s="1"/>
        <i x="298" s="1"/>
        <i x="894" s="1"/>
        <i x="513" s="1"/>
        <i x="596" s="1"/>
        <i x="1430" s="1"/>
        <i x="948" s="1"/>
        <i x="638" s="1"/>
        <i x="2102" s="1"/>
        <i x="1791" s="1"/>
        <i x="2147" s="1"/>
        <i x="1628" s="1"/>
        <i x="1884" s="1"/>
        <i x="968" s="1"/>
        <i x="457" s="1"/>
        <i x="1883" s="1"/>
        <i x="1335" s="1"/>
        <i x="760" s="1"/>
        <i x="1751" s="1"/>
        <i x="1147" s="1"/>
        <i x="53" s="1"/>
        <i x="947" s="1"/>
        <i x="1750" s="1"/>
        <i x="811" s="1"/>
        <i x="1334" s="1"/>
        <i x="147" s="1"/>
        <i x="582" s="1"/>
        <i x="574" s="1"/>
        <i x="2053" s="1"/>
        <i x="52" s="1"/>
        <i x="1696" s="1"/>
        <i x="1518" s="1"/>
        <i x="51" s="1"/>
        <i x="1458" s="1"/>
        <i x="2052" s="1"/>
        <i x="1804" s="1"/>
        <i x="1821" s="1"/>
        <i x="1001" s="1"/>
        <i x="1820" s="1"/>
        <i x="1146" s="1"/>
        <i x="1673" s="1"/>
        <i x="512" s="1"/>
        <i x="803" s="1"/>
        <i x="565" s="1"/>
        <i x="280" s="1"/>
        <i x="1672" s="1"/>
        <i x="431" s="1"/>
        <i x="430" s="1"/>
        <i x="699" s="1"/>
        <i x="620" s="1"/>
        <i x="1185" s="1"/>
        <i x="1145" s="1"/>
        <i x="489" s="1"/>
        <i x="1961" s="1"/>
        <i x="864" s="1"/>
        <i x="1200" s="1"/>
        <i x="1749" s="1"/>
        <i x="1159" s="1"/>
        <i x="429" s="1"/>
        <i x="312" s="1"/>
        <i x="146" s="1"/>
        <i x="1585" s="1"/>
        <i x="1110" s="1"/>
        <i x="1439" s="1"/>
        <i x="1624" s="1"/>
        <i x="637" s="1"/>
        <i x="1429" s="1"/>
        <i x="2080" s="1"/>
        <i x="1770" s="1"/>
        <i x="328" s="1"/>
        <i x="50" s="1"/>
        <i x="2051" s="1"/>
        <i x="636" s="1"/>
        <i x="810" s="1"/>
        <i x="456" s="1"/>
        <i x="145" s="1"/>
        <i x="1087" s="1"/>
        <i x="1475" s="1"/>
        <i x="585" s="1"/>
        <i x="49" s="1"/>
        <i x="882" s="1"/>
        <i x="1413" s="1"/>
        <i x="1333" s="1"/>
        <i x="1509" s="1"/>
        <i x="1497" s="1"/>
        <i x="766" s="1"/>
        <i x="573" s="1"/>
        <i x="144" s="1"/>
        <i x="1978" s="1"/>
        <i x="1055" s="1"/>
        <i x="1054" s="1"/>
        <i x="488" s="1"/>
        <i x="677" s="1"/>
        <i x="1184" s="1"/>
        <i x="487" s="1"/>
        <i x="143" s="1"/>
        <i x="428" s="1"/>
        <i x="1882" s="1"/>
        <i x="1195" s="1"/>
        <i x="486" s="1"/>
        <i x="1183" s="1"/>
        <i x="48" s="1"/>
        <i x="1109" s="1"/>
        <i x="1748" s="1"/>
        <i x="101" s="1"/>
        <i x="94" s="1"/>
        <i x="1769" s="1"/>
        <i x="839" s="1"/>
        <i x="1681" s="1"/>
        <i x="2113" s="1"/>
        <i x="1053" s="1"/>
        <i x="1671" s="1"/>
        <i x="1670" s="1"/>
        <i x="564" s="1"/>
        <i x="1398" s="1"/>
        <i x="1782" s="1"/>
        <i x="142" s="1"/>
        <i x="47" s="1"/>
        <i x="344" s="1"/>
        <i x="1483" s="1"/>
        <i x="967" s="1"/>
        <i x="1457" s="1"/>
        <i x="1332" s="1"/>
        <i x="511" s="1"/>
        <i x="46" s="1"/>
        <i x="2079" s="1"/>
        <i x="45" s="1"/>
        <i x="898" s="1"/>
        <i x="1563" s="1"/>
        <i x="1071" s="1"/>
        <i x="1575" s="1"/>
        <i x="973" s="1"/>
        <i x="44" s="1"/>
        <i x="485" s="1"/>
        <i x="293" s="1"/>
        <i x="100" s="1"/>
        <i x="367" s="1"/>
        <i x="1570" s="1"/>
        <i x="43" s="1"/>
        <i x="510" s="1"/>
        <i x="1108" s="1"/>
        <i x="2112" s="1"/>
        <i x="42" s="1"/>
        <i x="509" s="1"/>
        <i x="1182" s="1"/>
        <i x="93" s="1"/>
        <i x="1800" s="1"/>
        <i x="41" s="1"/>
        <i x="2013" s="1"/>
        <i x="484" s="1"/>
        <i x="881" s="1"/>
        <i x="1194" s="1"/>
        <i x="1331" s="1"/>
        <i x="483" s="1"/>
        <i x="823" s="1"/>
        <i x="1181" s="1"/>
        <i x="624" s="1"/>
        <i x="1797" s="1"/>
        <i x="337" s="1"/>
        <i x="1221" s="1"/>
        <i x="1881" s="1"/>
        <i x="703" s="1"/>
        <i x="1000" s="1"/>
        <i x="2161" s="1"/>
        <i x="1158" s="1"/>
        <i x="1330" s="1"/>
        <i x="1107" s="1"/>
        <i x="1144" s="1"/>
        <i x="871" s="1"/>
        <i x="2165" s="1"/>
        <i x="822" s="1"/>
        <i x="759" s="1"/>
        <i x="635" s="1"/>
        <i x="1669" s="1"/>
        <i x="40" s="1"/>
        <i x="863" s="1"/>
        <i x="870" s="1"/>
        <i x="563" s="1"/>
        <i x="1220" s="1"/>
        <i x="1540" s="1"/>
        <i x="1091" s="1"/>
        <i x="2012" s="1"/>
        <i x="1880" s="1"/>
        <i x="1695" s="1"/>
        <i x="1517" s="1"/>
        <i x="455" s="1"/>
        <i x="1562" s="1"/>
        <i x="972" s="1"/>
        <i x="39" s="1"/>
        <i x="327" s="1"/>
        <i x="880" s="1"/>
        <i x="821" s="1"/>
        <i x="2146" s="1"/>
        <i x="366" s="1"/>
        <i x="38" s="1"/>
        <i x="365" s="1"/>
        <i x="999" s="1"/>
        <i x="998" s="1"/>
        <i x="946" s="1"/>
        <i x="1539" s="1"/>
        <i x="1180" s="1"/>
        <i x="2099" s="1"/>
        <i x="562" s="1"/>
        <i x="1329" s="1"/>
        <i x="2078" s="1"/>
        <i x="1428" s="1"/>
        <i x="1427" s="1"/>
        <i x="1747" s="1"/>
        <i x="37" s="1"/>
        <i x="141" s="1"/>
        <i x="364" s="1"/>
        <i x="2050" s="1"/>
        <i x="36" s="1"/>
        <i x="1550" s="1"/>
        <i x="2129" s="1"/>
        <i x="588" s="1"/>
        <i x="1960" s="1"/>
        <i x="1426" s="1"/>
        <i x="326" s="1"/>
        <i x="623" s="1"/>
        <i x="1775" s="1"/>
        <i x="427" s="1"/>
        <i x="971" s="1"/>
        <i x="740" s="1"/>
        <i x="1302" s="1"/>
        <i x="2111" s="1"/>
        <i x="35" s="1"/>
        <i x="891" s="1"/>
        <i x="849" s="1"/>
        <i x="140" s="1"/>
        <i x="1328" s="1"/>
        <i x="2077" s="1"/>
        <i x="1316" s="1"/>
        <i x="876" s="1"/>
        <i x="1491" s="1"/>
        <i x="1554" s="1"/>
        <i x="1538" s="1"/>
        <i x="572" s="1"/>
        <i x="34" s="1"/>
        <i x="1052" s="1"/>
        <i x="1738" s="1"/>
        <i x="1879" s="1"/>
        <i x="1368" s="1"/>
        <i x="1412" s="1"/>
        <i x="336" s="1"/>
        <i x="1179" s="1"/>
        <i x="1487" s="1"/>
        <i x="793" s="1"/>
        <i x="997" s="1"/>
        <i x="996" s="1"/>
        <i x="698" s="1"/>
        <i x="711" s="1"/>
        <i x="454" s="1"/>
        <i x="945" s="1"/>
        <i x="1359" s="1"/>
        <i x="139" s="1"/>
        <i x="995" s="1"/>
        <i x="1680" s="1"/>
        <i x="2076" s="1"/>
        <i x="2110" s="1"/>
        <i x="809" s="1"/>
        <i x="879" s="1"/>
        <i x="33" s="1"/>
        <i x="1796" s="1"/>
        <i x="820" s="1"/>
        <i x="1086" s="1"/>
        <i x="1289" s="1"/>
        <i x="1981" s="1"/>
        <i x="944" s="1"/>
        <i x="2019" s="1"/>
        <i x="2005" s="1"/>
        <i x="1746" s="1"/>
        <i x="32" s="1"/>
        <i x="2160" s="1"/>
        <i x="1106" s="1"/>
        <i x="2004" s="1"/>
        <i x="634" s="1"/>
        <i x="1105" s="1"/>
        <i x="697" s="1"/>
        <i x="1085" s="1"/>
        <i x="994" s="1"/>
        <i x="792" s="1"/>
        <i x="561" s="1"/>
        <i x="31" s="1"/>
        <i x="1090" s="1"/>
        <i x="1878" s="1"/>
        <i x="2049" s="1"/>
        <i x="1745" s="1"/>
        <i x="482" s="1"/>
        <i x="453" s="1"/>
        <i x="2177" s="1"/>
        <i x="1425" s="1"/>
        <i x="138" s="1"/>
        <i x="30" s="1"/>
        <i x="791" s="1"/>
        <i x="869" s="1"/>
        <i x="452" s="1"/>
        <i x="1803" s="1"/>
        <i x="2000" s="1"/>
        <i x="1178" s="1"/>
        <i x="29" s="1"/>
        <i x="1424" s="1"/>
        <i x="137" s="1"/>
        <i x="1694" s="1"/>
        <i x="1084" s="1"/>
        <i x="581" s="1"/>
        <i x="1693" s="1"/>
        <i x="560" s="1"/>
        <i x="658" s="1"/>
        <i x="1219" s="1"/>
        <i x="993" s="1"/>
        <i x="1516" s="1"/>
        <i x="28" s="1"/>
        <i x="1177" s="1"/>
        <i x="696" s="1"/>
        <i x="1744" s="1"/>
        <i x="1456" s="1"/>
        <i x="136" s="1"/>
        <i x="1176" s="1"/>
        <i x="1404" s="1"/>
        <i x="595" s="1"/>
        <i x="559" s="1"/>
        <i x="1367" s="1"/>
        <i x="451" s="1"/>
        <i x="1327" s="1"/>
        <i x="27" s="1"/>
        <i x="26" s="1"/>
        <i x="1848" s="1"/>
        <i x="1041" s="1"/>
        <i x="819" s="1"/>
        <i x="2101" s="1"/>
        <i x="287" s="1"/>
        <i x="992" s="1"/>
        <i x="991" s="1"/>
        <i x="943" s="1"/>
        <i x="1175" s="1"/>
        <i x="1358" s="1"/>
        <i x="586" s="1"/>
        <i x="1480" s="1"/>
        <i x="964" s="1"/>
        <i x="1537" s="1"/>
        <i x="25" s="1"/>
        <i x="120" s="1"/>
        <i x="617" s="1"/>
        <i x="1969" s="1"/>
        <i x="1959" s="1"/>
        <i x="1068" s="1"/>
        <i x="2030" s="1"/>
        <i x="902" s="1"/>
        <i x="1743" s="1"/>
        <i x="583" s="1"/>
        <i x="450" s="1"/>
        <i x="311" s="1"/>
        <i x="24" s="1"/>
        <i x="2048" s="1"/>
        <i x="2159" s="1"/>
        <i x="1980" s="1"/>
        <i x="1479" s="1"/>
        <i x="1574" s="1"/>
        <i x="600" s="1"/>
        <i x="2074" s="1"/>
        <i x="942" s="1"/>
        <i x="1999" s="1"/>
        <i x="2089" s="1"/>
        <i x="790" s="1"/>
        <i x="868" s="1"/>
        <i x="558" s="1"/>
        <i x="363" s="1"/>
        <i x="2047" s="1"/>
        <i x="785" s="1"/>
        <i x="1977" s="1"/>
        <i x="23" s="1"/>
        <i x="990" s="1"/>
        <i x="657" s="1"/>
        <i x="599" s="1"/>
        <i x="941" s="1"/>
        <i x="1536" s="1"/>
        <i x="508" s="1"/>
        <i x="1174" s="1"/>
        <i x="656" s="1"/>
        <i x="1877" s="1"/>
        <i x="2075" s="1"/>
        <i x="362" s="1"/>
        <i x="789" s="1"/>
        <i x="1067" s="1"/>
        <i x="2088" s="1"/>
        <i x="1998" s="1"/>
        <i x="361" s="1"/>
        <i x="1173" s="1"/>
        <i x="2164" s="1"/>
        <i x="940" s="1"/>
        <i x="2145" s="1"/>
        <i x="1474" s="1"/>
        <i x="1976" s="1"/>
        <i x="1411" s="1"/>
        <i x="2174" s="1"/>
        <i x="616" s="1"/>
        <i x="135" s="1"/>
        <i x="1423" s="1"/>
        <i x="1286" s="1"/>
        <i x="22" s="1"/>
        <i x="1438" s="1"/>
        <i x="2144" s="1"/>
        <i x="1051" s="1"/>
        <i x="1490" s="1"/>
        <i x="818" s="1"/>
        <i x="1515" s="1"/>
        <i x="21" s="1"/>
        <i x="134" s="1"/>
        <i x="655" s="1"/>
        <i x="1768" s="1"/>
        <i x="1508" s="1"/>
        <i x="939" s="1"/>
        <i x="1218" s="1"/>
        <i x="1492" s="1"/>
        <i x="481" s="1"/>
        <i x="2046" s="1"/>
        <i x="1172" s="1"/>
        <i x="292" s="1"/>
        <i x="1876" s="1"/>
        <i x="1422" s="1"/>
        <i x="1875" s="1"/>
        <i x="938" s="1"/>
        <i x="480" s="1"/>
        <i x="557" s="1"/>
        <i x="710" s="1"/>
        <i x="989" s="1"/>
        <i x="20" s="1"/>
        <i x="297" s="1"/>
        <i x="1448" s="1"/>
        <i x="2045" s="1"/>
        <i x="1737" s="1"/>
        <i x="758" s="1"/>
        <i x="507" s="1"/>
        <i x="1104" s="1"/>
        <i x="1535" s="1"/>
        <i x="19" s="1"/>
        <i x="18" s="1"/>
        <i x="2044" s="1"/>
        <i x="1534" s="1"/>
        <i x="1573" s="1"/>
        <i x="1971" s="1"/>
        <i x="17" s="1"/>
        <i x="1326" s="1"/>
        <i x="16" s="1"/>
        <i x="1767" s="1"/>
        <i x="1473" s="1"/>
        <i x="2143" s="1"/>
        <i x="2109" s="1"/>
        <i x="1572" s="1"/>
        <i x="506" s="1"/>
        <i x="1217" s="1"/>
        <i x="1569" s="1"/>
        <i x="580" s="1"/>
        <i x="449" s="1"/>
        <i x="335" s="1"/>
        <i x="1781" s="1"/>
        <i x="988" s="1"/>
        <i x="2163" s="1"/>
        <i x="1874" s="1"/>
        <i x="1873" s="1"/>
        <i x="1070" s="1"/>
        <i x="426" s="1"/>
        <i x="2087" s="1"/>
        <i x="556" s="1"/>
        <i x="1325" s="1"/>
        <i x="2043" s="1"/>
        <i x="1216" s="1"/>
        <i x="1567" s="1"/>
        <i x="1872" s="1"/>
        <i x="893" s="1"/>
        <i x="15" s="1"/>
        <i x="2108" s="1"/>
        <i x="310" s="1"/>
        <i x="1533" s="1"/>
        <i x="770" s="1"/>
        <i x="695" s="1"/>
        <i x="1157" s="1"/>
        <i x="1066" s="1"/>
        <i x="808" s="1"/>
        <i x="769" s="1"/>
        <i x="1215" s="1"/>
        <i x="1561" s="1"/>
        <i x="835" s="1"/>
        <i x="505" s="1"/>
        <i x="14" s="1"/>
        <i x="2139" s="1"/>
        <i x="1214" s="1"/>
        <i x="2086" s="1"/>
        <i x="1482" s="1"/>
        <i x="1366" s="1"/>
        <i x="1301" s="1"/>
        <i x="13" s="1"/>
        <i x="1553" s="1"/>
        <i x="1584" s="1"/>
        <i x="937" s="1"/>
        <i x="936" s="1"/>
        <i x="1871" s="1"/>
        <i x="802" s="1"/>
        <i x="504" s="1"/>
        <i x="1300" s="1"/>
        <i x="867" s="1"/>
        <i x="1972" s="1"/>
        <i x="1171" s="1"/>
        <i x="987" s="1"/>
        <i x="1809" s="1"/>
        <i x="89" s="1"/>
        <i x="788" s="1"/>
        <i x="12" s="1"/>
        <i x="1455" s="1"/>
        <i x="425" s="1"/>
        <i x="1170" s="1"/>
        <i x="1742" s="1"/>
        <i x="555" s="1"/>
        <i x="757" s="1"/>
        <i x="1169" s="1"/>
        <i x="1741" s="1"/>
        <i x="1870" s="1"/>
        <i x="1324" s="1"/>
        <i x="2029" s="1"/>
        <i x="1323" s="1"/>
        <i x="1504" s="1"/>
        <i x="309" s="1"/>
        <i x="2028" s="1"/>
        <i x="11" s="1"/>
        <i x="598" s="1"/>
        <i x="784" s="1"/>
        <i x="10" s="1"/>
        <i x="935" s="1"/>
        <i x="1397" s="1"/>
        <i x="1869" s="1"/>
        <i x="9" s="1"/>
        <i x="609" s="1"/>
        <i x="866" s="1"/>
        <i x="479" s="1"/>
        <i x="934" s="1"/>
        <i x="503" s="1"/>
        <i x="554" s="1"/>
        <i x="478" s="1"/>
        <i x="8" s="1"/>
        <i x="986" s="1"/>
        <i x="1766" s="1"/>
        <i x="2009" s="1"/>
        <i x="1868" s="1"/>
        <i x="2162" s="1"/>
        <i x="2042" s="1"/>
        <i x="1197" s="1"/>
        <i x="1365" s="1"/>
        <i x="783" s="1"/>
        <i x="1445" s="1"/>
        <i x="1765" s="1"/>
        <i x="133" s="1"/>
        <i x="1764" s="1"/>
        <i x="448" s="1"/>
        <i x="1828" s="1"/>
        <i x="910" s="1"/>
        <i x="553" s="1"/>
        <i x="851" s="1"/>
        <i x="1050" s="1"/>
        <i x="7" s="1"/>
        <i x="1168" s="1"/>
        <i x="132" s="1"/>
        <i x="552" s="1"/>
        <i x="1532" s="1"/>
        <i x="594" s="1"/>
        <i x="1454" s="1"/>
        <i x="1531" s="1"/>
        <i x="424" s="1"/>
        <i x="985" s="1"/>
        <i x="1763" s="1"/>
        <i x="1859" s="1"/>
        <i x="1762" s="1"/>
        <i x="2041" s="1"/>
        <i x="1453" s="1"/>
        <i x="551" s="1"/>
        <i x="1393" s="1"/>
        <i x="6" s="1"/>
        <i x="2128" s="1"/>
        <i x="787" s="1"/>
        <i x="502" s="1"/>
        <i x="984" s="1"/>
        <i x="933" s="1"/>
        <i x="983" s="1"/>
        <i x="550" s="1"/>
        <i x="549" s="1"/>
        <i x="1143" s="1"/>
        <i x="1130" s="1"/>
        <i x="1103" s="1"/>
        <i x="1410" s="1"/>
        <i x="1692" s="1"/>
        <i x="982" s="1"/>
        <i x="1299" s="1"/>
        <i x="700" s="1"/>
        <i x="447" s="1"/>
        <i x="593" s="1"/>
        <i x="1761" s="1"/>
        <i x="1357" s="1"/>
        <i x="878" s="1"/>
        <i x="5" s="1"/>
        <i x="981" s="1"/>
        <i x="548" s="1"/>
        <i x="547" s="1"/>
        <i x="980" s="1"/>
        <i x="1102" s="1"/>
        <i x="308" s="1"/>
        <i x="131" s="1"/>
        <i x="1213" s="1"/>
        <i x="1832" s="1"/>
        <i x="1736" s="1"/>
        <i x="597" s="1"/>
        <i x="1996" s="1"/>
        <i x="1075" s="1"/>
        <i x="1040" s="1"/>
        <i x="1212" s="1"/>
        <i x="1760" s="1"/>
        <i x="1322" s="1"/>
        <i x="2107" s="1"/>
        <i x="1101" s="1"/>
        <i x="1580" s="1"/>
        <i x="709" s="1"/>
        <i x="1503" s="1"/>
        <i x="291" s="1"/>
        <i x="130" s="1"/>
        <i x="1211" s="1"/>
        <i x="932" s="1"/>
        <i x="1523" s="1"/>
        <i x="1298" s="1"/>
        <i x="357" s="1"/>
        <i x="2011" s="1"/>
        <i x="4" s="1"/>
        <i x="546" s="1"/>
        <i x="545" s="1"/>
        <i x="1437" s="1"/>
        <i x="423" s="1"/>
        <i x="1142" s="1"/>
        <i x="1167" s="1"/>
        <i x="1100" s="1"/>
        <i x="654" s="1"/>
        <i x="1759" s="1"/>
        <i x="1452" s="1"/>
        <i x="129" s="1"/>
        <i x="782" s="1"/>
        <i x="1321" s="1"/>
        <i x="1364" s="1"/>
        <i x="1808" s="1"/>
        <i x="1099" s="1"/>
        <i x="1363" s="1"/>
        <i x="544" s="1"/>
        <i x="1691" s="1"/>
        <i x="817" s="1"/>
        <i x="1774" s="1"/>
        <i x="786" s="1"/>
        <i x="1421" s="1"/>
        <i x="128" s="1"/>
        <i x="543" s="1"/>
        <i x="3" s="1"/>
        <i x="1530" s="1"/>
        <i x="1451" s="1"/>
        <i x="1668" s="1"/>
        <i x="1320" s="1"/>
        <i x="2040" s="1"/>
        <i x="112" s="1"/>
        <i x="1356" s="1"/>
        <i x="290" s="1"/>
        <i x="1098" s="1"/>
        <i x="1862" s="1"/>
        <i x="1450" s="1"/>
        <i x="1362" s="1"/>
        <i x="542" s="1"/>
        <i x="1514" s="1"/>
        <i x="908" s="1"/>
        <i x="2003" s="1"/>
        <i x="541" s="1"/>
        <i x="477" s="1"/>
        <i x="1690" s="1"/>
        <i x="768" s="1"/>
        <i x="1975" s="1"/>
        <i x="1444" s="1"/>
        <i x="1297" s="1"/>
        <i x="540" s="1"/>
        <i x="877" s="1"/>
        <i x="539" s="1"/>
        <i x="1995" s="1"/>
        <i x="2" s="1"/>
        <i x="538" s="1"/>
        <i x="1667" s="1"/>
        <i x="1083" s="1"/>
        <i x="1166" s="1"/>
        <i x="1319" s="1"/>
        <i x="537" s="1"/>
        <i x="1296" s="1"/>
        <i x="1210" s="1"/>
        <i x="1209" s="1"/>
        <i x="2039" s="1"/>
        <i x="1420" s="1"/>
        <i x="96" s="1"/>
        <i x="127" s="1"/>
        <i x="1666" s="1"/>
        <i x="1208" s="1"/>
        <i x="931" s="1"/>
        <i x="1049" s="1"/>
        <i x="615" s="1"/>
        <i x="592" s="1"/>
        <i x="1758" s="1"/>
        <i x="536" s="1"/>
        <i x="1686" s="1"/>
        <i x="1740" s="1"/>
        <i x="360" s="1"/>
        <i x="535" s="1"/>
        <i x="2038" s="1"/>
        <i x="1867" s="1"/>
        <i x="534" s="1"/>
        <i x="2158" s="1"/>
        <i x="587" s="1"/>
        <i x="1207" s="1"/>
        <i x="816" s="1"/>
        <i x="533" s="1"/>
        <i x="2172" s="1"/>
        <i x="865" s="1"/>
        <i x="1" s="1"/>
        <i x="532" s="1"/>
        <i x="1866" s="1"/>
        <i x="531" s="1"/>
        <i x="530" s="1"/>
        <i x="2037" s="1"/>
        <i x="1847" s="1"/>
        <i x="2036" s="1"/>
        <i x="1593" s="1"/>
        <i x="1865" s="1"/>
        <i x="1318" s="1"/>
        <i x="1813" s="1"/>
        <i x="1073" s="1"/>
        <i x="529" s="1"/>
        <i x="126" s="1"/>
        <i x="1449" s="1"/>
        <i x="2085" s="1"/>
        <i x="528" s="1"/>
        <i x="1295" s="1"/>
        <i x="1568" s="1"/>
        <i x="1529" s="1"/>
        <i x="95" s="1"/>
        <i x="1097" s="1"/>
        <i x="2100" s="1"/>
        <i x="527" s="1"/>
        <i x="1522" s="1"/>
        <i x="653" s="1"/>
        <i x="979" s="1"/>
        <i x="2142" s="1"/>
        <i x="1294" s="1"/>
        <i x="0" s="1"/>
        <i x="1361" s="1"/>
        <i x="694" s="1"/>
        <i x="526" s="1"/>
        <i x="1165" s="1"/>
        <i x="1739" s="1"/>
        <i x="622" s="1"/>
        <i x="476" s="1"/>
        <i x="2035" s="1"/>
        <i x="1864" s="1"/>
        <i x="125" s="1"/>
        <i x="930" s="1"/>
        <i x="1206" s="1"/>
        <i x="815" s="1"/>
        <i x="1689" s="1"/>
        <i x="475" s="1"/>
        <i x="1419" s="1"/>
        <i x="343" s="1"/>
        <i x="1205" s="1"/>
        <i x="2084" s="1"/>
        <i x="1757" s="1"/>
        <i x="525" s="1"/>
        <i x="1204" s="1"/>
        <i x="1196" s="1"/>
        <i x="929" s="1"/>
        <i x="2228" s="1" nd="1"/>
        <i x="2322" s="1" nd="1"/>
        <i x="2641" s="1" nd="1"/>
        <i x="2698" s="1" nd="1"/>
        <i x="2646" s="1" nd="1"/>
        <i x="2628" s="1" nd="1"/>
        <i x="2681" s="1" nd="1"/>
        <i x="2396" s="1" nd="1"/>
        <i x="2247" s="1" nd="1"/>
        <i x="2204" s="1" nd="1"/>
        <i x="2468" s="1" nd="1"/>
        <i x="2557" s="1" nd="1"/>
        <i x="2700" s="1" nd="1"/>
        <i x="2580" s="1" nd="1"/>
        <i x="2321" s="1" nd="1"/>
        <i x="2457" s="1" nd="1"/>
        <i x="2634" s="1" nd="1"/>
        <i x="2447" s="1" nd="1"/>
        <i x="2591" s="1" nd="1"/>
        <i x="2296" s="1" nd="1"/>
        <i x="2458" s="1" nd="1"/>
        <i x="2574" s="1" nd="1"/>
        <i x="2543" s="1" nd="1"/>
        <i x="2459" s="1" nd="1"/>
        <i x="2715" s="1" nd="1"/>
        <i x="2245" s="1" nd="1"/>
        <i x="2627" s="1" nd="1"/>
        <i x="2460" s="1" nd="1"/>
        <i x="2547" s="1" nd="1"/>
        <i x="2352" s="1" nd="1"/>
        <i x="2415" s="1" nd="1"/>
        <i x="2303" s="1" nd="1"/>
        <i x="2240" s="1" nd="1"/>
        <i x="2317" s="1" nd="1"/>
        <i x="2364" s="1" nd="1"/>
        <i x="2220" s="1" nd="1"/>
        <i x="2198" s="1" nd="1"/>
        <i x="2719" s="1" nd="1"/>
        <i x="2603" s="1" nd="1"/>
        <i x="2577" s="1" nd="1"/>
        <i x="2684" s="1" nd="1"/>
        <i x="2512" s="1" nd="1"/>
        <i x="2283" s="1" nd="1"/>
        <i x="2555" s="1" nd="1"/>
        <i x="2385" s="1" nd="1"/>
        <i x="2651" s="1" nd="1"/>
        <i x="2588" s="1" nd="1"/>
        <i x="2434" s="1" nd="1"/>
        <i x="2537" s="1" nd="1"/>
        <i x="2675" s="1" nd="1"/>
        <i x="2323" s="1" nd="1"/>
        <i x="2370" s="1" nd="1"/>
        <i x="2318" s="1" nd="1"/>
        <i x="2199" s="1" nd="1"/>
        <i x="2417" s="1" nd="1"/>
        <i x="2371" s="1" nd="1"/>
        <i x="2636" s="1" nd="1"/>
        <i x="2544" s="1" nd="1"/>
        <i x="2403" s="1" nd="1"/>
        <i x="2633" s="1" nd="1"/>
        <i x="2720" s="1" nd="1"/>
        <i x="2287" s="1" nd="1"/>
        <i x="2419" s="1" nd="1"/>
        <i x="2216" s="1" nd="1"/>
        <i x="2714" s="1" nd="1"/>
        <i x="2507" s="1" nd="1"/>
        <i x="2618" s="1" nd="1"/>
        <i x="2677" s="1" nd="1"/>
        <i x="2320" s="1" nd="1"/>
        <i x="2284" s="1" nd="1"/>
        <i x="2354" s="1" nd="1"/>
        <i x="2466" s="1" nd="1"/>
        <i x="2724" s="1" nd="1"/>
        <i x="2704" s="1" nd="1"/>
        <i x="2288" s="1" nd="1"/>
        <i x="2414" s="1" nd="1"/>
        <i x="2345" s="1" nd="1"/>
        <i x="2470" s="1" nd="1"/>
        <i x="2375" s="1" nd="1"/>
        <i x="2316" s="1" nd="1"/>
        <i x="2497" s="1" nd="1"/>
        <i x="2209" s="1" nd="1"/>
        <i x="2190" s="1" nd="1"/>
        <i x="2682" s="1" nd="1"/>
        <i x="2553" s="1" nd="1"/>
        <i x="2387" s="1" nd="1"/>
        <i x="2367" s="1" nd="1"/>
        <i x="2326" s="1" nd="1"/>
        <i x="2440" s="1" nd="1"/>
        <i x="2683" s="1" nd="1"/>
        <i x="2644" s="1" nd="1"/>
        <i x="2612" s="1" nd="1"/>
        <i x="2554" s="1" nd="1"/>
        <i x="2472" s="1" nd="1"/>
        <i x="2376" s="1" nd="1"/>
        <i x="2328" s="1" nd="1"/>
        <i x="2291" s="1" nd="1"/>
        <i x="2180" s="1" nd="1"/>
        <i x="2691" s="1" nd="1"/>
        <i x="2674" s="1" nd="1"/>
        <i x="2597" s="1" nd="1"/>
        <i x="2473" s="1" nd="1"/>
        <i x="2708" s="1" nd="1"/>
        <i x="2378" s="1" nd="1"/>
        <i x="2329" s="1" nd="1"/>
        <i x="2606" s="1" nd="1"/>
        <i x="2292" s="1" nd="1"/>
        <i x="2211" s="1" nd="1"/>
        <i x="2727" s="1" nd="1"/>
        <i x="2358" s="1" nd="1"/>
        <i x="2621" s="1" nd="1"/>
        <i x="2435" s="1" nd="1"/>
        <i x="2379" s="1" nd="1"/>
        <i x="2330" s="1" nd="1"/>
        <i x="2608" s="1" nd="1"/>
        <i x="2306" s="1" nd="1"/>
        <i x="2293" s="1" nd="1"/>
        <i x="2253" s="1" nd="1"/>
        <i x="2465" s="1" nd="1"/>
        <i x="2729" s="1" nd="1"/>
        <i x="2645" s="1" nd="1"/>
        <i x="2338" s="1" nd="1"/>
        <i x="2614" s="1" nd="1"/>
        <i x="2573" s="1" nd="1"/>
        <i x="2514" s="1" nd="1"/>
        <i x="2186" s="1" nd="1"/>
        <i x="2710" s="1" nd="1"/>
        <i x="2426" s="1" nd="1"/>
        <i x="2418" s="1" nd="1"/>
        <i x="2583" s="1" nd="1"/>
        <i x="2730" s="1" nd="1"/>
        <i x="2685" s="1" nd="1"/>
        <i x="2400" s="1" nd="1"/>
        <i x="2647" s="1" nd="1"/>
        <i x="2339" s="1" nd="1"/>
        <i x="2600" s="1" nd="1"/>
        <i x="2565" s="1" nd="1"/>
        <i x="2476" s="1" nd="1"/>
        <i x="2450" s="1" nd="1"/>
        <i x="2666" s="1" nd="1"/>
        <i x="2381" s="1" nd="1"/>
        <i x="2638" s="1" nd="1"/>
        <i x="2340" s="1" nd="1"/>
        <i x="2333" s="1" nd="1"/>
        <i x="2482" s="1" nd="1"/>
        <i x="2451" s="1" nd="1"/>
        <i x="2389" s="1" nd="1"/>
        <i x="2276" s="1" nd="1"/>
        <i x="2260" s="1" nd="1"/>
        <i x="2221" s="1" nd="1"/>
        <i x="2203" s="1" nd="1"/>
        <i x="2193" s="1" nd="1"/>
        <i x="2625" s="1" nd="1"/>
        <i x="2601" s="1" nd="1"/>
        <i x="2584" s="1" nd="1"/>
        <i x="2535" s="1" nd="1"/>
        <i x="2500" s="1" nd="1"/>
        <i x="2407" s="1" nd="1"/>
        <i x="2390" s="1" nd="1"/>
        <i x="2372" s="1" nd="1"/>
        <i x="2360" s="1" nd="1"/>
        <i x="2311" s="1" nd="1"/>
        <i x="2285" s="1" nd="1"/>
        <i x="2277" s="1" nd="1"/>
        <i x="2261" s="1" nd="1"/>
        <i x="2237" s="1" nd="1"/>
        <i x="2223" s="1" nd="1"/>
        <i x="2732" s="1" nd="1"/>
        <i x="2721" s="1" nd="1"/>
        <i x="2711" s="1" nd="1"/>
        <i x="2667" s="1" nd="1"/>
        <i x="2626" s="1" nd="1"/>
        <i x="2617" s="1" nd="1"/>
        <i x="2567" s="1" nd="1"/>
        <i x="2452" s="1" nd="1"/>
        <i x="2428" s="1" nd="1"/>
        <i x="2362" s="1" nd="1"/>
        <i x="2351" s="1" nd="1"/>
        <i x="2312" s="1" nd="1"/>
        <i x="2278" s="1" nd="1"/>
        <i x="2238" s="1" nd="1"/>
        <i x="2194" s="1" nd="1"/>
        <i x="2668" s="1" nd="1"/>
        <i x="2650" s="1" nd="1"/>
        <i x="2585" s="1" nd="1"/>
        <i x="2510" s="1" nd="1"/>
        <i x="2501" s="1" nd="1"/>
        <i x="2493" s="1" nd="1"/>
        <i x="2421" s="1" nd="1"/>
        <i x="2363" s="1" nd="1"/>
        <i x="2269" s="1" nd="1"/>
        <i x="2262" s="1" nd="1"/>
        <i x="2195" s="1" nd="1"/>
        <i x="2712" s="1" nd="1"/>
        <i x="2687" s="1" nd="1"/>
        <i x="2669" s="1" nd="1"/>
        <i x="2629" s="1" nd="1"/>
        <i x="2586" s="1" nd="1"/>
        <i x="2576" s="1" nd="1"/>
        <i x="2529" s="1" nd="1"/>
        <i x="2511" s="1" nd="1"/>
        <i x="2502" s="1" nd="1"/>
        <i x="2483" s="1" nd="1"/>
        <i x="2453" s="1" nd="1"/>
        <i x="2445" s="1" nd="1"/>
        <i x="2408" s="1" nd="1"/>
        <i x="2286" s="1" nd="1"/>
        <i x="2279" s="1" nd="1"/>
        <i x="2271" s="1" nd="1"/>
        <i x="2249" s="1" nd="1"/>
        <i x="2241" s="1" nd="1"/>
        <i x="2734" s="1" nd="1"/>
        <i x="2678" s="1" nd="1"/>
        <i x="2671" s="1" nd="1"/>
        <i x="2661" s="1" nd="1"/>
        <i x="2640" s="1" nd="1"/>
        <i x="2631" s="1" nd="1"/>
        <i x="2595" s="1" nd="1"/>
        <i x="2587" s="1" nd="1"/>
        <i x="2560" s="1" nd="1"/>
        <i x="2548" s="1" nd="1"/>
        <i x="2536" s="1" nd="1"/>
        <i x="2532" s="1" nd="1"/>
        <i x="2503" s="1" nd="1"/>
        <i x="2495" s="1" nd="1"/>
        <i x="2478" s="1" nd="1"/>
        <i x="2454" s="1" nd="1"/>
        <i x="2436" s="1" nd="1"/>
        <i x="2429" s="1" nd="1"/>
        <i x="2409" s="1" nd="1"/>
        <i x="2386" s="1" nd="1"/>
        <i x="2313" s="1" nd="1"/>
        <i x="2308" s="1" nd="1"/>
        <i x="2242" s="1" nd="1"/>
        <i x="2224" s="1" nd="1"/>
        <i x="2206" s="1" nd="1"/>
        <i x="2196" s="1" nd="1"/>
        <i x="2735" s="1" nd="1"/>
        <i x="2722" s="1" nd="1"/>
        <i x="2672" s="1" nd="1"/>
        <i x="2632" s="1" nd="1"/>
        <i x="2561" s="1" nd="1"/>
        <i x="2540" s="1" nd="1"/>
        <i x="2484" s="1" nd="1"/>
        <i x="2455" s="1" nd="1"/>
        <i x="2431" s="1" nd="1"/>
        <i x="2374" s="1" nd="1"/>
        <i x="2365" s="1" nd="1"/>
        <i x="2315" s="1" nd="1"/>
        <i x="2281" s="1" nd="1"/>
        <i x="2272" s="1" nd="1"/>
        <i x="2257" s="1" nd="1"/>
        <i x="2225" s="1" nd="1"/>
        <i x="2207" s="1" nd="1"/>
        <i x="2197" s="1" nd="1"/>
        <i x="2673" s="1" nd="1"/>
        <i x="2662" s="1" nd="1"/>
        <i x="2610" s="1" nd="1"/>
        <i x="2596" s="1" nd="1"/>
        <i x="2589" s="1" nd="1"/>
        <i x="2579" s="1" nd="1"/>
        <i x="2542" s="1" nd="1"/>
        <i x="2524" s="1" nd="1"/>
        <i x="2505" s="1" nd="1"/>
        <i x="2485" s="1" nd="1"/>
        <i x="2456" s="1" nd="1"/>
        <i x="2446" s="1" nd="1"/>
        <i x="2422" s="1" nd="1"/>
        <i x="2411" s="1" nd="1"/>
        <i x="2343" s="1" nd="1"/>
        <i x="2309" s="1" nd="1"/>
        <i x="2299" s="1" nd="1"/>
        <i x="2243" s="1" nd="1"/>
        <i x="2234" s="1" nd="1"/>
        <i x="2226" s="1" nd="1"/>
        <i x="2703" s="1" nd="1"/>
        <i x="2619" s="1" nd="1"/>
        <i x="2590" s="1" nd="1"/>
        <i x="2552" s="1" nd="1"/>
        <i x="2487" s="1" nd="1"/>
        <i x="2469" s="1" nd="1"/>
        <i x="2413" s="1" nd="1"/>
        <i x="2394" s="1" nd="1"/>
        <i x="2336" s="1" nd="1"/>
        <i x="2301" s="1" nd="1"/>
        <i x="2275" s="1" nd="1"/>
        <i x="2258" s="1" nd="1"/>
        <i x="2244" s="1" nd="1"/>
        <i x="2227" s="1" nd="1"/>
        <i x="2208" s="1" nd="1"/>
        <i x="2189" s="1" nd="1"/>
        <i x="2697" s="1" nd="1"/>
        <i x="2663" s="1" nd="1"/>
        <i x="2611" s="1" nd="1"/>
        <i x="2581" s="1" nd="1"/>
        <i x="2496" s="1" nd="1"/>
        <i x="2437" s="1" nd="1"/>
        <i x="2404" s="1" nd="1"/>
        <i x="2346" s="1" nd="1"/>
        <i x="2325" s="1" nd="1"/>
        <i x="2265" s="1" nd="1"/>
        <i x="2218" s="1" nd="1"/>
        <i x="2183" s="1" nd="1"/>
        <i x="2658" s="1" nd="1"/>
        <i x="2643" s="1" nd="1"/>
        <i x="2571" s="1" nd="1"/>
        <i x="2488" s="1" nd="1"/>
        <i x="2471" s="1" nd="1"/>
        <i x="2395" s="1" nd="1"/>
        <i x="2356" s="1" nd="1"/>
        <i x="2302" s="1" nd="1"/>
        <i x="2290" s="1" nd="1"/>
        <i x="2230" s="1" nd="1"/>
        <i x="2718" s="1" nd="1"/>
        <i x="2699" s="1" nd="1"/>
        <i x="2654" s="1" nd="1"/>
        <i x="2525" s="1" nd="1"/>
        <i x="2513" s="1" nd="1"/>
        <i x="2461" s="1" nd="1"/>
        <i x="2441" s="1" nd="1"/>
        <i x="2424" s="1" nd="1"/>
        <i x="2369" s="1" nd="1"/>
        <i x="2347" s="1" nd="1"/>
        <i x="2327" s="1" nd="1"/>
        <i x="2298" s="1" nd="1"/>
        <i x="2219" s="1" nd="1"/>
        <i x="2707" s="1" nd="1"/>
        <i x="2690" s="1" nd="1"/>
        <i x="2620" s="1" nd="1"/>
        <i x="2572" s="1" nd="1"/>
        <i x="2489" s="1" nd="1"/>
        <i x="2416" s="1" nd="1"/>
        <i x="2397" s="1" nd="1"/>
        <i x="2357" s="1" nd="1"/>
        <i x="2337" s="1" nd="1"/>
        <i x="2305" s="1" nd="1"/>
        <i x="2210" s="1" nd="1"/>
        <i x="2701" s="1" nd="1"/>
        <i x="2665" s="1" nd="1"/>
        <i x="2613" s="1" nd="1"/>
        <i x="2527" s="1" nd="1"/>
        <i x="2464" s="1" nd="1"/>
        <i x="2442" s="1" nd="1"/>
        <i x="2425" s="1" nd="1"/>
        <i x="2348" s="1" nd="1"/>
        <i x="2266" s="1" nd="1"/>
        <i x="2252" s="1" nd="1"/>
        <i x="2728" s="1" nd="1"/>
        <i x="2709" s="1" nd="1"/>
        <i x="2659" s="1" nd="1"/>
        <i x="2622" s="1" nd="1"/>
        <i x="2594" s="1" nd="1"/>
        <i x="2556" s="1" nd="1"/>
        <i x="2534" s="1" nd="1"/>
        <i x="2490" s="1" nd="1"/>
        <i x="2399" s="1" nd="1"/>
        <i x="2380" s="1" nd="1"/>
        <i x="2359" s="1" nd="1"/>
        <i x="2307" s="1" nd="1"/>
        <i x="2231" s="1" nd="1"/>
        <i x="2181" s="1" nd="1"/>
        <i x="2702" s="1" nd="1"/>
        <i x="2655" s="1" nd="1"/>
        <i x="2637" s="1" nd="1"/>
        <i x="2616" s="1" nd="1"/>
        <i x="2599" s="1" nd="1"/>
        <i x="2564" s="1" nd="1"/>
        <i x="2546" s="1" nd="1"/>
        <i x="2528" s="1" nd="1"/>
        <i x="2515" s="1" nd="1"/>
        <i x="2443" s="1" nd="1"/>
        <i x="2406" s="1" nd="1"/>
        <i x="2349" s="1" nd="1"/>
        <i x="2332" s="1" nd="1"/>
        <i x="2268" s="1" nd="1"/>
        <i x="2236" s="1" nd="1"/>
        <i x="2202" s="1" nd="1"/>
        <i x="2731" s="1" nd="1"/>
        <i x="2693" s="1" nd="1"/>
        <i x="2558" s="1" nd="1"/>
        <i x="2382" s="1" nd="1"/>
        <i x="2342" s="1" nd="1"/>
        <i x="2214" s="1" nd="1"/>
        <i x="2602" s="1" nd="1"/>
        <i x="2566" s="1" nd="1"/>
        <i x="2467" s="1" nd="1"/>
        <i x="2427" s="1" nd="1"/>
        <i x="2391" s="1" nd="1"/>
        <i x="2254" s="1" nd="1"/>
        <i x="2187" s="1" nd="1"/>
        <i x="2649" s="1" nd="1"/>
        <i x="2575" s="1" nd="1"/>
        <i x="2477" s="1" nd="1"/>
        <i x="2401" s="1" nd="1"/>
        <i x="2294" s="1" nd="1"/>
        <i x="2686" s="1" nd="1"/>
        <i x="2657" s="1" nd="1"/>
        <i x="2518" s="1" nd="1"/>
        <i x="2444" s="1" nd="1"/>
        <i x="2334" s="1" nd="1"/>
        <i x="2270" s="1" nd="1"/>
        <i x="2205" s="1" nd="1"/>
        <i x="2733" s="1" nd="1"/>
        <i x="2694" s="1" nd="1"/>
        <i x="2630" s="1" nd="1"/>
        <i x="2559" s="1" nd="1"/>
        <i x="2523" s="1" nd="1"/>
        <i x="2494" s="1" nd="1"/>
        <i x="2384" s="1" nd="1"/>
        <i x="2280" s="1" nd="1"/>
        <i x="2250" s="1" nd="1"/>
        <i x="2215" s="1" nd="1"/>
        <i x="2182" s="1" nd="1"/>
        <i x="2604" s="1" nd="1"/>
        <i x="2568" s="1" nd="1"/>
        <i x="2504" s="1" nd="1"/>
        <i x="2430" s="1" nd="1"/>
        <i x="2393" s="1" nd="1"/>
        <i x="2353" s="1" nd="1"/>
        <i x="2314" s="1" nd="1"/>
        <i x="2256" s="1" nd="1"/>
        <i x="2188" s="1" nd="1"/>
        <i x="2713" s="1" nd="1"/>
        <i x="2680" s="1" nd="1"/>
        <i x="2652" s="1" nd="1"/>
        <i x="2609" s="1" nd="1"/>
        <i x="2578" s="1" nd="1"/>
        <i x="2541" s="1" nd="1"/>
        <i x="2479" s="1" nd="1"/>
        <i x="2366" s="1" nd="1"/>
        <i x="2324" s="1" nd="1"/>
        <i x="2295" s="1" nd="1"/>
        <i x="2264" s="1" nd="1"/>
        <i x="2233" s="1" nd="1"/>
        <i x="2723" s="1" nd="1"/>
        <i x="2689" s="1" nd="1"/>
        <i x="2551" s="1" nd="1"/>
        <i x="2519" s="1" nd="1"/>
        <i x="2486" s="1" nd="1"/>
        <i x="2412" s="1" nd="1"/>
        <i x="2335" s="1" nd="1"/>
        <i x="2300" s="1" nd="1"/>
        <i x="2274" s="1" nd="1"/>
        <i x="2696" s="1" nd="1"/>
        <i x="2635" s="1" nd="1"/>
        <i x="2344" s="1" nd="1"/>
        <i x="2282" s="1" nd="1"/>
        <i x="2217" s="1" nd="1"/>
        <i x="2706" s="1" nd="1"/>
        <i x="2642" s="1" nd="1"/>
        <i x="2570" s="1" nd="1"/>
        <i x="2506" s="1" nd="1"/>
        <i x="2433" s="1" nd="1"/>
        <i x="2355" s="1" nd="1"/>
        <i x="2289" s="1" nd="1"/>
        <i x="2229" s="1" nd="1"/>
        <i x="2717" s="1" nd="1"/>
        <i x="2653" s="1" nd="1"/>
        <i x="2582" s="1" nd="1"/>
        <i x="2439" s="1" nd="1"/>
        <i x="2368" s="1" nd="1"/>
        <i x="2297" s="1" nd="1"/>
        <i x="2235" s="1" nd="1"/>
        <i x="2726" s="1" nd="1"/>
        <i x="2593" s="1" nd="1"/>
        <i x="2520" s="1" nd="1"/>
        <i x="2449" s="1" nd="1"/>
        <i x="2377" s="1" nd="1"/>
        <i x="2304" s="1" nd="1"/>
        <i x="2246" s="1" nd="1"/>
        <i x="2664" s="1" nd="1"/>
        <i x="2598" s="1" nd="1"/>
        <i x="2526" s="1" nd="1"/>
        <i x="2463" s="1" nd="1"/>
        <i x="2388" s="1" nd="1"/>
        <i x="2310" s="1" nd="1"/>
        <i x="2251" s="1" nd="1"/>
        <i x="2185" s="1" nd="1"/>
        <i x="2676" s="1" nd="1"/>
        <i x="2607" s="1" nd="1"/>
        <i x="2533" s="1" nd="1"/>
        <i x="2475" s="1" nd="1"/>
        <i x="2398" s="1" nd="1"/>
        <i x="2319" s="1" nd="1"/>
        <i x="2259" s="1" nd="1"/>
        <i x="2192" s="1" nd="1"/>
        <i x="2615" s="1" nd="1"/>
        <i x="2545" s="1" nd="1"/>
        <i x="2481" s="1" nd="1"/>
        <i x="2405" s="1" nd="1"/>
        <i x="2331" s="1" nd="1"/>
        <i x="2267" s="1" nd="1"/>
        <i x="2201" s="1" nd="1"/>
        <i x="2692" s="1" nd="1"/>
        <i x="2624" s="1" nd="1"/>
        <i x="2492" s="1" nd="1"/>
        <i x="2420" s="1" nd="1"/>
        <i x="2341" s="1" nd="1"/>
        <i x="2213" s="1" nd="1"/>
        <i x="2639" s="1" nd="1"/>
        <i x="2499" s="1" nd="1"/>
        <i x="2350" s="1" nd="1"/>
        <i x="2222" s="1" nd="1"/>
        <i x="2648" s="1" nd="1"/>
        <i x="2509" s="1" nd="1"/>
        <i x="2361" s="1" nd="1"/>
        <i x="2232" s="1" nd="1"/>
        <i x="2656" s="1" nd="1"/>
        <i x="2517" s="1" nd="1"/>
        <i x="2373" s="1" nd="1"/>
        <i x="2239" s="1" nd="1"/>
        <i x="2660" s="1" nd="1"/>
        <i x="2522" s="1" nd="1"/>
        <i x="2383" s="1" nd="1"/>
        <i x="2248" s="1" nd="1"/>
        <i x="2670" s="1" nd="1"/>
        <i x="2531" s="1" nd="1"/>
        <i x="2392" s="1" nd="1"/>
        <i x="2255" s="1" nd="1"/>
        <i x="2679" s="1" nd="1"/>
        <i x="2539" s="1" nd="1"/>
        <i x="2402" s="1" nd="1"/>
        <i x="2263" s="1" nd="1"/>
        <i x="2688" s="1" nd="1"/>
        <i x="2550" s="1" nd="1"/>
        <i x="2410" s="1" nd="1"/>
        <i x="2273" s="1" nd="1"/>
        <i x="2695" s="1" nd="1"/>
        <i x="2563" s="1" nd="1"/>
        <i x="2423" s="1" nd="1"/>
        <i x="2705" s="1" nd="1"/>
        <i x="2432" s="1" nd="1"/>
        <i x="2716" s="1" nd="1"/>
        <i x="2438" s="1" nd="1"/>
        <i x="2725" s="1" nd="1"/>
        <i x="2448" s="1" nd="1"/>
        <i x="2179" s="1" nd="1"/>
        <i x="2462" s="1" nd="1"/>
        <i x="2184" s="1" nd="1"/>
        <i x="2474" s="1" nd="1"/>
        <i x="2191" s="1" nd="1"/>
        <i x="2480" s="1" nd="1"/>
        <i x="2200" s="1" nd="1"/>
        <i x="2491" s="1" nd="1"/>
        <i x="2212" s="1" nd="1"/>
        <i x="2498" s="1" nd="1"/>
        <i x="2508" s="1" nd="1"/>
        <i x="2516" s="1" nd="1"/>
        <i x="2521" s="1" nd="1"/>
        <i x="2530" s="1" nd="1"/>
        <i x="2538" s="1" nd="1"/>
        <i x="2549" s="1" nd="1"/>
        <i x="2562" s="1" nd="1"/>
        <i x="2569" s="1" nd="1"/>
        <i x="2592" s="1" nd="1"/>
        <i x="2605" s="1" nd="1"/>
        <i x="262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t_Parent_Company" xr10:uid="{A8D38BDA-82BE-0A49-80F6-86A061D083FC}" sourceName="Current Parent Company">
  <pivotTables>
    <pivotTable tabId="16" name="PivotTable7"/>
  </pivotTables>
  <data>
    <tabular pivotCacheId="1743767038">
      <items count="326">
        <i x="322" s="1"/>
        <i x="321" s="1"/>
        <i x="320" s="1"/>
        <i x="319" s="1"/>
        <i x="318" s="1"/>
        <i x="317" s="1"/>
        <i x="313" s="1"/>
        <i x="316" s="1"/>
        <i x="315" s="1"/>
        <i x="314" s="1"/>
        <i x="312" s="1"/>
        <i x="311" s="1"/>
        <i x="310" s="1"/>
        <i x="309" s="1"/>
        <i x="308" s="1"/>
        <i x="307" s="1"/>
        <i x="306" s="1"/>
        <i x="305" s="1"/>
        <i x="304" s="1"/>
        <i x="303" s="1"/>
        <i x="302" s="1"/>
        <i x="301" s="1"/>
        <i x="300" s="1"/>
        <i x="299" s="1"/>
        <i x="298" s="1"/>
        <i x="297" s="1"/>
        <i x="296" s="1"/>
        <i x="295" s="1"/>
        <i x="294" s="1"/>
        <i x="293" s="1"/>
        <i x="292" s="1"/>
        <i x="291" s="1"/>
        <i x="290" s="1"/>
        <i x="289" s="1"/>
        <i x="288" s="1"/>
        <i x="287" s="1"/>
        <i x="286" s="1"/>
        <i x="285" s="1"/>
        <i x="284" s="1"/>
        <i x="283" s="1"/>
        <i x="282" s="1"/>
        <i x="281" s="1"/>
        <i x="280" s="1"/>
        <i x="279" s="1"/>
        <i x="278" s="1"/>
        <i x="277" s="1"/>
        <i x="276" s="1"/>
        <i x="275" s="1"/>
        <i x="274" s="1"/>
        <i x="273" s="1"/>
        <i x="272" s="1"/>
        <i x="271" s="1"/>
        <i x="270" s="1"/>
        <i x="269" s="1"/>
        <i x="268" s="1"/>
        <i x="267" s="1"/>
        <i x="266" s="1"/>
        <i x="265" s="1"/>
        <i x="264" s="1"/>
        <i x="263" s="1"/>
        <i x="262" s="1"/>
        <i x="261" s="1"/>
        <i x="260" s="1"/>
        <i x="259" s="1"/>
        <i x="258" s="1"/>
        <i x="257" s="1"/>
        <i x="256" s="1"/>
        <i x="255" s="1"/>
        <i x="254" s="1"/>
        <i x="253" s="1"/>
        <i x="252" s="1"/>
        <i x="251" s="1"/>
        <i x="250" s="1"/>
        <i x="249" s="1"/>
        <i x="248" s="1"/>
        <i x="247" s="1"/>
        <i x="246" s="1"/>
        <i x="245" s="1"/>
        <i x="244" s="1"/>
        <i x="243" s="1"/>
        <i x="242" s="1"/>
        <i x="241" s="1"/>
        <i x="240" s="1"/>
        <i x="239" s="1"/>
        <i x="238" s="1"/>
        <i x="237" s="1"/>
        <i x="236" s="1"/>
        <i x="235" s="1"/>
        <i x="234" s="1"/>
        <i x="233" s="1"/>
        <i x="232" s="1"/>
        <i x="231" s="1"/>
        <i x="230" s="1"/>
        <i x="229" s="1"/>
        <i x="228" s="1"/>
        <i x="227" s="1"/>
        <i x="226" s="1"/>
        <i x="225" s="1"/>
        <i x="224" s="1"/>
        <i x="223" s="1"/>
        <i x="222" s="1"/>
        <i x="221" s="1"/>
        <i x="220" s="1"/>
        <i x="219" s="1"/>
        <i x="218" s="1"/>
        <i x="217" s="1"/>
        <i x="216" s="1"/>
        <i x="215" s="1"/>
        <i x="214" s="1"/>
        <i x="213" s="1"/>
        <i x="212" s="1"/>
        <i x="210" s="1"/>
        <i x="209" s="1"/>
        <i x="208" s="1"/>
        <i x="207" s="1"/>
        <i x="206" s="1"/>
        <i x="205" s="1"/>
        <i x="204" s="1"/>
        <i x="203" s="1"/>
        <i x="202" s="1"/>
        <i x="201" s="1"/>
        <i x="200" s="1"/>
        <i x="199" s="1"/>
        <i x="198" s="1"/>
        <i x="197" s="1"/>
        <i x="196" s="1"/>
        <i x="195" s="1"/>
        <i x="194" s="1"/>
        <i x="193" s="1"/>
        <i x="192" s="1"/>
        <i x="191" s="1"/>
        <i x="190" s="1"/>
        <i x="189" s="1"/>
        <i x="188" s="1"/>
        <i x="187" s="1"/>
        <i x="186" s="1"/>
        <i x="185" s="1"/>
        <i x="184" s="1"/>
        <i x="183" s="1"/>
        <i x="182" s="1"/>
        <i x="181" s="1"/>
        <i x="180" s="1"/>
        <i x="179" s="1"/>
        <i x="178" s="1"/>
        <i x="177" s="1"/>
        <i x="176" s="1"/>
        <i x="175" s="1"/>
        <i x="174" s="1"/>
        <i x="173" s="1"/>
        <i x="172" s="1"/>
        <i x="171" s="1"/>
        <i x="170" s="1"/>
        <i x="211" s="1"/>
        <i x="169" s="1"/>
        <i x="168" s="1"/>
        <i x="167" s="1"/>
        <i x="166" s="1"/>
        <i x="165" s="1"/>
        <i x="164" s="1"/>
        <i x="163" s="1"/>
        <i x="162" s="1"/>
        <i x="161" s="1"/>
        <i x="160" s="1"/>
        <i x="159" s="1"/>
        <i x="158" s="1"/>
        <i x="157" s="1"/>
        <i x="156" s="1"/>
        <i x="155" s="1"/>
        <i x="154" s="1"/>
        <i x="153" s="1"/>
        <i x="152" s="1"/>
        <i x="151" s="1"/>
        <i x="150" s="1"/>
        <i x="149" s="1"/>
        <i x="148" s="1"/>
        <i x="147" s="1"/>
        <i x="146" s="1"/>
        <i x="145" s="1"/>
        <i x="144" s="1"/>
        <i x="143" s="1"/>
        <i x="142" s="1"/>
        <i x="141" s="1"/>
        <i x="140" s="1"/>
        <i x="139" s="1"/>
        <i x="138" s="1"/>
        <i x="137" s="1"/>
        <i x="136" s="1"/>
        <i x="135" s="1"/>
        <i x="134" s="1"/>
        <i x="133" s="1"/>
        <i x="132" s="1"/>
        <i x="131" s="1"/>
        <i x="130" s="1"/>
        <i x="129" s="1"/>
        <i x="128" s="1"/>
        <i x="127" s="1"/>
        <i x="126" s="1"/>
        <i x="125" s="1"/>
        <i x="124" s="1"/>
        <i x="123" s="1"/>
        <i x="122" s="1"/>
        <i x="121" s="1"/>
        <i x="120" s="1"/>
        <i x="119" s="1"/>
        <i x="118" s="1"/>
        <i x="117" s="1"/>
        <i x="116" s="1"/>
        <i x="115" s="1"/>
        <i x="114" s="1"/>
        <i x="113" s="1"/>
        <i x="112" s="1"/>
        <i x="111" s="1"/>
        <i x="110" s="1"/>
        <i x="109" s="1"/>
        <i x="108" s="1"/>
        <i x="107" s="1"/>
        <i x="106" s="1"/>
        <i x="105" s="1"/>
        <i x="104" s="1"/>
        <i x="103" s="1"/>
        <i x="102" s="1"/>
        <i x="101" s="1"/>
        <i x="100" s="1"/>
        <i x="99" s="1"/>
        <i x="98" s="1"/>
        <i x="97" s="1"/>
        <i x="96" s="1"/>
        <i x="95" s="1"/>
        <i x="94" s="1"/>
        <i x="93" s="1"/>
        <i x="92" s="1"/>
        <i x="91" s="1"/>
        <i x="90" s="1"/>
        <i x="89" s="1"/>
        <i x="88" s="1"/>
        <i x="87" s="1"/>
        <i x="86" s="1"/>
        <i x="85" s="1"/>
        <i x="84" s="1"/>
        <i x="83" s="1"/>
        <i x="82" s="1"/>
        <i x="81" s="1"/>
        <i x="80" s="1"/>
        <i x="79" s="1"/>
        <i x="78" s="1"/>
        <i x="77" s="1"/>
        <i x="76" s="1"/>
        <i x="75" s="1"/>
        <i x="74" s="1"/>
        <i x="73" s="1"/>
        <i x="72" s="1"/>
        <i x="71" s="1"/>
        <i x="70" s="1"/>
        <i x="69" s="1"/>
        <i x="68" s="1"/>
        <i x="67" s="1"/>
        <i x="66" s="1"/>
        <i x="65" s="1"/>
        <i x="64" s="1"/>
        <i x="63" s="1"/>
        <i x="62" s="1"/>
        <i x="61" s="1"/>
        <i x="60" s="1"/>
        <i x="59" s="1"/>
        <i x="58" s="1"/>
        <i x="57" s="1"/>
        <i x="56" s="1"/>
        <i x="55" s="1"/>
        <i x="54" s="1"/>
        <i x="53" s="1"/>
        <i x="52" s="1"/>
        <i x="51" s="1"/>
        <i x="50" s="1"/>
        <i x="49" s="1"/>
        <i x="48" s="1"/>
        <i x="47" s="1"/>
        <i x="46" s="1"/>
        <i x="45" s="1"/>
        <i x="44" s="1"/>
        <i x="43" s="1"/>
        <i x="42" s="1"/>
        <i x="41" s="1"/>
        <i x="40" s="1"/>
        <i x="39" s="1"/>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 x="323" s="1" nd="1"/>
        <i x="324" s="1" nd="1"/>
        <i x="32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mary_Offense_Type" xr10:uid="{26977D88-3753-E54C-8651-278E7465A21B}" sourceName="Primary Offense Type">
  <pivotTables>
    <pivotTable tabId="16" name="PivotTable7"/>
  </pivotTables>
  <data>
    <tabular pivotCacheId="1743767038">
      <items count="53">
        <i x="8" s="1"/>
        <i x="24" s="1"/>
        <i x="16" s="1"/>
        <i x="35" s="1"/>
        <i x="10" s="1"/>
        <i x="25" s="1"/>
        <i x="5" s="1"/>
        <i x="33" s="1"/>
        <i x="2" s="1"/>
        <i x="19" s="1"/>
        <i x="3" s="1"/>
        <i x="14" s="1"/>
        <i x="13" s="1"/>
        <i x="23" s="1"/>
        <i x="44" s="1"/>
        <i x="29" s="1"/>
        <i x="27" s="1"/>
        <i x="43" s="1"/>
        <i x="39" s="1"/>
        <i x="9" s="1"/>
        <i x="17" s="1"/>
        <i x="11" s="1"/>
        <i x="37" s="1"/>
        <i x="26" s="1"/>
        <i x="48" s="1"/>
        <i x="32" s="1"/>
        <i x="49" s="1"/>
        <i x="36" s="1"/>
        <i x="50" s="1"/>
        <i x="0" s="1"/>
        <i x="31" s="1"/>
        <i x="7" s="1"/>
        <i x="30" s="1"/>
        <i x="12" s="1"/>
        <i x="45" s="1"/>
        <i x="42" s="1"/>
        <i x="20" s="1"/>
        <i x="46" s="1"/>
        <i x="6" s="1"/>
        <i x="22" s="1"/>
        <i x="28" s="1"/>
        <i x="52" s="1"/>
        <i x="4" s="1"/>
        <i x="47" s="1"/>
        <i x="21" s="1"/>
        <i x="41" s="1"/>
        <i x="40" s="1"/>
        <i x="1" s="1"/>
        <i x="51" s="1"/>
        <i x="34" s="1"/>
        <i x="15" s="1"/>
        <i x="18" s="1"/>
        <i x="3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t_Parent_Company1" xr10:uid="{11A84259-4B74-E741-9BBD-6F37D266447C}" sourceName="Current Parent Company">
  <pivotTables>
    <pivotTable tabId="2" name="PivotTable1"/>
  </pivotTables>
  <data>
    <tabular pivotCacheId="1743767038">
      <items count="326">
        <i x="322" s="1"/>
        <i x="321" s="1"/>
        <i x="320" s="1"/>
        <i x="319" s="1"/>
        <i x="318" s="1"/>
        <i x="317" s="1"/>
        <i x="313" s="1"/>
        <i x="316" s="1"/>
        <i x="315" s="1"/>
        <i x="314" s="1"/>
        <i x="312" s="1"/>
        <i x="311" s="1"/>
        <i x="310" s="1"/>
        <i x="309" s="1"/>
        <i x="308" s="1"/>
        <i x="307" s="1"/>
        <i x="306" s="1"/>
        <i x="305" s="1"/>
        <i x="304" s="1"/>
        <i x="303" s="1"/>
        <i x="302" s="1"/>
        <i x="301" s="1"/>
        <i x="300" s="1"/>
        <i x="299" s="1"/>
        <i x="298" s="1"/>
        <i x="297" s="1"/>
        <i x="296" s="1"/>
        <i x="295" s="1"/>
        <i x="294" s="1"/>
        <i x="293" s="1"/>
        <i x="292" s="1"/>
        <i x="291" s="1"/>
        <i x="290" s="1"/>
        <i x="289" s="1"/>
        <i x="288" s="1"/>
        <i x="287" s="1"/>
        <i x="286" s="1"/>
        <i x="285" s="1"/>
        <i x="284" s="1"/>
        <i x="283" s="1"/>
        <i x="282" s="1"/>
        <i x="281" s="1"/>
        <i x="280" s="1"/>
        <i x="279" s="1"/>
        <i x="278" s="1"/>
        <i x="277" s="1"/>
        <i x="276" s="1"/>
        <i x="275" s="1"/>
        <i x="274" s="1"/>
        <i x="273" s="1"/>
        <i x="272" s="1"/>
        <i x="271" s="1"/>
        <i x="270" s="1"/>
        <i x="269" s="1"/>
        <i x="268" s="1"/>
        <i x="267" s="1"/>
        <i x="266" s="1"/>
        <i x="265" s="1"/>
        <i x="264" s="1"/>
        <i x="263" s="1"/>
        <i x="262" s="1"/>
        <i x="261" s="1"/>
        <i x="260" s="1"/>
        <i x="259" s="1"/>
        <i x="258" s="1"/>
        <i x="257" s="1"/>
        <i x="256" s="1"/>
        <i x="255" s="1"/>
        <i x="254" s="1"/>
        <i x="253" s="1"/>
        <i x="252" s="1"/>
        <i x="251" s="1"/>
        <i x="250" s="1"/>
        <i x="249" s="1"/>
        <i x="248" s="1"/>
        <i x="247" s="1"/>
        <i x="246" s="1"/>
        <i x="245" s="1"/>
        <i x="244" s="1"/>
        <i x="243" s="1"/>
        <i x="242" s="1"/>
        <i x="241" s="1"/>
        <i x="240" s="1"/>
        <i x="239" s="1"/>
        <i x="238" s="1"/>
        <i x="237" s="1"/>
        <i x="236" s="1"/>
        <i x="235" s="1"/>
        <i x="234" s="1"/>
        <i x="233" s="1"/>
        <i x="232" s="1"/>
        <i x="231" s="1"/>
        <i x="230" s="1"/>
        <i x="229" s="1"/>
        <i x="228" s="1"/>
        <i x="227" s="1"/>
        <i x="226" s="1"/>
        <i x="225" s="1"/>
        <i x="224" s="1"/>
        <i x="223" s="1"/>
        <i x="222" s="1"/>
        <i x="221" s="1"/>
        <i x="220" s="1"/>
        <i x="219" s="1"/>
        <i x="218" s="1"/>
        <i x="217" s="1"/>
        <i x="216" s="1"/>
        <i x="215" s="1"/>
        <i x="214" s="1"/>
        <i x="213" s="1"/>
        <i x="212" s="1"/>
        <i x="210" s="1"/>
        <i x="209" s="1"/>
        <i x="208" s="1"/>
        <i x="207" s="1"/>
        <i x="206" s="1"/>
        <i x="205" s="1"/>
        <i x="204" s="1"/>
        <i x="203" s="1"/>
        <i x="202" s="1"/>
        <i x="201" s="1"/>
        <i x="200" s="1"/>
        <i x="199" s="1"/>
        <i x="198" s="1"/>
        <i x="197" s="1"/>
        <i x="196" s="1"/>
        <i x="195" s="1"/>
        <i x="194" s="1"/>
        <i x="193" s="1"/>
        <i x="192" s="1"/>
        <i x="191" s="1"/>
        <i x="190" s="1"/>
        <i x="189" s="1"/>
        <i x="188" s="1"/>
        <i x="187" s="1"/>
        <i x="186" s="1"/>
        <i x="185" s="1"/>
        <i x="184" s="1"/>
        <i x="183" s="1"/>
        <i x="182" s="1"/>
        <i x="181" s="1"/>
        <i x="180" s="1"/>
        <i x="179" s="1"/>
        <i x="178" s="1"/>
        <i x="177" s="1"/>
        <i x="176" s="1"/>
        <i x="175" s="1"/>
        <i x="174" s="1"/>
        <i x="173" s="1"/>
        <i x="172" s="1"/>
        <i x="171" s="1"/>
        <i x="170" s="1"/>
        <i x="211" s="1"/>
        <i x="169" s="1"/>
        <i x="168" s="1"/>
        <i x="167" s="1"/>
        <i x="166" s="1"/>
        <i x="165" s="1"/>
        <i x="164" s="1"/>
        <i x="163" s="1"/>
        <i x="162" s="1"/>
        <i x="161" s="1"/>
        <i x="160" s="1"/>
        <i x="159" s="1"/>
        <i x="158" s="1"/>
        <i x="157" s="1"/>
        <i x="156" s="1"/>
        <i x="155" s="1"/>
        <i x="154" s="1"/>
        <i x="153" s="1"/>
        <i x="152" s="1"/>
        <i x="151" s="1"/>
        <i x="150" s="1"/>
        <i x="149" s="1"/>
        <i x="148" s="1"/>
        <i x="147" s="1"/>
        <i x="146" s="1"/>
        <i x="145" s="1"/>
        <i x="144" s="1"/>
        <i x="143" s="1"/>
        <i x="142" s="1"/>
        <i x="141" s="1"/>
        <i x="140" s="1"/>
        <i x="139" s="1"/>
        <i x="138" s="1"/>
        <i x="137" s="1"/>
        <i x="136" s="1"/>
        <i x="135" s="1"/>
        <i x="134" s="1"/>
        <i x="133" s="1"/>
        <i x="132" s="1"/>
        <i x="131" s="1"/>
        <i x="130" s="1"/>
        <i x="129" s="1"/>
        <i x="128" s="1"/>
        <i x="127" s="1"/>
        <i x="126" s="1"/>
        <i x="125" s="1"/>
        <i x="124" s="1"/>
        <i x="123" s="1"/>
        <i x="122" s="1"/>
        <i x="121" s="1"/>
        <i x="120" s="1"/>
        <i x="119" s="1"/>
        <i x="118" s="1"/>
        <i x="117" s="1"/>
        <i x="116" s="1"/>
        <i x="115" s="1"/>
        <i x="114" s="1"/>
        <i x="113" s="1"/>
        <i x="112" s="1"/>
        <i x="111" s="1"/>
        <i x="110" s="1"/>
        <i x="109" s="1"/>
        <i x="108" s="1"/>
        <i x="107" s="1"/>
        <i x="106" s="1"/>
        <i x="105" s="1"/>
        <i x="104" s="1"/>
        <i x="103" s="1"/>
        <i x="102" s="1"/>
        <i x="101" s="1"/>
        <i x="100" s="1"/>
        <i x="99" s="1"/>
        <i x="98" s="1"/>
        <i x="97" s="1"/>
        <i x="96" s="1"/>
        <i x="95" s="1"/>
        <i x="94" s="1"/>
        <i x="93" s="1"/>
        <i x="92" s="1"/>
        <i x="91" s="1"/>
        <i x="90" s="1"/>
        <i x="89" s="1"/>
        <i x="88" s="1"/>
        <i x="87" s="1"/>
        <i x="86" s="1"/>
        <i x="85" s="1"/>
        <i x="84" s="1"/>
        <i x="83" s="1"/>
        <i x="82" s="1"/>
        <i x="81" s="1"/>
        <i x="80" s="1"/>
        <i x="79" s="1"/>
        <i x="78" s="1"/>
        <i x="77" s="1"/>
        <i x="76" s="1"/>
        <i x="75" s="1"/>
        <i x="74" s="1"/>
        <i x="73" s="1"/>
        <i x="72" s="1"/>
        <i x="71" s="1"/>
        <i x="70" s="1"/>
        <i x="69" s="1"/>
        <i x="68" s="1"/>
        <i x="67" s="1"/>
        <i x="66" s="1"/>
        <i x="65" s="1"/>
        <i x="64" s="1"/>
        <i x="63" s="1"/>
        <i x="62" s="1"/>
        <i x="61" s="1"/>
        <i x="60" s="1"/>
        <i x="59" s="1"/>
        <i x="58" s="1"/>
        <i x="57" s="1"/>
        <i x="56" s="1"/>
        <i x="55" s="1"/>
        <i x="54" s="1"/>
        <i x="53" s="1"/>
        <i x="52" s="1"/>
        <i x="51" s="1"/>
        <i x="50" s="1"/>
        <i x="49" s="1"/>
        <i x="48" s="1"/>
        <i x="47" s="1"/>
        <i x="46" s="1"/>
        <i x="45" s="1"/>
        <i x="44" s="1"/>
        <i x="43" s="1"/>
        <i x="42" s="1"/>
        <i x="41" s="1"/>
        <i x="40" s="1"/>
        <i x="39" s="1"/>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 x="323" s="1" nd="1"/>
        <i x="324" s="1" nd="1"/>
        <i x="325"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mary_Offense_Type1" xr10:uid="{C0E2A18A-7F5D-6340-8229-C1A8571974AF}" sourceName="Primary Offense Type">
  <pivotTables>
    <pivotTable tabId="2" name="PivotTable1"/>
  </pivotTables>
  <data>
    <tabular pivotCacheId="1743767038">
      <items count="53">
        <i x="8" s="1"/>
        <i x="24" s="1"/>
        <i x="16" s="1"/>
        <i x="35" s="1"/>
        <i x="10" s="1"/>
        <i x="25" s="1"/>
        <i x="5" s="1"/>
        <i x="33" s="1"/>
        <i x="2" s="1"/>
        <i x="19" s="1"/>
        <i x="3" s="1"/>
        <i x="14" s="1"/>
        <i x="13" s="1"/>
        <i x="23" s="1"/>
        <i x="44" s="1"/>
        <i x="29" s="1"/>
        <i x="27" s="1"/>
        <i x="43" s="1"/>
        <i x="39" s="1"/>
        <i x="9" s="1"/>
        <i x="17" s="1"/>
        <i x="11" s="1"/>
        <i x="37" s="1"/>
        <i x="26" s="1"/>
        <i x="48" s="1"/>
        <i x="32" s="1"/>
        <i x="49" s="1"/>
        <i x="36" s="1"/>
        <i x="50" s="1"/>
        <i x="0" s="1"/>
        <i x="31" s="1"/>
        <i x="7" s="1"/>
        <i x="30" s="1"/>
        <i x="12" s="1"/>
        <i x="45" s="1"/>
        <i x="42" s="1"/>
        <i x="20" s="1"/>
        <i x="46" s="1"/>
        <i x="6" s="1"/>
        <i x="22" s="1"/>
        <i x="28" s="1"/>
        <i x="52" s="1"/>
        <i x="4" s="1"/>
        <i x="47" s="1"/>
        <i x="21" s="1"/>
        <i x="41" s="1"/>
        <i x="40" s="1"/>
        <i x="1" s="1"/>
        <i x="51" s="1"/>
        <i x="34" s="1"/>
        <i x="15" s="1"/>
        <i x="18" s="1"/>
        <i x="38"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nalty_Amount1" xr10:uid="{7D7A9247-5F04-F349-B3EE-E21C1E5C6390}" sourceName="Penalty Amount">
  <pivotTables>
    <pivotTable tabId="16" name="PivotTable7"/>
  </pivotTables>
  <data>
    <tabular pivotCacheId="1743767038" sortOrder="descending">
      <items count="2736">
        <i x="1955" s="1"/>
        <i x="1285" s="1"/>
        <i x="421" s="1"/>
        <i x="1954" s="1"/>
        <i x="1953" s="1"/>
        <i x="1952" s="1"/>
        <i x="1819" s="1"/>
        <i x="1951" s="1"/>
        <i x="1621" s="1"/>
        <i x="1735" s="1"/>
        <i x="1734" s="1"/>
        <i x="2138" s="1"/>
        <i x="928" s="1"/>
        <i x="279" s="1"/>
        <i x="1284" s="1"/>
        <i x="1648" s="1"/>
        <i x="1472" s="1"/>
        <i x="927" s="1"/>
        <i x="1950" s="1"/>
        <i x="1039" s="1"/>
        <i x="1283" s="1"/>
        <i x="1949" s="1"/>
        <i x="1471" s="1"/>
        <i x="1620" s="1"/>
        <i x="1470" s="1"/>
        <i x="1948" s="1"/>
        <i x="278" s="1"/>
        <i x="1469" s="1"/>
        <i x="1947" s="1"/>
        <i x="1038" s="1"/>
        <i x="1946" s="1"/>
        <i x="1945" s="1"/>
        <i x="1818" s="1"/>
        <i x="1817" s="1"/>
        <i x="1733" s="1"/>
        <i x="890" s="1"/>
        <i x="277" s="1"/>
        <i x="1623" s="1"/>
        <i x="276" s="1"/>
        <i x="1282" s="1"/>
        <i x="1619" s="1"/>
        <i x="915" s="1"/>
        <i x="1647" s="1"/>
        <i x="1281" s="1"/>
        <i x="2073" s="1"/>
        <i x="1944" s="1"/>
        <i x="275" s="1"/>
        <i x="1943" s="1"/>
        <i x="1389" s="1"/>
        <i x="1037" s="1"/>
        <i x="274" s="1"/>
        <i x="1485" s="1"/>
        <i x="1484" s="1"/>
        <i x="1280" s="1"/>
        <i x="1279" s="1"/>
        <i x="2137" s="1"/>
        <i x="1468" s="1"/>
        <i x="273" s="1"/>
        <i x="1732" s="1"/>
        <i x="1942" s="1"/>
        <i x="1731" s="1"/>
        <i x="1278" s="1"/>
        <i x="1277" s="1"/>
        <i x="420" s="1"/>
        <i x="272" s="1"/>
        <i x="727" s="1"/>
        <i x="1089" s="1"/>
        <i x="1618" s="1"/>
        <i x="1730" s="1"/>
        <i x="419" s="1"/>
        <i x="1617" s="1"/>
        <i x="1388" s="1"/>
        <i x="1941" s="1"/>
        <i x="1729" s="1"/>
        <i x="2072" s="1"/>
        <i x="691" s="1"/>
        <i x="1646" s="1"/>
        <i x="1858" s="1"/>
        <i x="1846" s="1"/>
        <i x="418" s="1"/>
        <i x="676" s="1"/>
        <i x="1662" s="1"/>
        <i x="1312" s="1"/>
        <i x="1958" s="1"/>
        <i x="1276" s="1"/>
        <i x="1661" s="1"/>
        <i x="781" s="1"/>
        <i x="271" s="1"/>
        <i x="119" s="1"/>
        <i x="270" s="1"/>
        <i x="1387" s="1"/>
        <i x="1616" s="1"/>
        <i x="356" s="1"/>
        <i x="474" s="1"/>
        <i x="1203" s="1"/>
        <i x="269" s="1"/>
        <i x="1645" s="1"/>
        <i x="1845" s="1"/>
        <i x="1386" s="1"/>
        <i x="690" s="1"/>
        <i x="1385" s="1"/>
        <i x="1275" s="1"/>
        <i x="1780" s="1"/>
        <i x="446" s="1"/>
        <i x="417" s="1"/>
        <i x="1615" s="1"/>
        <i x="689" s="1"/>
        <i x="473" s="1"/>
        <i x="1940" s="1"/>
        <i x="355" s="1"/>
        <i x="1728" s="1"/>
        <i x="1622" s="1"/>
        <i x="1274" s="1"/>
        <i x="354" s="1"/>
        <i x="1939" s="1"/>
        <i x="1036" s="1"/>
        <i x="926" s="1"/>
        <i x="1653" s="1"/>
        <i x="652" s="1"/>
        <i x="1384" s="1"/>
        <i x="1938" s="1"/>
        <i x="756" s="1"/>
        <i x="1844" s="1"/>
        <i x="666" s="1"/>
        <i x="619" s="1"/>
        <i x="416" s="1"/>
        <i x="675" s="1"/>
        <i x="1727" s="1"/>
        <i x="1467" s="1"/>
        <i x="1652" s="1"/>
        <i x="1273" s="1"/>
        <i x="755" s="1"/>
        <i x="472" s="1"/>
        <i x="353" s="1"/>
        <i x="1047" s="1"/>
        <i x="651" s="1"/>
        <i x="1272" s="1"/>
        <i x="2106" s="1"/>
        <i x="1311" s="1"/>
        <i x="1271" s="1"/>
        <i x="650" s="1"/>
        <i x="1270" s="1"/>
        <i x="1843" s="1"/>
        <i x="1269" s="1"/>
        <i x="2034" s="1"/>
        <i x="674" s="1"/>
        <i x="673" s="1"/>
        <i x="1726" s="1"/>
        <i x="415" s="1"/>
        <i x="1725" s="1"/>
        <i x="1842" s="1"/>
        <i x="1035" s="1"/>
        <i x="925" s="1"/>
        <i x="780" s="1"/>
        <i x="1644" s="1"/>
        <i x="1268" s="1"/>
        <i x="1122" s="1"/>
        <i x="1660" s="1"/>
        <i x="268" s="1"/>
        <i x="1383" s="1"/>
        <i x="1816" s="1"/>
        <i x="1974" s="1"/>
        <i x="1307" s="1"/>
        <i x="267" s="1"/>
        <i x="414" s="1"/>
        <i x="1267" s="1"/>
        <i x="672" s="1"/>
        <i x="613" s="1"/>
        <i x="1614" s="1"/>
        <i x="1724" s="1"/>
        <i x="1591" s="1"/>
        <i x="706" s="1"/>
        <i x="1507" s="1"/>
        <i x="1065" s="1"/>
        <i x="445" s="1"/>
        <i x="1613" s="1"/>
        <i x="2105" s="1"/>
        <i x="1612" s="1"/>
        <i x="413" s="1"/>
        <i x="1611" s="1"/>
        <i x="412" s="1"/>
        <i x="705" s="1"/>
        <i x="1643" s="1"/>
        <i x="1382" s="1"/>
        <i x="739" s="1"/>
        <i x="2008" s="1"/>
        <i x="1381" s="1"/>
        <i x="349" s="1"/>
        <i x="1266" s="1"/>
        <i x="834" s="1"/>
        <i x="671" s="1"/>
        <i x="1642" s="1"/>
        <i x="1156" s="1"/>
        <i x="88" s="1"/>
        <i x="1659" s="1"/>
        <i x="266" s="1"/>
        <i x="1857" s="1"/>
        <i x="1380" s="1"/>
        <i x="670" s="1"/>
        <i x="688" s="1"/>
        <i x="411" s="1"/>
        <i x="1723" s="1"/>
        <i x="352" s="1"/>
        <i x="1610" s="1"/>
        <i x="1651" s="1"/>
        <i x="1466" s="1"/>
        <i x="924" s="1"/>
        <i x="1265" s="1"/>
        <i x="1592" s="1"/>
        <i x="410" s="1"/>
        <i x="1841" s="1"/>
        <i x="265" s="1"/>
        <i x="2071" s="1"/>
        <i x="264" s="1"/>
        <i x="962" s="1"/>
        <i x="1937" s="1"/>
        <i x="1264" s="1"/>
        <i x="318" s="1"/>
        <i x="905" s="1"/>
        <i x="669" s="1"/>
        <i x="1936" s="1"/>
        <i x="1379" s="1"/>
        <i x="1263" s="1"/>
        <i x="923" s="1"/>
        <i x="1045" s="1"/>
        <i x="889" s="1"/>
        <i x="409" s="1"/>
        <i x="1064" s="1"/>
        <i x="578" s="1"/>
        <i x="922" s="1"/>
        <i x="1779" s="1"/>
        <i x="1559" s="1"/>
        <i x="408" s="1"/>
        <i x="1988" s="1"/>
        <i x="263" s="1"/>
        <i x="1987" s="1"/>
        <i x="668" s="1"/>
        <i x="1489" s="1"/>
        <i x="1513" s="1"/>
        <i x="422" s="1"/>
        <i x="262" s="1"/>
        <i x="2104" s="1"/>
        <i x="1935" s="1"/>
        <i x="1658" s="1"/>
        <i x="1262" s="1"/>
        <i x="1155" s="1"/>
        <i x="1034" s="1"/>
        <i x="2098" s="1"/>
        <i x="1722" s="1"/>
        <i x="261" s="1"/>
        <i x="921" s="1"/>
        <i x="1650" s="1"/>
        <i x="2096" s="1"/>
        <i x="1641" s="1"/>
        <i x="1721" s="1"/>
        <i x="2157" s="1"/>
        <i x="1720" s="1"/>
        <i x="1840" s="1"/>
        <i x="608" s="1"/>
        <i x="2095" s="1"/>
        <i x="317" s="1"/>
        <i x="260" s="1"/>
        <i x="1609" s="1"/>
        <i x="118" s="1"/>
        <i x="692" s="1"/>
        <i x="407" s="1"/>
        <i x="1649" s="1"/>
        <i x="1558" s="1"/>
        <i x="1261" s="1"/>
        <i x="649" s="1"/>
        <i x="648" s="1"/>
        <i x="1260" s="1"/>
        <i x="1129" s="1"/>
        <i x="1608" s="1"/>
        <i x="1607" s="1"/>
        <i x="259" s="1"/>
        <i x="978" s="1"/>
        <i x="1154" s="1"/>
        <i x="258" s="1"/>
        <i x="1934" s="1"/>
        <i x="1310" s="1"/>
        <i x="1856" s="1"/>
        <i x="1933" s="1"/>
        <i x="471" s="1"/>
        <i x="257" s="1"/>
        <i x="687" s="1"/>
        <i x="1992" s="1"/>
        <i x="256" s="1"/>
        <i x="255" s="1"/>
        <i x="1063" s="1"/>
        <i x="920" s="1"/>
        <i x="708" s="1"/>
        <i x="614" s="1"/>
        <i x="1305" s="1"/>
        <i x="524" s="1"/>
        <i x="1062" s="1"/>
        <i x="647" s="1"/>
        <i x="406" s="1"/>
        <i x="977" s="1"/>
        <i x="888" s="1"/>
        <i x="665" s="1"/>
        <i x="1606" s="1"/>
        <i x="1799" s="1"/>
        <i x="254" s="1"/>
        <i x="1259" s="1"/>
        <i x="2127" s="1"/>
        <i x="253" s="1"/>
        <i x="405" s="1"/>
        <i x="730" s="1"/>
        <i x="2094" s="1"/>
        <i x="404" s="1"/>
        <i x="523" s="1"/>
        <i x="1304" s="1"/>
        <i x="1932" s="1"/>
        <i x="324" s="1"/>
        <i x="252" s="1"/>
        <i x="1496" s="1"/>
        <i x="1128" s="1"/>
        <i x="1810" s="1"/>
        <i x="1590" s="1"/>
        <i x="1033" s="1"/>
        <i x="251" s="1"/>
        <i x="1258" s="1"/>
        <i x="707" s="1"/>
        <i x="117" s="1"/>
        <i x="1815" s="1"/>
        <i x="1378" s="1"/>
        <i x="250" s="1"/>
        <i x="2070" s="1"/>
        <i x="1288" s="1"/>
        <i x="1436" s="1"/>
        <i x="1465" s="1"/>
        <i x="1640" s="1"/>
        <i x="1032" s="1"/>
        <i x="686" s="1"/>
        <i x="646" s="1"/>
        <i x="249" s="1"/>
        <i x="738" s="1"/>
        <i x="1164" s="1"/>
        <i x="919" s="1"/>
        <i x="444" s="1"/>
        <i x="1313" s="1"/>
        <i x="1639" s="1"/>
        <i x="109" s="1"/>
        <i x="1257" s="1"/>
        <i x="1256" s="1"/>
        <i x="1638" s="1"/>
        <i x="907" s="1"/>
        <i x="1377" s="1"/>
        <i x="737" s="1"/>
        <i x="1464" s="1"/>
        <i x="403" s="1"/>
        <i x="402" s="1"/>
        <i x="1657" s="1"/>
        <i x="1931" s="1"/>
        <i x="833" s="1"/>
        <i x="1315" s="1"/>
        <i x="1031" s="1"/>
        <i x="918" s="1"/>
        <i x="1069" s="1"/>
        <i x="1930" s="1"/>
        <i x="664" s="1"/>
        <i x="248" s="1"/>
        <i x="2069" s="1"/>
        <i x="779" s="1"/>
        <i x="247" s="1"/>
        <i x="1719" s="1"/>
        <i x="2173" s="1"/>
        <i x="1929" s="1"/>
        <i x="1255" s="1"/>
        <i x="1861" s="1"/>
        <i x="87" s="1"/>
        <i x="1957" s="1"/>
        <i x="351" s="1"/>
        <i x="246" s="1"/>
        <i x="1463" s="1"/>
        <i x="1839" s="1"/>
        <i x="1928" s="1"/>
        <i x="895" s="1"/>
        <i x="1927" s="1"/>
        <i x="245" s="1"/>
        <i x="645" s="1"/>
        <i x="244" s="1"/>
        <i x="111" s="1"/>
        <i x="243" s="1"/>
        <i x="242" s="1"/>
        <i x="612" s="1"/>
        <i x="2126" s="1"/>
        <i x="241" s="1"/>
        <i x="914" s="1"/>
        <i x="98" s="1"/>
        <i x="1127" s="1"/>
        <i x="778" s="1"/>
        <i x="240" s="1"/>
        <i x="1926" s="1"/>
        <i x="644" s="1"/>
        <i x="1502" s="1"/>
        <i x="1925" s="1"/>
        <i x="239" s="1"/>
        <i x="1549" s="1"/>
        <i x="1605" s="1"/>
        <i x="862" s="1"/>
        <i x="1082" s="1"/>
        <i x="238" s="1"/>
        <i x="726" s="1"/>
        <i x="1956" s="1"/>
        <i x="237" s="1"/>
        <i x="1126" s="1"/>
        <i x="1637" s="1"/>
        <i x="1589" s="1"/>
        <i x="1088" s="1"/>
        <i x="443" s="1"/>
        <i x="1718" s="1"/>
        <i x="1604" s="1"/>
        <i x="909" s="1"/>
        <i x="887" s="1"/>
        <i x="236" s="1"/>
        <i x="917" s="1"/>
        <i x="235" s="1"/>
        <i x="1654" s="1"/>
        <i x="470" s="1"/>
        <i x="1376" s="1"/>
        <i x="685" s="1"/>
        <i x="401" s="1"/>
        <i x="1924" s="1"/>
        <i x="897" s="1"/>
        <i x="1096" s="1"/>
        <i x="1923" s="1"/>
        <i x="400" s="1"/>
        <i x="1141" s="1"/>
        <i x="1922" s="1"/>
        <i x="1140" s="1"/>
        <i x="234" s="1"/>
        <i x="777" s="1"/>
        <i x="86" s="1"/>
        <i x="1921" s="1"/>
        <i x="399" s="1"/>
        <i x="1790" s="1"/>
        <i x="233" s="1"/>
        <i x="633" s="1"/>
        <i x="1095" s="1"/>
        <i x="2068" s="1"/>
        <i x="1855" s="1"/>
        <i x="469" s="1"/>
        <i x="232" s="1"/>
        <i x="1717" s="1"/>
        <i x="398" s="1"/>
        <i x="307" s="1"/>
        <i x="607" s="1"/>
        <i x="736" s="1"/>
        <i x="231" s="1"/>
        <i x="1603" s="1"/>
        <i x="97" s="1"/>
        <i x="442" s="1"/>
        <i x="1528" s="1"/>
        <i x="765" s="1"/>
        <i x="468" s="1"/>
        <i x="501" s="1"/>
        <i x="1293" s="1"/>
        <i x="350" s="1"/>
        <i x="230" s="1"/>
        <i x="1094" s="1"/>
        <i x="397" s="1"/>
        <i x="1495" s="1"/>
        <i x="1602" s="1"/>
        <i x="2018" s="1"/>
        <i x="961" s="1"/>
        <i x="1061" s="1"/>
        <i x="229" s="1"/>
        <i x="396" s="1"/>
        <i x="1716" s="1"/>
        <i x="776" s="1"/>
        <i x="2125" s="1"/>
        <i x="1854" s="1"/>
        <i x="85" s="1"/>
        <i x="1715" s="1"/>
        <i x="684" s="1"/>
        <i x="228" s="1"/>
        <i x="342" s="1"/>
        <i x="227" s="1"/>
        <i x="1920" s="1"/>
        <i x="226" s="1"/>
        <i x="1601" s="1"/>
        <i x="1202" s="1"/>
        <i x="753" s="1"/>
        <i x="84" s="1"/>
        <i x="1254" s="1"/>
        <i x="1919" s="1"/>
        <i x="1918" s="1"/>
        <i x="1636" s="1"/>
        <i x="1600" s="1"/>
        <i x="1968" s="1"/>
        <i x="225" s="1"/>
        <i x="832" s="1"/>
        <i x="441" s="1"/>
        <i x="1048" s="1"/>
        <i x="1917" s="1"/>
        <i x="1375" s="1"/>
        <i x="334" s="1"/>
        <i x="1789" s="1"/>
        <i x="1714" s="1"/>
        <i x="1583" s="1"/>
        <i x="1447" s="1"/>
        <i x="395" s="1"/>
        <i x="83" s="1"/>
        <i x="306" s="1"/>
        <i x="1853" s="1"/>
        <i x="2007" s="1"/>
        <i x="224" s="1"/>
        <i x="394" s="1"/>
        <i x="348" s="1"/>
        <i x="1494" s="1"/>
        <i x="223" s="1"/>
        <i x="1435" s="1"/>
        <i x="1838" s="1"/>
        <i x="1916" s="1"/>
        <i x="814" s="1"/>
        <i x="1915" s="1"/>
        <i x="440" s="1"/>
        <i x="663" s="1"/>
        <i x="1093" s="1"/>
        <i x="1030" s="1"/>
        <i x="222" s="1"/>
        <i x="725" s="1"/>
        <i x="1713" s="1"/>
        <i x="1837" s="1"/>
        <i x="221" s="1"/>
        <i x="108" s="1"/>
        <i x="1836" s="1"/>
        <i x="1163" s="1"/>
        <i x="323" s="1"/>
        <i x="2136" s="1"/>
        <i x="220" s="1"/>
        <i x="2027" s="1"/>
        <i x="1309" s="1"/>
        <i x="1442" s="1"/>
        <i x="219" s="1"/>
        <i x="1967" s="1"/>
        <i x="2124" s="1"/>
        <i x="724" s="1"/>
        <i x="643" s="1"/>
        <i x="1506" s="1"/>
        <i x="1914" s="1"/>
        <i x="886" s="1"/>
        <i x="107" s="1"/>
        <i x="1688" s="1"/>
        <i x="775" s="1"/>
        <i x="735" s="1"/>
        <i x="774" s="1"/>
        <i x="2156" s="1"/>
        <i x="82" s="1"/>
        <i x="1835" s="1"/>
        <i x="901" s="1"/>
        <i x="218" s="1"/>
        <i x="522" s="1"/>
        <i x="1552" s="1"/>
        <i x="393" s="1"/>
        <i x="723" s="1"/>
        <i x="305" s="1"/>
        <i x="1679" s="1"/>
        <i x="1806" s="1"/>
        <i x="521" s="1"/>
        <i x="662" s="1"/>
        <i x="1970" s="1"/>
        <i x="1303" s="1"/>
        <i x="2178" s="1"/>
        <i x="2135" s="1"/>
        <i x="217" s="1"/>
        <i x="1462" s="1"/>
        <i x="577" s="1"/>
        <i x="801" s="1"/>
        <i x="722" s="1"/>
        <i x="1913" s="1"/>
        <i x="1788" s="1"/>
        <i x="1912" s="1"/>
        <i x="439" s="1"/>
        <i x="216" s="1"/>
        <i x="1081" s="1"/>
        <i x="1374" s="1"/>
        <i x="1139" s="1"/>
        <i x="1461" s="1"/>
        <i x="1787" s="1"/>
        <i x="106" s="1"/>
        <i x="2067" s="1"/>
        <i x="976" s="1"/>
        <i x="347" s="1"/>
        <i x="1373" s="1"/>
        <i x="1911" s="1"/>
        <i x="1029" s="1"/>
        <i x="2026" s="1"/>
        <i x="752" s="1"/>
        <i x="1253" s="1"/>
        <i x="341" s="1"/>
        <i x="1046" s="1"/>
        <i x="1778" s="1"/>
        <i x="116" s="1"/>
        <i x="215" s="1"/>
        <i x="683" s="1"/>
        <i x="1252" s="1"/>
        <i x="1042" s="1"/>
        <i x="813" s="1"/>
        <i x="392" s="1"/>
        <i x="286" s="1"/>
        <i x="1910" s="1"/>
        <i x="92" s="1"/>
        <i x="1028" s="1"/>
        <i x="1712" s="1"/>
        <i x="214" s="1"/>
        <i x="1478" s="1"/>
        <i x="846" s="1"/>
        <i x="1909" s="1"/>
        <i x="213" s="1"/>
        <i x="212" s="1"/>
        <i x="1153" s="1"/>
        <i x="1060" s="1"/>
        <i x="1786" s="1"/>
        <i x="2025" s="1"/>
        <i x="520" s="1"/>
        <i x="831" s="1"/>
        <i x="1512" s="1"/>
        <i x="1678" s="1"/>
        <i x="1560" s="1"/>
        <i x="830" s="1"/>
        <i x="829" s="1"/>
        <i x="1403" s="1"/>
        <i x="1908" s="1"/>
        <i x="81" s="1"/>
        <i x="1372" s="1"/>
        <i x="211" s="1"/>
        <i x="751" s="1"/>
        <i x="80" s="1"/>
        <i x="210" s="1"/>
        <i x="1251" s="1"/>
        <i x="391" s="1"/>
        <i x="209" s="1"/>
        <i x="390" s="1"/>
        <i x="606" s="1"/>
        <i x="1852" s="1"/>
        <i x="208" s="1"/>
        <i x="438" s="1"/>
        <i x="1966" s="1"/>
        <i x="320" s="1"/>
        <i x="1785" s="1"/>
        <i x="667" s="1"/>
        <i x="1834" s="1"/>
        <i x="1138" s="1"/>
        <i x="885" s="1"/>
        <i x="333" s="1"/>
        <i x="1795" s="1"/>
        <i x="1588" s="1"/>
        <i x="1557" s="1"/>
        <i x="900" s="1"/>
        <i x="1027" s="1"/>
        <i x="1152" s="1"/>
        <i x="632" s="1"/>
        <i x="2155" s="1"/>
        <i x="316" s="1"/>
        <i x="1026" s="1"/>
        <i x="2066" s="1"/>
        <i x="1907" s="1"/>
        <i x="2154" s="1"/>
        <i x="2153" s="1"/>
        <i x="207" s="1"/>
        <i x="206" s="1"/>
        <i x="1807" s="1"/>
        <i x="205" s="1"/>
        <i x="1635" s="1"/>
        <i x="800" s="1"/>
        <i x="467" s="1"/>
        <i x="1250" s="1"/>
        <i x="960" s="1"/>
        <i x="1599" s="1"/>
        <i x="1965" s="1"/>
        <i x="340" s="1"/>
        <i x="2176" s="1"/>
        <i x="389" s="1"/>
        <i x="388" s="1"/>
        <i x="631" s="1"/>
        <i x="204" s="1"/>
        <i x="1025" s="1"/>
        <i x="203" s="1"/>
        <i x="1314" s="1"/>
        <i x="387" s="1"/>
        <i x="1598" s="1"/>
        <i x="2065" s="1"/>
        <i x="1249" s="1"/>
        <i x="1371" s="1"/>
        <i x="2093" s="1"/>
        <i x="304" s="1"/>
        <i x="906" s="1"/>
        <i x="79" s="1"/>
        <i x="202" s="1"/>
        <i x="875" s="1"/>
        <i x="519" s="1"/>
        <i x="115" s="1"/>
        <i x="1248" s="1"/>
        <i x="1199" s="1"/>
        <i x="799" s="1"/>
        <i x="1906" s="1"/>
        <i x="1441" s="1"/>
        <i x="201" s="1"/>
        <i x="1024" s="1"/>
        <i x="466" s="1"/>
        <i x="1023" s="1"/>
        <i x="2134" s="1"/>
        <i x="303" s="1"/>
        <i x="702" s="1"/>
        <i x="1711" s="1"/>
        <i x="916" s="1"/>
        <i x="2017" s="1"/>
        <i x="386" s="1"/>
        <i x="385" s="1"/>
        <i x="384" s="1"/>
        <i x="78" s="1"/>
        <i x="200" s="1"/>
        <i x="383" s="1"/>
        <i x="199" s="1"/>
        <i x="1548" s="1"/>
        <i x="1416" s="1"/>
        <i x="642" s="1"/>
        <i x="1488" s="1"/>
        <i x="682" s="1"/>
        <i x="518" s="1"/>
        <i x="437" s="1"/>
        <i x="332" s="1"/>
        <i x="1511" s="1"/>
        <i x="1355" s="1"/>
        <i x="77" s="1"/>
        <i x="704" s="1"/>
        <i x="1392" s="1"/>
        <i x="750" s="1"/>
        <i x="1402" s="1"/>
        <i x="198" s="1"/>
        <i x="1151" s="1"/>
        <i x="1150" s="1"/>
        <i x="197" s="1"/>
        <i x="196" s="1"/>
        <i x="195" s="1"/>
        <i x="1579" s="1"/>
        <i x="913" s="1"/>
        <i x="1860" s="1"/>
        <i x="194" s="1"/>
        <i x="721" s="1"/>
        <i x="1964" s="1"/>
        <i x="193" s="1"/>
        <i x="1247" s="1"/>
        <i x="1246" s="1"/>
        <i x="382" s="1"/>
        <i x="1997" s="1"/>
        <i x="861" s="1"/>
        <i x="2024" s="1"/>
        <i x="884" s="1"/>
        <i x="1905" s="1"/>
        <i x="630" s="1"/>
        <i x="124" s="1"/>
        <i x="904" s="1"/>
        <i x="91" s="1"/>
        <i x="912" s="1"/>
        <i x="1710" s="1"/>
        <i x="860" s="1"/>
        <i x="192" s="1"/>
        <i x="1527" s="1"/>
        <i x="76" s="1"/>
        <i x="2123" s="1"/>
        <i x="1401" s="1"/>
        <i x="859" s="1"/>
        <i x="749" s="1"/>
        <i x="191" s="1"/>
        <i x="2016" s="1"/>
        <i x="1709" s="1"/>
        <i x="1022" s="1"/>
        <i x="2092" s="1"/>
        <i x="1973" s="1"/>
        <i x="190" s="1"/>
        <i x="189" s="1"/>
        <i x="1287" s="1"/>
        <i x="75" s="1"/>
        <i x="1400" s="1"/>
        <i x="661" s="1"/>
        <i x="302" s="1"/>
        <i x="1963" s="1"/>
        <i x="436" s="1"/>
        <i x="358" s="1"/>
        <i x="296" s="1"/>
        <i x="1059" s="1"/>
        <i x="188" s="1"/>
        <i x="1578" s="1"/>
        <i x="963" s="1"/>
        <i x="1597" s="1"/>
        <i x="187" s="1"/>
        <i x="858" s="1"/>
        <i x="1021" s="1"/>
        <i x="1784" s="1"/>
        <i x="1121" s="1"/>
        <i x="1306" s="1"/>
        <i x="517" s="1"/>
        <i x="186" s="1"/>
        <i x="857" s="1"/>
        <i x="845" s="1"/>
        <i x="1120" s="1"/>
        <i x="1245" s="1"/>
        <i x="720" s="1"/>
        <i x="748" s="1"/>
        <i x="315" s="1"/>
        <i x="1708" s="1"/>
        <i x="2064" s="1"/>
        <i x="629" s="1"/>
        <i x="435" s="1"/>
        <i x="1020" s="1"/>
        <i x="1904" s="1"/>
        <i x="838" s="1"/>
        <i x="896" s="1"/>
        <i x="1058" s="1"/>
        <i x="828" s="1"/>
        <i x="105" s="1"/>
        <i x="747" s="1"/>
        <i x="2097" s="1"/>
        <i x="2015" s="1"/>
        <i x="289" s="1"/>
        <i x="434" s="1"/>
        <i x="1244" s="1"/>
        <i x="1125" s="1"/>
        <i x="1707" s="1"/>
        <i x="1833" s="1"/>
        <i x="848" s="1"/>
        <i x="285" s="1"/>
        <i x="74" s="1"/>
        <i x="605" s="1"/>
        <i x="856" s="1"/>
        <i x="381" s="1"/>
        <i x="883" s="1"/>
        <i x="1677" s="1"/>
        <i x="1863" s="1"/>
        <i x="1493" s="1"/>
        <i x="331" s="1"/>
        <i x="1019" s="1"/>
        <i x="319" s="1"/>
        <i x="1903" s="1"/>
        <i x="959" s="1"/>
        <i x="73" s="1"/>
        <i x="185" s="1"/>
        <i x="1902" s="1"/>
        <i x="1481" s="1"/>
        <i x="1018" s="1"/>
        <i x="1901" s="1"/>
        <i x="1370" s="1"/>
        <i x="746" s="1"/>
        <i x="1080" s="1"/>
        <i x="719" s="1"/>
        <i x="958" s="1"/>
        <i x="184" s="1"/>
        <i x="1984" s="1"/>
        <i x="322" s="1"/>
        <i x="1665" s="1"/>
        <i x="114" s="1"/>
        <i x="1243" s="1"/>
        <i x="805" s="1"/>
        <i x="2122" s="1"/>
        <i x="1057" s="1"/>
        <i x="1706" s="1"/>
        <i x="1705" s="1"/>
        <i x="1242" s="1"/>
        <i x="1391" s="1"/>
        <i x="1434" s="1"/>
        <i x="183" s="1"/>
        <i x="1851" s="1"/>
        <i x="1571" s="1"/>
        <i x="1566" s="1"/>
        <i x="182" s="1"/>
        <i x="970" s="1"/>
        <i x="284" s="1"/>
        <i x="1627" s="1"/>
        <i x="181" s="1"/>
        <i x="72" s="1"/>
        <i x="1501" s="1"/>
        <i x="1241" s="1"/>
        <i x="798" s="1"/>
        <i x="1433" s="1"/>
        <i x="2033" s="1"/>
        <i x="339" s="1"/>
        <i x="1991" s="1"/>
        <i x="804" s="1"/>
        <i x="2006" s="1"/>
        <i x="628" s="1"/>
        <i x="500" s="1"/>
        <i x="380" s="1"/>
        <i x="718" s="1"/>
        <i x="1990" s="1"/>
        <i x="1827" s="1"/>
        <i x="1596" s="1"/>
        <i x="1812" s="1"/>
        <i x="1824" s="1"/>
        <i x="465" s="1"/>
        <i x="1079" s="1"/>
        <i x="180" s="1"/>
        <i x="1409" s="1"/>
        <i x="1900" s="1"/>
        <i x="1240" s="1"/>
        <i x="1626" s="1"/>
        <i x="2063" s="1"/>
        <i x="1017" s="1"/>
        <i x="681" s="1"/>
        <i x="1016" s="1"/>
        <i x="295" s="1"/>
        <i x="71" s="1"/>
        <i x="464" s="1"/>
        <i x="179" s="1"/>
        <i x="850" s="1"/>
        <i x="2121" s="1"/>
        <i x="807" s="1"/>
        <i x="2023" s="1"/>
        <i x="463" s="1"/>
        <i x="717" s="1"/>
        <i x="855" s="1"/>
        <i x="1983" s="1"/>
        <i x="1899" s="1"/>
        <i x="178" s="1"/>
        <i x="1078" s="1"/>
        <i x="1587" s="1"/>
        <i x="1898" s="1"/>
        <i x="1015" s="1"/>
        <i x="1656" s="1"/>
        <i x="680" s="1"/>
        <i x="1396" s="1"/>
        <i x="2152" s="1"/>
        <i x="2151" s="1"/>
        <i x="379" s="1"/>
        <i x="283" s="1"/>
        <i x="1239" s="1"/>
        <i x="1137" s="1"/>
        <i x="1704" s="1"/>
        <i x="1993" s="1"/>
        <i x="1897" s="1"/>
        <i x="346" s="1"/>
        <i x="301" s="1"/>
        <i x="1634" s="1"/>
        <i x="282" s="1"/>
        <i x="300" s="1"/>
        <i x="1238" s="1"/>
        <i x="1014" s="1"/>
        <i x="1521" s="1"/>
        <i x="604" s="1"/>
        <i x="716" s="1"/>
        <i x="433" s="1"/>
        <i x="1237" s="1"/>
        <i x="1896" s="1"/>
        <i x="2140" s="1"/>
        <i x="1577" s="1"/>
        <i x="1074" s="1"/>
        <i x="1013" s="1"/>
        <i x="1703" s="1"/>
        <i x="1526" s="1"/>
        <i x="2150" s="1"/>
        <i x="1895" s="1"/>
        <i x="627" s="1"/>
        <i x="177" s="1"/>
        <i x="1702" s="1"/>
        <i x="1236" s="1"/>
        <i x="1701" s="1"/>
        <i x="1894" s="1"/>
        <i x="1633" s="1"/>
        <i x="1595" s="1"/>
        <i x="321" s="1"/>
        <i x="176" s="1"/>
        <i x="1012" s="1"/>
        <i x="1136" s="1"/>
        <i x="1551" s="1"/>
        <i x="1354" s="1"/>
        <i x="1676" s="1"/>
        <i x="626" s="1"/>
        <i x="2002" s="1"/>
        <i x="773" s="1"/>
        <i x="299" s="1"/>
        <i x="99" s="1"/>
        <i x="679" s="1"/>
        <i x="1308" s="1"/>
        <i x="1500" s="1"/>
        <i x="1777" s="1"/>
        <i x="1499" s="1"/>
        <i x="175" s="1"/>
        <i x="641" s="1"/>
        <i x="734" s="1"/>
        <i x="174" s="1"/>
        <i x="1582" s="1"/>
        <i x="2133" s="1"/>
        <i x="2022" s="1"/>
        <i x="1011" s="1"/>
        <i x="2032" s="1"/>
        <i x="1010" s="1"/>
        <i x="1135" s="1"/>
        <i x="462" s="1"/>
        <i x="1525" s="1"/>
        <i x="1629" s="1"/>
        <i x="1460" s="1"/>
        <i x="1317" s="1"/>
        <i x="1850" s="1"/>
        <i x="1353" s="1"/>
        <i x="772" s="1"/>
        <i x="499" s="1"/>
        <i x="173" s="1"/>
        <i x="1119" s="1"/>
        <i x="837" s="1"/>
        <i x="1118" s="1"/>
        <i x="1893" s="1"/>
        <i x="378" s="1"/>
        <i x="498" s="1"/>
        <i x="584" s="1"/>
        <i x="1369" s="1"/>
        <i x="618" s="1"/>
        <i x="1700" s="1"/>
        <i x="1794" s="1"/>
        <i x="1235" s="1"/>
        <i x="1009" s="1"/>
        <i x="731" s="1"/>
        <i x="903" s="1"/>
        <i x="1352" s="1"/>
        <i x="1134" s="1"/>
        <i x="745" s="1"/>
        <i x="728" s="1"/>
        <i x="2062" s="1"/>
        <i x="1547" s="1"/>
        <i x="754" s="1"/>
        <i x="1477" s="1"/>
        <i x="1556" s="1"/>
        <i x="715" s="1"/>
        <i x="678" s="1"/>
        <i x="2171" s="1"/>
        <i x="2149" s="1"/>
        <i x="2148" s="1"/>
        <i x="377" s="1"/>
        <i x="1756" s="1"/>
        <i x="2010" s="1"/>
        <i x="1351" s="1"/>
        <i x="1793" s="1"/>
        <i x="294" s="1"/>
        <i x="1008" s="1"/>
        <i x="660" s="1"/>
        <i x="1133" s="1"/>
        <i x="957" s="1"/>
        <i x="1350" s="1"/>
        <i x="1408" s="1"/>
        <i x="827" s="1"/>
        <i x="1986" s="1"/>
        <i x="714" s="1"/>
        <i x="172" s="1"/>
        <i x="1349" s="1"/>
        <i x="806" s="1"/>
        <i x="2021" s="1"/>
        <i x="1546" s="1"/>
        <i x="1117" s="1"/>
        <i x="1576" s="1"/>
        <i x="1234" s="1"/>
        <i x="1989" s="1"/>
        <i x="171" s="1"/>
        <i x="956" s="1"/>
        <i x="975" s="1"/>
        <i x="1625" s="1"/>
        <i x="70" s="1"/>
        <i x="69" s="1"/>
        <i x="1687" s="1"/>
        <i x="68" s="1"/>
        <i x="1510" s="1"/>
        <i x="1581" s="1"/>
        <i x="1348" s="1"/>
        <i x="170" s="1"/>
        <i x="1798" s="1"/>
        <i x="330" s="1"/>
        <i x="376" s="1"/>
        <i x="571" s="1"/>
        <i x="375" s="1"/>
        <i x="955" s="1"/>
        <i x="733" s="1"/>
        <i x="1044" s="1"/>
        <i x="516" s="1"/>
        <i x="1892" s="1"/>
        <i x="2170" s="1"/>
        <i x="497" s="1"/>
        <i x="764" s="1"/>
        <i x="338" s="1"/>
        <i x="1755" s="1"/>
        <i x="2120" s="1"/>
        <i x="1699" s="1"/>
        <i x="1347" s="1"/>
        <i x="713" s="1"/>
        <i x="104" s="1"/>
        <i x="1116" s="1"/>
        <i x="1162" s="1"/>
        <i x="169" s="1"/>
        <i x="1417" s="1"/>
        <i x="1459" s="1"/>
        <i x="1814" s="1"/>
        <i x="2119" s="1"/>
        <i x="1520" s="1"/>
        <i x="954" s="1"/>
        <i x="2020" s="1"/>
        <i x="374" s="1"/>
        <i x="168" s="1"/>
        <i x="281" s="1"/>
        <i x="1632" s="1"/>
        <i x="1346" s="1"/>
        <i x="1891" s="1"/>
        <i x="2169" s="1"/>
        <i x="67" s="1"/>
        <i x="1773" s="1"/>
        <i x="167" s="1"/>
        <i x="1056" s="1"/>
        <i x="1823" s="1"/>
        <i x="1801" s="1"/>
        <i x="1545" s="1"/>
        <i x="729" s="1"/>
        <i x="2061" s="1"/>
        <i x="1007" s="1"/>
        <i x="744" s="1"/>
        <i x="1565" s="1"/>
        <i x="314" s="1"/>
        <i x="1233" s="1"/>
        <i x="570" s="1"/>
        <i x="732" s="1"/>
        <i x="1776" s="1"/>
        <i x="826" s="1"/>
        <i x="854" s="1"/>
        <i x="1345" s="1"/>
        <i x="1092" s="1"/>
        <i x="966" s="1"/>
        <i x="1232" s="1"/>
        <i x="743" s="1"/>
        <i x="496" s="1"/>
        <i x="640" s="1"/>
        <i x="763" s="1"/>
        <i x="1586" s="1"/>
        <i x="2175" s="1"/>
        <i x="1826" s="1"/>
        <i x="874" s="1"/>
        <i x="1631" s="1"/>
        <i x="166" s="1"/>
        <i x="2031" s="1"/>
        <i x="2132" s="1"/>
        <i x="825" s="1"/>
        <i x="953" s="1"/>
        <i x="66" s="1"/>
        <i x="797" s="1"/>
        <i x="373" s="1"/>
        <i x="1124" s="1"/>
        <i x="742" s="1"/>
        <i x="1985" s="1"/>
        <i x="495" s="1"/>
        <i x="952" s="1"/>
        <i x="771" s="1"/>
        <i x="1201" s="1"/>
        <i x="1123" s="1"/>
        <i x="2168" s="1"/>
        <i x="1476" s="1"/>
        <i x="1231" s="1"/>
        <i x="1754" s="1"/>
        <i x="65" s="1"/>
        <i x="639" s="1"/>
        <i x="494" s="1"/>
        <i x="1149" s="1"/>
        <i x="741" s="1"/>
        <i x="1890" s="1"/>
        <i x="576" s="1"/>
        <i x="1230" s="1"/>
        <i x="1982" s="1"/>
        <i x="569" s="1"/>
        <i x="659" s="1"/>
        <i x="1344" s="1"/>
        <i x="325" s="1"/>
        <i x="1132" s="1"/>
        <i x="1802" s="1"/>
        <i x="1685" s="1"/>
        <i x="515" s="1"/>
        <i x="1994" s="1"/>
        <i x="1006" s="1"/>
        <i x="1395" s="1"/>
        <i x="1519" s="1"/>
        <i x="1822" s="1"/>
        <i x="1684" s="1"/>
        <i x="1544" s="1"/>
        <i x="1292" s="1"/>
        <i x="1291" s="1"/>
        <i x="1772" s="1"/>
        <i x="372" s="1"/>
        <i x="1343" s="1"/>
        <i x="1005" s="1"/>
        <i x="345" s="1"/>
        <i x="1077" s="1"/>
        <i x="2083" s="1"/>
        <i x="1407" s="1"/>
        <i x="603" s="1"/>
        <i x="1193" s="1"/>
        <i x="1805" s="1"/>
        <i x="1342" s="1"/>
        <i x="1229" s="1"/>
        <i x="1792" s="1"/>
        <i x="2001" s="1"/>
        <i x="1543" s="1"/>
        <i x="844" s="1"/>
        <i x="951" s="1"/>
        <i x="1698" s="1"/>
        <i x="165" s="1"/>
        <i x="64" s="1"/>
        <i x="1564" s="1"/>
        <i x="1594" s="1"/>
        <i x="1443" s="1"/>
        <i x="164" s="1"/>
        <i x="1004" s="1"/>
        <i x="1192" s="1"/>
        <i x="2060" s="1"/>
        <i x="1432" s="1"/>
        <i x="847" s="1"/>
        <i x="591" s="1"/>
        <i x="1394" s="1"/>
        <i x="359" s="1"/>
        <i x="313" s="1"/>
        <i x="1831" s="1"/>
        <i x="1003" s="1"/>
        <i x="1675" s="1"/>
        <i x="163" s="1"/>
        <i x="1043" s="1"/>
        <i x="288" s="1"/>
        <i x="1228" s="1"/>
        <i x="1198" s="1"/>
        <i x="1753" s="1"/>
        <i x="162" s="1"/>
        <i x="113" s="1"/>
        <i x="2118" s="1"/>
        <i x="161" s="1"/>
        <i x="873" s="1"/>
        <i x="950" s="1"/>
        <i x="1979" s="1"/>
        <i x="63" s="1"/>
        <i x="2082" s="1"/>
        <i x="1115" s="1"/>
        <i x="1830" s="1"/>
        <i x="160" s="1"/>
        <i x="1498" s="1"/>
        <i x="1415" s="1"/>
        <i x="159" s="1"/>
        <i x="1486" s="1"/>
        <i x="103" s="1"/>
        <i x="461" s="1"/>
        <i x="575" s="1"/>
        <i x="371" s="1"/>
        <i x="1341" s="1"/>
        <i x="2059" s="1"/>
        <i x="62" s="1"/>
        <i x="2058" s="1"/>
        <i x="1340" s="1"/>
        <i x="2081" s="1"/>
        <i x="693" s="1"/>
        <i x="1406" s="1"/>
        <i x="1227" s="1"/>
        <i x="1114" s="1"/>
        <i x="899" s="1"/>
        <i x="2167" s="1"/>
        <i x="460" s="1"/>
        <i x="110" s="1"/>
        <i x="459" s="1"/>
        <i x="1191" s="1"/>
        <i x="2131" s="1"/>
        <i x="1664" s="1"/>
        <i x="579" s="1"/>
        <i x="1889" s="1"/>
        <i x="1405" s="1"/>
        <i x="1825" s="1"/>
        <i x="701" s="1"/>
        <i x="611" s="1"/>
        <i x="158" s="1"/>
        <i x="568" s="1"/>
        <i x="853" s="1"/>
        <i x="602" s="1"/>
        <i x="1888" s="1"/>
        <i x="157" s="1"/>
        <i x="61" s="1"/>
        <i x="2057" s="1"/>
        <i x="1771" s="1"/>
        <i x="60" s="1"/>
        <i x="2117" s="1"/>
        <i x="567" s="1"/>
        <i x="156" s="1"/>
        <i x="458" s="1"/>
        <i x="1131" s="1"/>
        <i x="601" s="1"/>
        <i x="59" s="1"/>
        <i x="1414" s="1"/>
        <i x="872" s="1"/>
        <i x="1683" s="1"/>
        <i x="155" s="1"/>
        <i x="102" s="1"/>
        <i x="493" s="1"/>
        <i x="1390" s="1"/>
        <i x="1226" s="1"/>
        <i x="154" s="1"/>
        <i x="892" s="1"/>
        <i x="1655" s="1"/>
        <i x="1339" s="1"/>
        <i x="153" s="1"/>
        <i x="1190" s="1"/>
        <i x="1189" s="1"/>
        <i x="1225" s="1"/>
        <i x="152" s="1"/>
        <i x="2056" s="1"/>
        <i x="1674" s="1"/>
        <i x="2014" s="1"/>
        <i x="1072" s="1"/>
        <i x="123" s="1"/>
        <i x="58" s="1"/>
        <i x="1113" s="1"/>
        <i x="1431" s="1"/>
        <i x="1962" s="1"/>
        <i x="492" s="1"/>
        <i x="151" s="1"/>
        <i x="1887" s="1"/>
        <i x="370" s="1"/>
        <i x="1886" s="1"/>
        <i x="57" s="1"/>
        <i x="1161" s="1"/>
        <i x="2091" s="1"/>
        <i x="796" s="1"/>
        <i x="1076" s="1"/>
        <i x="621" s="1"/>
        <i x="843" s="1"/>
        <i x="1783" s="1"/>
        <i x="150" s="1"/>
        <i x="965" s="1"/>
        <i x="1440" s="1"/>
        <i x="842" s="1"/>
        <i x="812" s="1"/>
        <i x="969" s="1"/>
        <i x="911" s="1"/>
        <i x="56" s="1"/>
        <i x="767" s="1"/>
        <i x="1682" s="1"/>
        <i x="841" s="1"/>
        <i x="122" s="1"/>
        <i x="1752" s="1"/>
        <i x="55" s="1"/>
        <i x="2055" s="1"/>
        <i x="2116" s="1"/>
        <i x="1338" s="1"/>
        <i x="1630" s="1"/>
        <i x="1829" s="1"/>
        <i x="1224" s="1"/>
        <i x="432" s="1"/>
        <i x="836" s="1"/>
        <i x="1524" s="1"/>
        <i x="149" s="1"/>
        <i x="90" s="1"/>
        <i x="610" s="1"/>
        <i x="795" s="1"/>
        <i x="1360" s="1"/>
        <i x="1555" s="1"/>
        <i x="1697" s="1"/>
        <i x="852" s="1"/>
        <i x="2115" s="1"/>
        <i x="625" s="1"/>
        <i x="1399" s="1"/>
        <i x="840" s="1"/>
        <i x="949" s="1"/>
        <i x="1002" s="1"/>
        <i x="1337" s="1"/>
        <i x="824" s="1"/>
        <i x="1188" s="1"/>
        <i x="148" s="1"/>
        <i x="2090" s="1"/>
        <i x="514" s="1"/>
        <i x="1223" s="1"/>
        <i x="369" s="1"/>
        <i x="54" s="1"/>
        <i x="2103" s="1"/>
        <i x="794" s="1"/>
        <i x="1811" s="1"/>
        <i x="2114" s="1"/>
        <i x="1187" s="1"/>
        <i x="974" s="1"/>
        <i x="1160" s="1"/>
        <i x="1336" s="1"/>
        <i x="2141" s="1"/>
        <i x="1542" s="1"/>
        <i x="2166" s="1"/>
        <i x="1541" s="1"/>
        <i x="1849" s="1"/>
        <i x="1290" s="1"/>
        <i x="712" s="1"/>
        <i x="1663" s="1"/>
        <i x="491" s="1"/>
        <i x="1446" s="1"/>
        <i x="490" s="1"/>
        <i x="762" s="1"/>
        <i x="1222" s="1"/>
        <i x="329" s="1"/>
        <i x="566" s="1"/>
        <i x="1505" s="1"/>
        <i x="1418" s="1"/>
        <i x="1186" s="1"/>
        <i x="761" s="1"/>
        <i x="1112" s="1"/>
        <i x="590" s="1"/>
        <i x="1148" s="1"/>
        <i x="121" s="1"/>
        <i x="1111" s="1"/>
        <i x="2054" s="1"/>
        <i x="1885" s="1"/>
        <i x="2130" s="1"/>
        <i x="368" s="1"/>
        <i x="589" s="1"/>
        <i x="298" s="1"/>
        <i x="894" s="1"/>
        <i x="513" s="1"/>
        <i x="596" s="1"/>
        <i x="1430" s="1"/>
        <i x="948" s="1"/>
        <i x="638" s="1"/>
        <i x="2102" s="1"/>
        <i x="1791" s="1"/>
        <i x="2147" s="1"/>
        <i x="1628" s="1"/>
        <i x="1884" s="1"/>
        <i x="968" s="1"/>
        <i x="457" s="1"/>
        <i x="1883" s="1"/>
        <i x="1335" s="1"/>
        <i x="760" s="1"/>
        <i x="1751" s="1"/>
        <i x="1147" s="1"/>
        <i x="53" s="1"/>
        <i x="947" s="1"/>
        <i x="1750" s="1"/>
        <i x="811" s="1"/>
        <i x="1334" s="1"/>
        <i x="147" s="1"/>
        <i x="582" s="1"/>
        <i x="574" s="1"/>
        <i x="2053" s="1"/>
        <i x="52" s="1"/>
        <i x="1696" s="1"/>
        <i x="1518" s="1"/>
        <i x="51" s="1"/>
        <i x="1458" s="1"/>
        <i x="2052" s="1"/>
        <i x="1804" s="1"/>
        <i x="1821" s="1"/>
        <i x="1001" s="1"/>
        <i x="1820" s="1"/>
        <i x="1146" s="1"/>
        <i x="1673" s="1"/>
        <i x="512" s="1"/>
        <i x="803" s="1"/>
        <i x="565" s="1"/>
        <i x="280" s="1"/>
        <i x="1672" s="1"/>
        <i x="431" s="1"/>
        <i x="430" s="1"/>
        <i x="699" s="1"/>
        <i x="620" s="1"/>
        <i x="1185" s="1"/>
        <i x="1145" s="1"/>
        <i x="489" s="1"/>
        <i x="1961" s="1"/>
        <i x="864" s="1"/>
        <i x="1200" s="1"/>
        <i x="1749" s="1"/>
        <i x="1159" s="1"/>
        <i x="429" s="1"/>
        <i x="312" s="1"/>
        <i x="146" s="1"/>
        <i x="1585" s="1"/>
        <i x="1110" s="1"/>
        <i x="1439" s="1"/>
        <i x="1624" s="1"/>
        <i x="637" s="1"/>
        <i x="1429" s="1"/>
        <i x="2080" s="1"/>
        <i x="1770" s="1"/>
        <i x="328" s="1"/>
        <i x="50" s="1"/>
        <i x="2051" s="1"/>
        <i x="636" s="1"/>
        <i x="810" s="1"/>
        <i x="456" s="1"/>
        <i x="145" s="1"/>
        <i x="1087" s="1"/>
        <i x="1475" s="1"/>
        <i x="585" s="1"/>
        <i x="49" s="1"/>
        <i x="882" s="1"/>
        <i x="1413" s="1"/>
        <i x="1333" s="1"/>
        <i x="1509" s="1"/>
        <i x="1497" s="1"/>
        <i x="766" s="1"/>
        <i x="573" s="1"/>
        <i x="144" s="1"/>
        <i x="1978" s="1"/>
        <i x="1055" s="1"/>
        <i x="1054" s="1"/>
        <i x="488" s="1"/>
        <i x="677" s="1"/>
        <i x="1184" s="1"/>
        <i x="487" s="1"/>
        <i x="143" s="1"/>
        <i x="428" s="1"/>
        <i x="1882" s="1"/>
        <i x="1195" s="1"/>
        <i x="486" s="1"/>
        <i x="1183" s="1"/>
        <i x="48" s="1"/>
        <i x="1109" s="1"/>
        <i x="1748" s="1"/>
        <i x="101" s="1"/>
        <i x="94" s="1"/>
        <i x="1769" s="1"/>
        <i x="839" s="1"/>
        <i x="1681" s="1"/>
        <i x="2113" s="1"/>
        <i x="1053" s="1"/>
        <i x="1671" s="1"/>
        <i x="1670" s="1"/>
        <i x="564" s="1"/>
        <i x="1398" s="1"/>
        <i x="1782" s="1"/>
        <i x="142" s="1"/>
        <i x="47" s="1"/>
        <i x="344" s="1"/>
        <i x="1483" s="1"/>
        <i x="967" s="1"/>
        <i x="1457" s="1"/>
        <i x="1332" s="1"/>
        <i x="511" s="1"/>
        <i x="46" s="1"/>
        <i x="2079" s="1"/>
        <i x="45" s="1"/>
        <i x="898" s="1"/>
        <i x="1563" s="1"/>
        <i x="1071" s="1"/>
        <i x="1575" s="1"/>
        <i x="973" s="1"/>
        <i x="44" s="1"/>
        <i x="485" s="1"/>
        <i x="293" s="1"/>
        <i x="100" s="1"/>
        <i x="367" s="1"/>
        <i x="1570" s="1"/>
        <i x="43" s="1"/>
        <i x="510" s="1"/>
        <i x="1108" s="1"/>
        <i x="2112" s="1"/>
        <i x="42" s="1"/>
        <i x="509" s="1"/>
        <i x="1182" s="1"/>
        <i x="93" s="1"/>
        <i x="1800" s="1"/>
        <i x="41" s="1"/>
        <i x="2013" s="1"/>
        <i x="484" s="1"/>
        <i x="881" s="1"/>
        <i x="1194" s="1"/>
        <i x="1331" s="1"/>
        <i x="483" s="1"/>
        <i x="823" s="1"/>
        <i x="1181" s="1"/>
        <i x="624" s="1"/>
        <i x="1797" s="1"/>
        <i x="337" s="1"/>
        <i x="1221" s="1"/>
        <i x="1881" s="1"/>
        <i x="703" s="1"/>
        <i x="1000" s="1"/>
        <i x="2161" s="1"/>
        <i x="1158" s="1"/>
        <i x="1330" s="1"/>
        <i x="1107" s="1"/>
        <i x="1144" s="1"/>
        <i x="871" s="1"/>
        <i x="2165" s="1"/>
        <i x="822" s="1"/>
        <i x="759" s="1"/>
        <i x="635" s="1"/>
        <i x="1669" s="1"/>
        <i x="40" s="1"/>
        <i x="863" s="1"/>
        <i x="870" s="1"/>
        <i x="563" s="1"/>
        <i x="1220" s="1"/>
        <i x="1540" s="1"/>
        <i x="1091" s="1"/>
        <i x="2012" s="1"/>
        <i x="1880" s="1"/>
        <i x="1695" s="1"/>
        <i x="1517" s="1"/>
        <i x="455" s="1"/>
        <i x="1562" s="1"/>
        <i x="972" s="1"/>
        <i x="39" s="1"/>
        <i x="327" s="1"/>
        <i x="880" s="1"/>
        <i x="821" s="1"/>
        <i x="2146" s="1"/>
        <i x="366" s="1"/>
        <i x="38" s="1"/>
        <i x="365" s="1"/>
        <i x="999" s="1"/>
        <i x="998" s="1"/>
        <i x="946" s="1"/>
        <i x="1539" s="1"/>
        <i x="1180" s="1"/>
        <i x="2099" s="1"/>
        <i x="562" s="1"/>
        <i x="1329" s="1"/>
        <i x="2078" s="1"/>
        <i x="1428" s="1"/>
        <i x="1427" s="1"/>
        <i x="1747" s="1"/>
        <i x="37" s="1"/>
        <i x="141" s="1"/>
        <i x="364" s="1"/>
        <i x="2050" s="1"/>
        <i x="36" s="1"/>
        <i x="1550" s="1"/>
        <i x="2129" s="1"/>
        <i x="588" s="1"/>
        <i x="1960" s="1"/>
        <i x="1426" s="1"/>
        <i x="326" s="1"/>
        <i x="623" s="1"/>
        <i x="1775" s="1"/>
        <i x="427" s="1"/>
        <i x="971" s="1"/>
        <i x="740" s="1"/>
        <i x="1302" s="1"/>
        <i x="2111" s="1"/>
        <i x="35" s="1"/>
        <i x="891" s="1"/>
        <i x="849" s="1"/>
        <i x="140" s="1"/>
        <i x="1328" s="1"/>
        <i x="2077" s="1"/>
        <i x="1316" s="1"/>
        <i x="876" s="1"/>
        <i x="1491" s="1"/>
        <i x="1554" s="1"/>
        <i x="1538" s="1"/>
        <i x="572" s="1"/>
        <i x="34" s="1"/>
        <i x="1052" s="1"/>
        <i x="1738" s="1"/>
        <i x="1879" s="1"/>
        <i x="1368" s="1"/>
        <i x="1412" s="1"/>
        <i x="336" s="1"/>
        <i x="1179" s="1"/>
        <i x="1487" s="1"/>
        <i x="793" s="1"/>
        <i x="997" s="1"/>
        <i x="996" s="1"/>
        <i x="698" s="1"/>
        <i x="711" s="1"/>
        <i x="454" s="1"/>
        <i x="945" s="1"/>
        <i x="1359" s="1"/>
        <i x="139" s="1"/>
        <i x="995" s="1"/>
        <i x="1680" s="1"/>
        <i x="2076" s="1"/>
        <i x="2110" s="1"/>
        <i x="809" s="1"/>
        <i x="879" s="1"/>
        <i x="33" s="1"/>
        <i x="1796" s="1"/>
        <i x="820" s="1"/>
        <i x="1086" s="1"/>
        <i x="1289" s="1"/>
        <i x="1981" s="1"/>
        <i x="944" s="1"/>
        <i x="2019" s="1"/>
        <i x="2005" s="1"/>
        <i x="1746" s="1"/>
        <i x="32" s="1"/>
        <i x="2160" s="1"/>
        <i x="1106" s="1"/>
        <i x="2004" s="1"/>
        <i x="634" s="1"/>
        <i x="1105" s="1"/>
        <i x="697" s="1"/>
        <i x="1085" s="1"/>
        <i x="994" s="1"/>
        <i x="792" s="1"/>
        <i x="561" s="1"/>
        <i x="31" s="1"/>
        <i x="1090" s="1"/>
        <i x="1878" s="1"/>
        <i x="2049" s="1"/>
        <i x="1745" s="1"/>
        <i x="482" s="1"/>
        <i x="453" s="1"/>
        <i x="2177" s="1"/>
        <i x="1425" s="1"/>
        <i x="138" s="1"/>
        <i x="30" s="1"/>
        <i x="791" s="1"/>
        <i x="869" s="1"/>
        <i x="452" s="1"/>
        <i x="1803" s="1"/>
        <i x="2000" s="1"/>
        <i x="1178" s="1"/>
        <i x="29" s="1"/>
        <i x="1424" s="1"/>
        <i x="137" s="1"/>
        <i x="1694" s="1"/>
        <i x="1084" s="1"/>
        <i x="581" s="1"/>
        <i x="1693" s="1"/>
        <i x="560" s="1"/>
        <i x="658" s="1"/>
        <i x="1219" s="1"/>
        <i x="993" s="1"/>
        <i x="1516" s="1"/>
        <i x="28" s="1"/>
        <i x="1177" s="1"/>
        <i x="696" s="1"/>
        <i x="1744" s="1"/>
        <i x="1456" s="1"/>
        <i x="136" s="1"/>
        <i x="1176" s="1"/>
        <i x="1404" s="1"/>
        <i x="595" s="1"/>
        <i x="559" s="1"/>
        <i x="1367" s="1"/>
        <i x="451" s="1"/>
        <i x="1327" s="1"/>
        <i x="27" s="1"/>
        <i x="26" s="1"/>
        <i x="1848" s="1"/>
        <i x="1041" s="1"/>
        <i x="819" s="1"/>
        <i x="2101" s="1"/>
        <i x="287" s="1"/>
        <i x="992" s="1"/>
        <i x="991" s="1"/>
        <i x="943" s="1"/>
        <i x="1175" s="1"/>
        <i x="1358" s="1"/>
        <i x="586" s="1"/>
        <i x="1480" s="1"/>
        <i x="964" s="1"/>
        <i x="1537" s="1"/>
        <i x="25" s="1"/>
        <i x="120" s="1"/>
        <i x="617" s="1"/>
        <i x="1969" s="1"/>
        <i x="1959" s="1"/>
        <i x="1068" s="1"/>
        <i x="2030" s="1"/>
        <i x="902" s="1"/>
        <i x="1743" s="1"/>
        <i x="583" s="1"/>
        <i x="450" s="1"/>
        <i x="311" s="1"/>
        <i x="24" s="1"/>
        <i x="2048" s="1"/>
        <i x="2159" s="1"/>
        <i x="1980" s="1"/>
        <i x="1479" s="1"/>
        <i x="1574" s="1"/>
        <i x="600" s="1"/>
        <i x="2074" s="1"/>
        <i x="942" s="1"/>
        <i x="1999" s="1"/>
        <i x="2089" s="1"/>
        <i x="790" s="1"/>
        <i x="868" s="1"/>
        <i x="558" s="1"/>
        <i x="363" s="1"/>
        <i x="2047" s="1"/>
        <i x="785" s="1"/>
        <i x="1977" s="1"/>
        <i x="23" s="1"/>
        <i x="990" s="1"/>
        <i x="657" s="1"/>
        <i x="599" s="1"/>
        <i x="941" s="1"/>
        <i x="1536" s="1"/>
        <i x="508" s="1"/>
        <i x="1174" s="1"/>
        <i x="656" s="1"/>
        <i x="1877" s="1"/>
        <i x="2075" s="1"/>
        <i x="362" s="1"/>
        <i x="789" s="1"/>
        <i x="1067" s="1"/>
        <i x="2088" s="1"/>
        <i x="1998" s="1"/>
        <i x="361" s="1"/>
        <i x="1173" s="1"/>
        <i x="2164" s="1"/>
        <i x="940" s="1"/>
        <i x="2145" s="1"/>
        <i x="1474" s="1"/>
        <i x="1976" s="1"/>
        <i x="1411" s="1"/>
        <i x="2174" s="1"/>
        <i x="616" s="1"/>
        <i x="135" s="1"/>
        <i x="1423" s="1"/>
        <i x="1286" s="1"/>
        <i x="22" s="1"/>
        <i x="1438" s="1"/>
        <i x="2144" s="1"/>
        <i x="1051" s="1"/>
        <i x="1490" s="1"/>
        <i x="818" s="1"/>
        <i x="1515" s="1"/>
        <i x="21" s="1"/>
        <i x="134" s="1"/>
        <i x="655" s="1"/>
        <i x="1768" s="1"/>
        <i x="1508" s="1"/>
        <i x="939" s="1"/>
        <i x="1218" s="1"/>
        <i x="1492" s="1"/>
        <i x="481" s="1"/>
        <i x="2046" s="1"/>
        <i x="1172" s="1"/>
        <i x="292" s="1"/>
        <i x="1876" s="1"/>
        <i x="1422" s="1"/>
        <i x="1875" s="1"/>
        <i x="938" s="1"/>
        <i x="480" s="1"/>
        <i x="557" s="1"/>
        <i x="710" s="1"/>
        <i x="989" s="1"/>
        <i x="20" s="1"/>
        <i x="297" s="1"/>
        <i x="1448" s="1"/>
        <i x="2045" s="1"/>
        <i x="1737" s="1"/>
        <i x="758" s="1"/>
        <i x="507" s="1"/>
        <i x="1104" s="1"/>
        <i x="1535" s="1"/>
        <i x="19" s="1"/>
        <i x="18" s="1"/>
        <i x="2044" s="1"/>
        <i x="1534" s="1"/>
        <i x="1573" s="1"/>
        <i x="1971" s="1"/>
        <i x="17" s="1"/>
        <i x="1326" s="1"/>
        <i x="16" s="1"/>
        <i x="1767" s="1"/>
        <i x="1473" s="1"/>
        <i x="2143" s="1"/>
        <i x="2109" s="1"/>
        <i x="1572" s="1"/>
        <i x="506" s="1"/>
        <i x="1217" s="1"/>
        <i x="1569" s="1"/>
        <i x="580" s="1"/>
        <i x="449" s="1"/>
        <i x="335" s="1"/>
        <i x="1781" s="1"/>
        <i x="988" s="1"/>
        <i x="2163" s="1"/>
        <i x="1874" s="1"/>
        <i x="1873" s="1"/>
        <i x="1070" s="1"/>
        <i x="426" s="1"/>
        <i x="2087" s="1"/>
        <i x="556" s="1"/>
        <i x="1325" s="1"/>
        <i x="2043" s="1"/>
        <i x="1216" s="1"/>
        <i x="1567" s="1"/>
        <i x="1872" s="1"/>
        <i x="893" s="1"/>
        <i x="15" s="1"/>
        <i x="2108" s="1"/>
        <i x="310" s="1"/>
        <i x="1533" s="1"/>
        <i x="770" s="1"/>
        <i x="695" s="1"/>
        <i x="1157" s="1"/>
        <i x="1066" s="1"/>
        <i x="808" s="1"/>
        <i x="769" s="1"/>
        <i x="1215" s="1"/>
        <i x="1561" s="1"/>
        <i x="835" s="1"/>
        <i x="505" s="1"/>
        <i x="14" s="1"/>
        <i x="2139" s="1"/>
        <i x="1214" s="1"/>
        <i x="2086" s="1"/>
        <i x="1482" s="1"/>
        <i x="1366" s="1"/>
        <i x="1301" s="1"/>
        <i x="13" s="1"/>
        <i x="1553" s="1"/>
        <i x="1584" s="1"/>
        <i x="937" s="1"/>
        <i x="936" s="1"/>
        <i x="1871" s="1"/>
        <i x="802" s="1"/>
        <i x="504" s="1"/>
        <i x="1300" s="1"/>
        <i x="867" s="1"/>
        <i x="1972" s="1"/>
        <i x="1171" s="1"/>
        <i x="987" s="1"/>
        <i x="1809" s="1"/>
        <i x="89" s="1"/>
        <i x="788" s="1"/>
        <i x="12" s="1"/>
        <i x="1455" s="1"/>
        <i x="425" s="1"/>
        <i x="1170" s="1"/>
        <i x="1742" s="1"/>
        <i x="555" s="1"/>
        <i x="757" s="1"/>
        <i x="1169" s="1"/>
        <i x="1741" s="1"/>
        <i x="1870" s="1"/>
        <i x="1324" s="1"/>
        <i x="2029" s="1"/>
        <i x="1323" s="1"/>
        <i x="1504" s="1"/>
        <i x="309" s="1"/>
        <i x="2028" s="1"/>
        <i x="11" s="1"/>
        <i x="598" s="1"/>
        <i x="784" s="1"/>
        <i x="10" s="1"/>
        <i x="935" s="1"/>
        <i x="1397" s="1"/>
        <i x="1869" s="1"/>
        <i x="9" s="1"/>
        <i x="609" s="1"/>
        <i x="866" s="1"/>
        <i x="479" s="1"/>
        <i x="934" s="1"/>
        <i x="503" s="1"/>
        <i x="554" s="1"/>
        <i x="478" s="1"/>
        <i x="8" s="1"/>
        <i x="986" s="1"/>
        <i x="1766" s="1"/>
        <i x="2009" s="1"/>
        <i x="1868" s="1"/>
        <i x="2162" s="1"/>
        <i x="2042" s="1"/>
        <i x="1197" s="1"/>
        <i x="1365" s="1"/>
        <i x="783" s="1"/>
        <i x="1445" s="1"/>
        <i x="1765" s="1"/>
        <i x="133" s="1"/>
        <i x="1764" s="1"/>
        <i x="448" s="1"/>
        <i x="1828" s="1"/>
        <i x="910" s="1"/>
        <i x="553" s="1"/>
        <i x="851" s="1"/>
        <i x="1050" s="1"/>
        <i x="7" s="1"/>
        <i x="1168" s="1"/>
        <i x="132" s="1"/>
        <i x="552" s="1"/>
        <i x="1532" s="1"/>
        <i x="594" s="1"/>
        <i x="1454" s="1"/>
        <i x="1531" s="1"/>
        <i x="424" s="1"/>
        <i x="985" s="1"/>
        <i x="1763" s="1"/>
        <i x="1859" s="1"/>
        <i x="1762" s="1"/>
        <i x="2041" s="1"/>
        <i x="1453" s="1"/>
        <i x="551" s="1"/>
        <i x="1393" s="1"/>
        <i x="6" s="1"/>
        <i x="2128" s="1"/>
        <i x="787" s="1"/>
        <i x="502" s="1"/>
        <i x="984" s="1"/>
        <i x="933" s="1"/>
        <i x="983" s="1"/>
        <i x="550" s="1"/>
        <i x="549" s="1"/>
        <i x="1143" s="1"/>
        <i x="1130" s="1"/>
        <i x="1103" s="1"/>
        <i x="1410" s="1"/>
        <i x="1692" s="1"/>
        <i x="982" s="1"/>
        <i x="1299" s="1"/>
        <i x="700" s="1"/>
        <i x="447" s="1"/>
        <i x="593" s="1"/>
        <i x="1761" s="1"/>
        <i x="1357" s="1"/>
        <i x="878" s="1"/>
        <i x="5" s="1"/>
        <i x="981" s="1"/>
        <i x="548" s="1"/>
        <i x="547" s="1"/>
        <i x="980" s="1"/>
        <i x="1102" s="1"/>
        <i x="308" s="1"/>
        <i x="131" s="1"/>
        <i x="1213" s="1"/>
        <i x="1832" s="1"/>
        <i x="1736" s="1"/>
        <i x="597" s="1"/>
        <i x="1996" s="1"/>
        <i x="1075" s="1"/>
        <i x="1040" s="1"/>
        <i x="1212" s="1"/>
        <i x="1760" s="1"/>
        <i x="1322" s="1"/>
        <i x="2107" s="1"/>
        <i x="1101" s="1"/>
        <i x="1580" s="1"/>
        <i x="709" s="1"/>
        <i x="1503" s="1"/>
        <i x="291" s="1"/>
        <i x="130" s="1"/>
        <i x="1211" s="1"/>
        <i x="932" s="1"/>
        <i x="1523" s="1"/>
        <i x="1298" s="1"/>
        <i x="357" s="1"/>
        <i x="2011" s="1"/>
        <i x="4" s="1"/>
        <i x="546" s="1"/>
        <i x="545" s="1"/>
        <i x="1437" s="1"/>
        <i x="423" s="1"/>
        <i x="1142" s="1"/>
        <i x="1167" s="1"/>
        <i x="1100" s="1"/>
        <i x="654" s="1"/>
        <i x="1759" s="1"/>
        <i x="1452" s="1"/>
        <i x="129" s="1"/>
        <i x="782" s="1"/>
        <i x="1321" s="1"/>
        <i x="1364" s="1"/>
        <i x="1808" s="1"/>
        <i x="1099" s="1"/>
        <i x="1363" s="1"/>
        <i x="544" s="1"/>
        <i x="1691" s="1"/>
        <i x="817" s="1"/>
        <i x="1774" s="1"/>
        <i x="786" s="1"/>
        <i x="1421" s="1"/>
        <i x="128" s="1"/>
        <i x="543" s="1"/>
        <i x="3" s="1"/>
        <i x="1530" s="1"/>
        <i x="1451" s="1"/>
        <i x="1668" s="1"/>
        <i x="1320" s="1"/>
        <i x="2040" s="1"/>
        <i x="112" s="1"/>
        <i x="1356" s="1"/>
        <i x="290" s="1"/>
        <i x="1098" s="1"/>
        <i x="1862" s="1"/>
        <i x="1450" s="1"/>
        <i x="1362" s="1"/>
        <i x="542" s="1"/>
        <i x="1514" s="1"/>
        <i x="908" s="1"/>
        <i x="2003" s="1"/>
        <i x="541" s="1"/>
        <i x="477" s="1"/>
        <i x="1690" s="1"/>
        <i x="768" s="1"/>
        <i x="1975" s="1"/>
        <i x="1444" s="1"/>
        <i x="1297" s="1"/>
        <i x="540" s="1"/>
        <i x="877" s="1"/>
        <i x="539" s="1"/>
        <i x="1995" s="1"/>
        <i x="2" s="1"/>
        <i x="538" s="1"/>
        <i x="1667" s="1"/>
        <i x="1083" s="1"/>
        <i x="1166" s="1"/>
        <i x="1319" s="1"/>
        <i x="537" s="1"/>
        <i x="1296" s="1"/>
        <i x="1210" s="1"/>
        <i x="1209" s="1"/>
        <i x="2039" s="1"/>
        <i x="1420" s="1"/>
        <i x="96" s="1"/>
        <i x="127" s="1"/>
        <i x="1666" s="1"/>
        <i x="1208" s="1"/>
        <i x="931" s="1"/>
        <i x="1049" s="1"/>
        <i x="615" s="1"/>
        <i x="592" s="1"/>
        <i x="1758" s="1"/>
        <i x="536" s="1"/>
        <i x="1686" s="1"/>
        <i x="1740" s="1"/>
        <i x="360" s="1"/>
        <i x="535" s="1"/>
        <i x="2038" s="1"/>
        <i x="1867" s="1"/>
        <i x="534" s="1"/>
        <i x="2158" s="1"/>
        <i x="587" s="1"/>
        <i x="1207" s="1"/>
        <i x="816" s="1"/>
        <i x="533" s="1"/>
        <i x="2172" s="1"/>
        <i x="865" s="1"/>
        <i x="1" s="1"/>
        <i x="532" s="1"/>
        <i x="1866" s="1"/>
        <i x="531" s="1"/>
        <i x="530" s="1"/>
        <i x="2037" s="1"/>
        <i x="1847" s="1"/>
        <i x="2036" s="1"/>
        <i x="1593" s="1"/>
        <i x="1865" s="1"/>
        <i x="1318" s="1"/>
        <i x="1813" s="1"/>
        <i x="1073" s="1"/>
        <i x="529" s="1"/>
        <i x="126" s="1"/>
        <i x="1449" s="1"/>
        <i x="2085" s="1"/>
        <i x="528" s="1"/>
        <i x="1295" s="1"/>
        <i x="1568" s="1"/>
        <i x="1529" s="1"/>
        <i x="95" s="1"/>
        <i x="1097" s="1"/>
        <i x="2100" s="1"/>
        <i x="527" s="1"/>
        <i x="1522" s="1"/>
        <i x="653" s="1"/>
        <i x="979" s="1"/>
        <i x="2142" s="1"/>
        <i x="1294" s="1"/>
        <i x="0" s="1"/>
        <i x="1361" s="1"/>
        <i x="694" s="1"/>
        <i x="526" s="1"/>
        <i x="1165" s="1"/>
        <i x="1739" s="1"/>
        <i x="622" s="1"/>
        <i x="476" s="1"/>
        <i x="2035" s="1"/>
        <i x="1864" s="1"/>
        <i x="125" s="1"/>
        <i x="930" s="1"/>
        <i x="1206" s="1"/>
        <i x="815" s="1"/>
        <i x="1689" s="1"/>
        <i x="475" s="1"/>
        <i x="1419" s="1"/>
        <i x="343" s="1"/>
        <i x="1205" s="1"/>
        <i x="2084" s="1"/>
        <i x="1757" s="1"/>
        <i x="525" s="1"/>
        <i x="1204" s="1"/>
        <i x="1196" s="1"/>
        <i x="929" s="1"/>
        <i x="2228" s="1" nd="1"/>
        <i x="2322" s="1" nd="1"/>
        <i x="2641" s="1" nd="1"/>
        <i x="2698" s="1" nd="1"/>
        <i x="2646" s="1" nd="1"/>
        <i x="2628" s="1" nd="1"/>
        <i x="2681" s="1" nd="1"/>
        <i x="2396" s="1" nd="1"/>
        <i x="2247" s="1" nd="1"/>
        <i x="2204" s="1" nd="1"/>
        <i x="2468" s="1" nd="1"/>
        <i x="2557" s="1" nd="1"/>
        <i x="2700" s="1" nd="1"/>
        <i x="2580" s="1" nd="1"/>
        <i x="2321" s="1" nd="1"/>
        <i x="2457" s="1" nd="1"/>
        <i x="2634" s="1" nd="1"/>
        <i x="2447" s="1" nd="1"/>
        <i x="2591" s="1" nd="1"/>
        <i x="2296" s="1" nd="1"/>
        <i x="2458" s="1" nd="1"/>
        <i x="2574" s="1" nd="1"/>
        <i x="2543" s="1" nd="1"/>
        <i x="2459" s="1" nd="1"/>
        <i x="2715" s="1" nd="1"/>
        <i x="2245" s="1" nd="1"/>
        <i x="2627" s="1" nd="1"/>
        <i x="2460" s="1" nd="1"/>
        <i x="2547" s="1" nd="1"/>
        <i x="2352" s="1" nd="1"/>
        <i x="2415" s="1" nd="1"/>
        <i x="2303" s="1" nd="1"/>
        <i x="2240" s="1" nd="1"/>
        <i x="2317" s="1" nd="1"/>
        <i x="2364" s="1" nd="1"/>
        <i x="2220" s="1" nd="1"/>
        <i x="2198" s="1" nd="1"/>
        <i x="2719" s="1" nd="1"/>
        <i x="2603" s="1" nd="1"/>
        <i x="2577" s="1" nd="1"/>
        <i x="2684" s="1" nd="1"/>
        <i x="2512" s="1" nd="1"/>
        <i x="2283" s="1" nd="1"/>
        <i x="2555" s="1" nd="1"/>
        <i x="2385" s="1" nd="1"/>
        <i x="2651" s="1" nd="1"/>
        <i x="2588" s="1" nd="1"/>
        <i x="2434" s="1" nd="1"/>
        <i x="2537" s="1" nd="1"/>
        <i x="2675" s="1" nd="1"/>
        <i x="2323" s="1" nd="1"/>
        <i x="2370" s="1" nd="1"/>
        <i x="2318" s="1" nd="1"/>
        <i x="2199" s="1" nd="1"/>
        <i x="2417" s="1" nd="1"/>
        <i x="2371" s="1" nd="1"/>
        <i x="2636" s="1" nd="1"/>
        <i x="2544" s="1" nd="1"/>
        <i x="2403" s="1" nd="1"/>
        <i x="2633" s="1" nd="1"/>
        <i x="2720" s="1" nd="1"/>
        <i x="2287" s="1" nd="1"/>
        <i x="2419" s="1" nd="1"/>
        <i x="2216" s="1" nd="1"/>
        <i x="2714" s="1" nd="1"/>
        <i x="2507" s="1" nd="1"/>
        <i x="2618" s="1" nd="1"/>
        <i x="2677" s="1" nd="1"/>
        <i x="2320" s="1" nd="1"/>
        <i x="2284" s="1" nd="1"/>
        <i x="2354" s="1" nd="1"/>
        <i x="2466" s="1" nd="1"/>
        <i x="2724" s="1" nd="1"/>
        <i x="2704" s="1" nd="1"/>
        <i x="2288" s="1" nd="1"/>
        <i x="2414" s="1" nd="1"/>
        <i x="2345" s="1" nd="1"/>
        <i x="2470" s="1" nd="1"/>
        <i x="2375" s="1" nd="1"/>
        <i x="2316" s="1" nd="1"/>
        <i x="2497" s="1" nd="1"/>
        <i x="2209" s="1" nd="1"/>
        <i x="2190" s="1" nd="1"/>
        <i x="2682" s="1" nd="1"/>
        <i x="2553" s="1" nd="1"/>
        <i x="2387" s="1" nd="1"/>
        <i x="2367" s="1" nd="1"/>
        <i x="2326" s="1" nd="1"/>
        <i x="2440" s="1" nd="1"/>
        <i x="2683" s="1" nd="1"/>
        <i x="2644" s="1" nd="1"/>
        <i x="2612" s="1" nd="1"/>
        <i x="2554" s="1" nd="1"/>
        <i x="2472" s="1" nd="1"/>
        <i x="2376" s="1" nd="1"/>
        <i x="2328" s="1" nd="1"/>
        <i x="2291" s="1" nd="1"/>
        <i x="2180" s="1" nd="1"/>
        <i x="2691" s="1" nd="1"/>
        <i x="2674" s="1" nd="1"/>
        <i x="2597" s="1" nd="1"/>
        <i x="2473" s="1" nd="1"/>
        <i x="2708" s="1" nd="1"/>
        <i x="2378" s="1" nd="1"/>
        <i x="2329" s="1" nd="1"/>
        <i x="2606" s="1" nd="1"/>
        <i x="2292" s="1" nd="1"/>
        <i x="2211" s="1" nd="1"/>
        <i x="2727" s="1" nd="1"/>
        <i x="2358" s="1" nd="1"/>
        <i x="2621" s="1" nd="1"/>
        <i x="2435" s="1" nd="1"/>
        <i x="2379" s="1" nd="1"/>
        <i x="2330" s="1" nd="1"/>
        <i x="2608" s="1" nd="1"/>
        <i x="2306" s="1" nd="1"/>
        <i x="2293" s="1" nd="1"/>
        <i x="2253" s="1" nd="1"/>
        <i x="2465" s="1" nd="1"/>
        <i x="2729" s="1" nd="1"/>
        <i x="2645" s="1" nd="1"/>
        <i x="2338" s="1" nd="1"/>
        <i x="2614" s="1" nd="1"/>
        <i x="2573" s="1" nd="1"/>
        <i x="2514" s="1" nd="1"/>
        <i x="2186" s="1" nd="1"/>
        <i x="2710" s="1" nd="1"/>
        <i x="2426" s="1" nd="1"/>
        <i x="2418" s="1" nd="1"/>
        <i x="2583" s="1" nd="1"/>
        <i x="2730" s="1" nd="1"/>
        <i x="2685" s="1" nd="1"/>
        <i x="2400" s="1" nd="1"/>
        <i x="2647" s="1" nd="1"/>
        <i x="2339" s="1" nd="1"/>
        <i x="2600" s="1" nd="1"/>
        <i x="2565" s="1" nd="1"/>
        <i x="2476" s="1" nd="1"/>
        <i x="2450" s="1" nd="1"/>
        <i x="2666" s="1" nd="1"/>
        <i x="2381" s="1" nd="1"/>
        <i x="2638" s="1" nd="1"/>
        <i x="2340" s="1" nd="1"/>
        <i x="2333" s="1" nd="1"/>
        <i x="2482" s="1" nd="1"/>
        <i x="2451" s="1" nd="1"/>
        <i x="2389" s="1" nd="1"/>
        <i x="2276" s="1" nd="1"/>
        <i x="2260" s="1" nd="1"/>
        <i x="2221" s="1" nd="1"/>
        <i x="2203" s="1" nd="1"/>
        <i x="2193" s="1" nd="1"/>
        <i x="2625" s="1" nd="1"/>
        <i x="2601" s="1" nd="1"/>
        <i x="2584" s="1" nd="1"/>
        <i x="2535" s="1" nd="1"/>
        <i x="2500" s="1" nd="1"/>
        <i x="2407" s="1" nd="1"/>
        <i x="2390" s="1" nd="1"/>
        <i x="2372" s="1" nd="1"/>
        <i x="2360" s="1" nd="1"/>
        <i x="2311" s="1" nd="1"/>
        <i x="2285" s="1" nd="1"/>
        <i x="2277" s="1" nd="1"/>
        <i x="2261" s="1" nd="1"/>
        <i x="2237" s="1" nd="1"/>
        <i x="2223" s="1" nd="1"/>
        <i x="2732" s="1" nd="1"/>
        <i x="2721" s="1" nd="1"/>
        <i x="2711" s="1" nd="1"/>
        <i x="2667" s="1" nd="1"/>
        <i x="2626" s="1" nd="1"/>
        <i x="2617" s="1" nd="1"/>
        <i x="2567" s="1" nd="1"/>
        <i x="2452" s="1" nd="1"/>
        <i x="2428" s="1" nd="1"/>
        <i x="2362" s="1" nd="1"/>
        <i x="2351" s="1" nd="1"/>
        <i x="2312" s="1" nd="1"/>
        <i x="2278" s="1" nd="1"/>
        <i x="2238" s="1" nd="1"/>
        <i x="2194" s="1" nd="1"/>
        <i x="2668" s="1" nd="1"/>
        <i x="2650" s="1" nd="1"/>
        <i x="2585" s="1" nd="1"/>
        <i x="2510" s="1" nd="1"/>
        <i x="2501" s="1" nd="1"/>
        <i x="2493" s="1" nd="1"/>
        <i x="2421" s="1" nd="1"/>
        <i x="2363" s="1" nd="1"/>
        <i x="2269" s="1" nd="1"/>
        <i x="2262" s="1" nd="1"/>
        <i x="2195" s="1" nd="1"/>
        <i x="2712" s="1" nd="1"/>
        <i x="2687" s="1" nd="1"/>
        <i x="2669" s="1" nd="1"/>
        <i x="2629" s="1" nd="1"/>
        <i x="2586" s="1" nd="1"/>
        <i x="2576" s="1" nd="1"/>
        <i x="2529" s="1" nd="1"/>
        <i x="2511" s="1" nd="1"/>
        <i x="2502" s="1" nd="1"/>
        <i x="2483" s="1" nd="1"/>
        <i x="2453" s="1" nd="1"/>
        <i x="2445" s="1" nd="1"/>
        <i x="2408" s="1" nd="1"/>
        <i x="2286" s="1" nd="1"/>
        <i x="2279" s="1" nd="1"/>
        <i x="2271" s="1" nd="1"/>
        <i x="2249" s="1" nd="1"/>
        <i x="2241" s="1" nd="1"/>
        <i x="2734" s="1" nd="1"/>
        <i x="2678" s="1" nd="1"/>
        <i x="2671" s="1" nd="1"/>
        <i x="2661" s="1" nd="1"/>
        <i x="2640" s="1" nd="1"/>
        <i x="2631" s="1" nd="1"/>
        <i x="2595" s="1" nd="1"/>
        <i x="2587" s="1" nd="1"/>
        <i x="2560" s="1" nd="1"/>
        <i x="2548" s="1" nd="1"/>
        <i x="2536" s="1" nd="1"/>
        <i x="2532" s="1" nd="1"/>
        <i x="2503" s="1" nd="1"/>
        <i x="2495" s="1" nd="1"/>
        <i x="2478" s="1" nd="1"/>
        <i x="2454" s="1" nd="1"/>
        <i x="2436" s="1" nd="1"/>
        <i x="2429" s="1" nd="1"/>
        <i x="2409" s="1" nd="1"/>
        <i x="2386" s="1" nd="1"/>
        <i x="2313" s="1" nd="1"/>
        <i x="2308" s="1" nd="1"/>
        <i x="2242" s="1" nd="1"/>
        <i x="2224" s="1" nd="1"/>
        <i x="2206" s="1" nd="1"/>
        <i x="2196" s="1" nd="1"/>
        <i x="2735" s="1" nd="1"/>
        <i x="2722" s="1" nd="1"/>
        <i x="2672" s="1" nd="1"/>
        <i x="2632" s="1" nd="1"/>
        <i x="2561" s="1" nd="1"/>
        <i x="2540" s="1" nd="1"/>
        <i x="2484" s="1" nd="1"/>
        <i x="2455" s="1" nd="1"/>
        <i x="2431" s="1" nd="1"/>
        <i x="2374" s="1" nd="1"/>
        <i x="2365" s="1" nd="1"/>
        <i x="2315" s="1" nd="1"/>
        <i x="2281" s="1" nd="1"/>
        <i x="2272" s="1" nd="1"/>
        <i x="2257" s="1" nd="1"/>
        <i x="2225" s="1" nd="1"/>
        <i x="2207" s="1" nd="1"/>
        <i x="2197" s="1" nd="1"/>
        <i x="2673" s="1" nd="1"/>
        <i x="2662" s="1" nd="1"/>
        <i x="2610" s="1" nd="1"/>
        <i x="2596" s="1" nd="1"/>
        <i x="2589" s="1" nd="1"/>
        <i x="2579" s="1" nd="1"/>
        <i x="2542" s="1" nd="1"/>
        <i x="2524" s="1" nd="1"/>
        <i x="2505" s="1" nd="1"/>
        <i x="2485" s="1" nd="1"/>
        <i x="2456" s="1" nd="1"/>
        <i x="2446" s="1" nd="1"/>
        <i x="2422" s="1" nd="1"/>
        <i x="2411" s="1" nd="1"/>
        <i x="2343" s="1" nd="1"/>
        <i x="2309" s="1" nd="1"/>
        <i x="2299" s="1" nd="1"/>
        <i x="2243" s="1" nd="1"/>
        <i x="2234" s="1" nd="1"/>
        <i x="2226" s="1" nd="1"/>
        <i x="2703" s="1" nd="1"/>
        <i x="2619" s="1" nd="1"/>
        <i x="2590" s="1" nd="1"/>
        <i x="2552" s="1" nd="1"/>
        <i x="2487" s="1" nd="1"/>
        <i x="2469" s="1" nd="1"/>
        <i x="2413" s="1" nd="1"/>
        <i x="2394" s="1" nd="1"/>
        <i x="2336" s="1" nd="1"/>
        <i x="2301" s="1" nd="1"/>
        <i x="2275" s="1" nd="1"/>
        <i x="2258" s="1" nd="1"/>
        <i x="2244" s="1" nd="1"/>
        <i x="2227" s="1" nd="1"/>
        <i x="2208" s="1" nd="1"/>
        <i x="2189" s="1" nd="1"/>
        <i x="2697" s="1" nd="1"/>
        <i x="2663" s="1" nd="1"/>
        <i x="2611" s="1" nd="1"/>
        <i x="2581" s="1" nd="1"/>
        <i x="2496" s="1" nd="1"/>
        <i x="2437" s="1" nd="1"/>
        <i x="2404" s="1" nd="1"/>
        <i x="2346" s="1" nd="1"/>
        <i x="2325" s="1" nd="1"/>
        <i x="2265" s="1" nd="1"/>
        <i x="2218" s="1" nd="1"/>
        <i x="2183" s="1" nd="1"/>
        <i x="2658" s="1" nd="1"/>
        <i x="2643" s="1" nd="1"/>
        <i x="2571" s="1" nd="1"/>
        <i x="2488" s="1" nd="1"/>
        <i x="2471" s="1" nd="1"/>
        <i x="2395" s="1" nd="1"/>
        <i x="2356" s="1" nd="1"/>
        <i x="2302" s="1" nd="1"/>
        <i x="2290" s="1" nd="1"/>
        <i x="2230" s="1" nd="1"/>
        <i x="2718" s="1" nd="1"/>
        <i x="2699" s="1" nd="1"/>
        <i x="2654" s="1" nd="1"/>
        <i x="2525" s="1" nd="1"/>
        <i x="2513" s="1" nd="1"/>
        <i x="2461" s="1" nd="1"/>
        <i x="2441" s="1" nd="1"/>
        <i x="2424" s="1" nd="1"/>
        <i x="2369" s="1" nd="1"/>
        <i x="2347" s="1" nd="1"/>
        <i x="2327" s="1" nd="1"/>
        <i x="2298" s="1" nd="1"/>
        <i x="2219" s="1" nd="1"/>
        <i x="2707" s="1" nd="1"/>
        <i x="2690" s="1" nd="1"/>
        <i x="2620" s="1" nd="1"/>
        <i x="2572" s="1" nd="1"/>
        <i x="2489" s="1" nd="1"/>
        <i x="2416" s="1" nd="1"/>
        <i x="2397" s="1" nd="1"/>
        <i x="2357" s="1" nd="1"/>
        <i x="2337" s="1" nd="1"/>
        <i x="2305" s="1" nd="1"/>
        <i x="2210" s="1" nd="1"/>
        <i x="2701" s="1" nd="1"/>
        <i x="2665" s="1" nd="1"/>
        <i x="2613" s="1" nd="1"/>
        <i x="2527" s="1" nd="1"/>
        <i x="2464" s="1" nd="1"/>
        <i x="2442" s="1" nd="1"/>
        <i x="2425" s="1" nd="1"/>
        <i x="2348" s="1" nd="1"/>
        <i x="2266" s="1" nd="1"/>
        <i x="2252" s="1" nd="1"/>
        <i x="2728" s="1" nd="1"/>
        <i x="2709" s="1" nd="1"/>
        <i x="2659" s="1" nd="1"/>
        <i x="2622" s="1" nd="1"/>
        <i x="2594" s="1" nd="1"/>
        <i x="2556" s="1" nd="1"/>
        <i x="2534" s="1" nd="1"/>
        <i x="2490" s="1" nd="1"/>
        <i x="2399" s="1" nd="1"/>
        <i x="2380" s="1" nd="1"/>
        <i x="2359" s="1" nd="1"/>
        <i x="2307" s="1" nd="1"/>
        <i x="2231" s="1" nd="1"/>
        <i x="2181" s="1" nd="1"/>
        <i x="2702" s="1" nd="1"/>
        <i x="2655" s="1" nd="1"/>
        <i x="2637" s="1" nd="1"/>
        <i x="2616" s="1" nd="1"/>
        <i x="2599" s="1" nd="1"/>
        <i x="2564" s="1" nd="1"/>
        <i x="2546" s="1" nd="1"/>
        <i x="2528" s="1" nd="1"/>
        <i x="2515" s="1" nd="1"/>
        <i x="2443" s="1" nd="1"/>
        <i x="2406" s="1" nd="1"/>
        <i x="2349" s="1" nd="1"/>
        <i x="2332" s="1" nd="1"/>
        <i x="2268" s="1" nd="1"/>
        <i x="2236" s="1" nd="1"/>
        <i x="2202" s="1" nd="1"/>
        <i x="2731" s="1" nd="1"/>
        <i x="2693" s="1" nd="1"/>
        <i x="2558" s="1" nd="1"/>
        <i x="2382" s="1" nd="1"/>
        <i x="2342" s="1" nd="1"/>
        <i x="2214" s="1" nd="1"/>
        <i x="2602" s="1" nd="1"/>
        <i x="2566" s="1" nd="1"/>
        <i x="2467" s="1" nd="1"/>
        <i x="2427" s="1" nd="1"/>
        <i x="2391" s="1" nd="1"/>
        <i x="2254" s="1" nd="1"/>
        <i x="2187" s="1" nd="1"/>
        <i x="2649" s="1" nd="1"/>
        <i x="2575" s="1" nd="1"/>
        <i x="2477" s="1" nd="1"/>
        <i x="2401" s="1" nd="1"/>
        <i x="2294" s="1" nd="1"/>
        <i x="2686" s="1" nd="1"/>
        <i x="2657" s="1" nd="1"/>
        <i x="2518" s="1" nd="1"/>
        <i x="2444" s="1" nd="1"/>
        <i x="2334" s="1" nd="1"/>
        <i x="2270" s="1" nd="1"/>
        <i x="2205" s="1" nd="1"/>
        <i x="2733" s="1" nd="1"/>
        <i x="2694" s="1" nd="1"/>
        <i x="2630" s="1" nd="1"/>
        <i x="2559" s="1" nd="1"/>
        <i x="2523" s="1" nd="1"/>
        <i x="2494" s="1" nd="1"/>
        <i x="2384" s="1" nd="1"/>
        <i x="2280" s="1" nd="1"/>
        <i x="2250" s="1" nd="1"/>
        <i x="2215" s="1" nd="1"/>
        <i x="2182" s="1" nd="1"/>
        <i x="2604" s="1" nd="1"/>
        <i x="2568" s="1" nd="1"/>
        <i x="2504" s="1" nd="1"/>
        <i x="2430" s="1" nd="1"/>
        <i x="2393" s="1" nd="1"/>
        <i x="2353" s="1" nd="1"/>
        <i x="2314" s="1" nd="1"/>
        <i x="2256" s="1" nd="1"/>
        <i x="2188" s="1" nd="1"/>
        <i x="2713" s="1" nd="1"/>
        <i x="2680" s="1" nd="1"/>
        <i x="2652" s="1" nd="1"/>
        <i x="2609" s="1" nd="1"/>
        <i x="2578" s="1" nd="1"/>
        <i x="2541" s="1" nd="1"/>
        <i x="2479" s="1" nd="1"/>
        <i x="2366" s="1" nd="1"/>
        <i x="2324" s="1" nd="1"/>
        <i x="2295" s="1" nd="1"/>
        <i x="2264" s="1" nd="1"/>
        <i x="2233" s="1" nd="1"/>
        <i x="2723" s="1" nd="1"/>
        <i x="2689" s="1" nd="1"/>
        <i x="2551" s="1" nd="1"/>
        <i x="2519" s="1" nd="1"/>
        <i x="2486" s="1" nd="1"/>
        <i x="2412" s="1" nd="1"/>
        <i x="2335" s="1" nd="1"/>
        <i x="2300" s="1" nd="1"/>
        <i x="2274" s="1" nd="1"/>
        <i x="2696" s="1" nd="1"/>
        <i x="2635" s="1" nd="1"/>
        <i x="2344" s="1" nd="1"/>
        <i x="2282" s="1" nd="1"/>
        <i x="2217" s="1" nd="1"/>
        <i x="2706" s="1" nd="1"/>
        <i x="2642" s="1" nd="1"/>
        <i x="2570" s="1" nd="1"/>
        <i x="2506" s="1" nd="1"/>
        <i x="2433" s="1" nd="1"/>
        <i x="2355" s="1" nd="1"/>
        <i x="2289" s="1" nd="1"/>
        <i x="2229" s="1" nd="1"/>
        <i x="2717" s="1" nd="1"/>
        <i x="2653" s="1" nd="1"/>
        <i x="2582" s="1" nd="1"/>
        <i x="2439" s="1" nd="1"/>
        <i x="2368" s="1" nd="1"/>
        <i x="2297" s="1" nd="1"/>
        <i x="2235" s="1" nd="1"/>
        <i x="2726" s="1" nd="1"/>
        <i x="2593" s="1" nd="1"/>
        <i x="2520" s="1" nd="1"/>
        <i x="2449" s="1" nd="1"/>
        <i x="2377" s="1" nd="1"/>
        <i x="2304" s="1" nd="1"/>
        <i x="2246" s="1" nd="1"/>
        <i x="2664" s="1" nd="1"/>
        <i x="2598" s="1" nd="1"/>
        <i x="2526" s="1" nd="1"/>
        <i x="2463" s="1" nd="1"/>
        <i x="2388" s="1" nd="1"/>
        <i x="2310" s="1" nd="1"/>
        <i x="2251" s="1" nd="1"/>
        <i x="2185" s="1" nd="1"/>
        <i x="2676" s="1" nd="1"/>
        <i x="2607" s="1" nd="1"/>
        <i x="2533" s="1" nd="1"/>
        <i x="2475" s="1" nd="1"/>
        <i x="2398" s="1" nd="1"/>
        <i x="2319" s="1" nd="1"/>
        <i x="2259" s="1" nd="1"/>
        <i x="2192" s="1" nd="1"/>
        <i x="2615" s="1" nd="1"/>
        <i x="2545" s="1" nd="1"/>
        <i x="2481" s="1" nd="1"/>
        <i x="2405" s="1" nd="1"/>
        <i x="2331" s="1" nd="1"/>
        <i x="2267" s="1" nd="1"/>
        <i x="2201" s="1" nd="1"/>
        <i x="2692" s="1" nd="1"/>
        <i x="2624" s="1" nd="1"/>
        <i x="2492" s="1" nd="1"/>
        <i x="2420" s="1" nd="1"/>
        <i x="2341" s="1" nd="1"/>
        <i x="2213" s="1" nd="1"/>
        <i x="2639" s="1" nd="1"/>
        <i x="2499" s="1" nd="1"/>
        <i x="2350" s="1" nd="1"/>
        <i x="2222" s="1" nd="1"/>
        <i x="2648" s="1" nd="1"/>
        <i x="2509" s="1" nd="1"/>
        <i x="2361" s="1" nd="1"/>
        <i x="2232" s="1" nd="1"/>
        <i x="2656" s="1" nd="1"/>
        <i x="2517" s="1" nd="1"/>
        <i x="2373" s="1" nd="1"/>
        <i x="2239" s="1" nd="1"/>
        <i x="2660" s="1" nd="1"/>
        <i x="2522" s="1" nd="1"/>
        <i x="2383" s="1" nd="1"/>
        <i x="2248" s="1" nd="1"/>
        <i x="2670" s="1" nd="1"/>
        <i x="2531" s="1" nd="1"/>
        <i x="2392" s="1" nd="1"/>
        <i x="2255" s="1" nd="1"/>
        <i x="2679" s="1" nd="1"/>
        <i x="2539" s="1" nd="1"/>
        <i x="2402" s="1" nd="1"/>
        <i x="2263" s="1" nd="1"/>
        <i x="2688" s="1" nd="1"/>
        <i x="2550" s="1" nd="1"/>
        <i x="2410" s="1" nd="1"/>
        <i x="2273" s="1" nd="1"/>
        <i x="2695" s="1" nd="1"/>
        <i x="2563" s="1" nd="1"/>
        <i x="2423" s="1" nd="1"/>
        <i x="2705" s="1" nd="1"/>
        <i x="2432" s="1" nd="1"/>
        <i x="2716" s="1" nd="1"/>
        <i x="2438" s="1" nd="1"/>
        <i x="2725" s="1" nd="1"/>
        <i x="2448" s="1" nd="1"/>
        <i x="2179" s="1" nd="1"/>
        <i x="2462" s="1" nd="1"/>
        <i x="2184" s="1" nd="1"/>
        <i x="2474" s="1" nd="1"/>
        <i x="2191" s="1" nd="1"/>
        <i x="2480" s="1" nd="1"/>
        <i x="2200" s="1" nd="1"/>
        <i x="2491" s="1" nd="1"/>
        <i x="2212" s="1" nd="1"/>
        <i x="2498" s="1" nd="1"/>
        <i x="2508" s="1" nd="1"/>
        <i x="2516" s="1" nd="1"/>
        <i x="2521" s="1" nd="1"/>
        <i x="2530" s="1" nd="1"/>
        <i x="2538" s="1" nd="1"/>
        <i x="2549" s="1" nd="1"/>
        <i x="2562" s="1" nd="1"/>
        <i x="2569" s="1" nd="1"/>
        <i x="2592" s="1" nd="1"/>
        <i x="2605" s="1" nd="1"/>
        <i x="262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rrent Parent Company" xr10:uid="{28C6DE81-A3A1-104F-AD0A-B167F5F5B683}" cache="Slicer_Current_Parent_Company" caption="Current Parent Company" style="SlicerStyleOther1" rowHeight="251883"/>
  <slicer name="Primary Offense Type" xr10:uid="{1C59A946-4A34-084F-93C7-435F50BA43D6}" cache="Slicer_Primary_Offense_Type" caption="Primary Offense Type" startItem="21" style="SlicerStyleOther1" rowHeight="251883"/>
  <slicer name="Penalty Amount 2" xr10:uid="{0E7DB3AE-5AF3-384C-9A67-D76F62C6C539}" cache="Slicer_Penalty_Amount1" caption="Penalty Amount" style="SlicerStyleOther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nalty Amount" xr10:uid="{5F66B065-5D00-284E-ADD6-B1C7286C38DC}" cache="Slicer_Penalty_Amount" caption="Penalty Amount" style="SlicerStyleOther1" rowHeight="251883"/>
  <slicer name="Current Parent Company 1" xr10:uid="{F8B78902-3157-8642-A7D7-758CBD172B54}" cache="Slicer_Current_Parent_Company1" caption="Current Parent Company" startItem="43" style="SlicerStyleOther1" rowHeight="251883"/>
  <slicer name="Primary Offense Type 1" xr10:uid="{00D78ED3-18F7-EA42-AB3E-E9FC807CE0A3}" cache="Slicer_Primary_Offense_Type1" caption="Primary Offense Type" startItem="20" style="SlicerStyleOther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4154B4-8800-B849-A46A-AFDAE25490EE}" name="Table2" displayName="Table2" ref="A1:F325" totalsRowCount="1" headerRowDxfId="559" dataDxfId="558" totalsRowDxfId="459" totalsRowBorderDxfId="557">
  <autoFilter ref="A1:F324" xr:uid="{D74154B4-8800-B849-A46A-AFDAE25490EE}">
    <filterColumn colId="1">
      <customFilters>
        <customFilter operator="greaterThanOrEqual" val="100"/>
      </customFilters>
    </filterColumn>
    <filterColumn colId="2">
      <customFilters>
        <customFilter operator="greaterThanOrEqual" val="11000000000"/>
      </customFilters>
    </filterColumn>
  </autoFilter>
  <sortState xmlns:xlrd2="http://schemas.microsoft.com/office/spreadsheetml/2017/richdata2" ref="A2:F6">
    <sortCondition descending="1" ref="C1:C324"/>
  </sortState>
  <tableColumns count="6">
    <tableColumn id="1" xr3:uid="{2495ECB6-C685-7142-85A5-C8963DA31E04}" name="Companies" totalsRowFunction="count" totalsRowDxfId="465"/>
    <tableColumn id="3" xr3:uid="{15BA76A8-3E53-A649-9FAF-679F4B7D5A74}" name="# Fines" totalsRowFunction="sum" totalsRowDxfId="464">
      <calculatedColumnFormula>COUNTIF(Table1[Current Parent Company],Table2[[#This Row],[Companies]])</calculatedColumnFormula>
    </tableColumn>
    <tableColumn id="2" xr3:uid="{66A49CA3-A350-884E-BAEA-8A7F9E90E3AA}" name="Sum Fine" totalsRowFunction="sum" totalsRowDxfId="463">
      <calculatedColumnFormula>SUMIF(Table1[Current Parent Company],Table2[[#This Row],[Companies]],Table1[Penalty Amount])</calculatedColumnFormula>
    </tableColumn>
    <tableColumn id="4" xr3:uid="{38C2C55C-95DF-3249-9D39-87312049165F}" name="Avg." totalsRowFunction="average" totalsRowDxfId="462">
      <calculatedColumnFormula>AVERAGEIF(Table1[Current Parent Company],Table2[[#This Row],[Companies]],Table1[Penalty Amount])</calculatedColumnFormula>
    </tableColumn>
    <tableColumn id="6" xr3:uid="{812B28CE-B9C3-9D45-BDA3-CB8B6DAC9C50}" name="Min" totalsRowDxfId="461">
      <calculatedColumnFormula>_xlfn.MINIFS(Table1[Penalty Amount],Table1[Current Parent Company],Table2[[#This Row],[Companies]])</calculatedColumnFormula>
    </tableColumn>
    <tableColumn id="5" xr3:uid="{29890859-8260-F140-9E95-89B4F05979F1}" name="Max" totalsRowDxfId="460">
      <calculatedColumnFormula>_xlfn.MAXIFS(Table1[Penalty Amount],Table1[Current Parent Company],Table2[[#This Row],[Companies]])</calculatedColumnFormula>
    </tableColumn>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BF260D-9767-DB47-99D1-36184E769FC4}" name="Table1" displayName="Table1" ref="A1:G6852" totalsRowShown="0" headerRowDxfId="466" dataDxfId="380" headerRowCellStyle="Hyperlink">
  <autoFilter ref="A1:G6852" xr:uid="{C4BF260D-9767-DB47-99D1-36184E769FC4}"/>
  <tableColumns count="7">
    <tableColumn id="1" xr3:uid="{A4905853-D073-3F49-8E81-BF4E54E0256E}" name="Company" dataDxfId="387" dataCellStyle="Hyperlink"/>
    <tableColumn id="2" xr3:uid="{0DC61C58-6C73-3047-9694-1448F4C7414A}" name="Current Parent Company" dataDxfId="386" dataCellStyle="Hyperlink"/>
    <tableColumn id="3" xr3:uid="{827A2ABD-28FE-B74F-9079-8E734E3707A4}" name="Primary Offense Type" dataDxfId="385"/>
    <tableColumn id="4" xr3:uid="{7E0D0BFA-C2EB-8A4C-894E-6FB3EB576CE6}" name="Year" dataDxfId="384"/>
    <tableColumn id="5" xr3:uid="{DA6B8590-5D1A-9346-8D6C-D5FE5F2D995C}" name="Agency" dataDxfId="383"/>
    <tableColumn id="6" xr3:uid="{E65C2F46-CE26-754C-8844-BF96B81D9D19}" name="Penalty Amount" dataDxfId="382" dataCellStyle="Currency"/>
    <tableColumn id="7" xr3:uid="{BFC9183C-6DE8-A04B-BD3D-FDE77B243A97}" name="Concat to find duplicate" dataDxfId="381"/>
  </tableColumns>
  <tableStyleInfo name="TableStyleMedium1" showFirstColumn="0" showLastColumn="0" showRowStripes="1" showColumnStripes="0"/>
</table>
</file>

<file path=xl/theme/theme1.xml><?xml version="1.0" encoding="utf-8"?>
<a:theme xmlns:a="http://schemas.openxmlformats.org/drawingml/2006/main" name="Office Theme 2013 - 2022">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Year" xr10:uid="{3526AB8F-12B1-B84E-9CCC-99C871CEE4D7}" sourceName="Year">
  <pivotTables>
    <pivotTable tabId="2" name="PivotTable1"/>
  </pivotTables>
  <state minimalRefreshVersion="6" lastRefreshVersion="6" pivotCacheId="1743767038" filterType="unknown">
    <bounds startDate="2000-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Year1" xr10:uid="{E7129C55-E68D-D849-9F62-AE314E22DC17}" sourceName="Year">
  <pivotTables>
    <pivotTable tabId="16" name="PivotTable7"/>
  </pivotTables>
  <state minimalRefreshVersion="6" lastRefreshVersion="6" pivotCacheId="1743767038" filterType="unknown">
    <bounds startDate="2000-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Year 1" xr10:uid="{73297243-1969-4440-8FD5-8E6145D520E5}" cache="NativeTimeline_Year1" caption="Year" level="0" selectionLevel="0" scrollPosition="2000-01-01T00:00:00" style="TimeSlicerStyleDark3"/>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Year" xr10:uid="{42256CC9-9497-DA42-8297-8E868948CA43}" cache="NativeTimeline_Year" caption="Year" level="0" selectionLevel="0" scrollPosition="2000-01-01T00:00:00" style="TimeSlicerStyleDark3"/>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B426C-DA84-3149-A6E0-0A072C737DA7}">
  <dimension ref="A1"/>
  <sheetViews>
    <sheetView showGridLines="0" tabSelected="1" zoomScale="80" zoomScaleNormal="80" workbookViewId="0"/>
  </sheetViews>
  <sheetFormatPr baseColWidth="10" defaultRowHeight="16" x14ac:dyDescent="0.2"/>
  <cols>
    <col min="1" max="1" width="1.83203125" customWidth="1"/>
  </cols>
  <sheetData>
    <row r="1" ht="10" customHeight="1"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C98EF-9A8F-6543-B9F2-093EFF7DA8DF}">
  <dimension ref="A1"/>
  <sheetViews>
    <sheetView showGridLines="0" zoomScaleNormal="100" workbookViewId="0"/>
  </sheetViews>
  <sheetFormatPr baseColWidth="10" defaultRowHeight="16" x14ac:dyDescent="0.2"/>
  <cols>
    <col min="1" max="1" width="1.83203125" customWidth="1"/>
  </cols>
  <sheetData>
    <row r="1" ht="10"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D6140-DDFA-E54C-9FA9-FC75FDD87ED8}">
  <dimension ref="A1"/>
  <sheetViews>
    <sheetView showGridLines="0" zoomScaleNormal="100" workbookViewId="0"/>
  </sheetViews>
  <sheetFormatPr baseColWidth="10" defaultRowHeight="16" x14ac:dyDescent="0.2"/>
  <cols>
    <col min="1" max="1" width="1.83203125" customWidth="1"/>
    <col min="22" max="22" width="1.83203125" customWidth="1"/>
  </cols>
  <sheetData>
    <row r="1" ht="10"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60B1A-465D-9445-B624-B6B5E6359DBC}">
  <dimension ref="A1:J325"/>
  <sheetViews>
    <sheetView showGridLines="0" zoomScale="80" zoomScaleNormal="80" workbookViewId="0"/>
  </sheetViews>
  <sheetFormatPr baseColWidth="10" defaultRowHeight="16" x14ac:dyDescent="0.2"/>
  <cols>
    <col min="1" max="1" width="34.5" style="9" customWidth="1"/>
    <col min="2" max="2" width="16" style="5" customWidth="1"/>
    <col min="3" max="3" width="26" style="5" customWidth="1"/>
    <col min="4" max="5" width="20.1640625" style="5" customWidth="1"/>
    <col min="6" max="6" width="25.1640625" style="5" customWidth="1"/>
    <col min="7" max="9" width="10.83203125" style="5"/>
    <col min="10" max="10" width="19.1640625" style="5" customWidth="1"/>
    <col min="11" max="16384" width="10.83203125" style="5"/>
  </cols>
  <sheetData>
    <row r="1" spans="1:10" x14ac:dyDescent="0.2">
      <c r="A1" s="15" t="s">
        <v>3106</v>
      </c>
      <c r="B1" s="16" t="s">
        <v>3108</v>
      </c>
      <c r="C1" s="16" t="s">
        <v>3107</v>
      </c>
      <c r="D1" s="16" t="s">
        <v>3109</v>
      </c>
      <c r="E1" s="16" t="s">
        <v>3110</v>
      </c>
      <c r="F1" s="16" t="s">
        <v>3111</v>
      </c>
    </row>
    <row r="2" spans="1:10" x14ac:dyDescent="0.2">
      <c r="A2" s="17" t="s">
        <v>0</v>
      </c>
      <c r="B2" s="18">
        <f>COUNTIF(Table1[Current Parent Company],Table2[[#This Row],[Companies]])</f>
        <v>270</v>
      </c>
      <c r="C2" s="19">
        <f>SUMIF(Table1[Current Parent Company],Table2[[#This Row],[Companies]],Table1[Penalty Amount])</f>
        <v>87550211295</v>
      </c>
      <c r="D2" s="19">
        <f>AVERAGEIF(Table1[Current Parent Company],Table2[[#This Row],[Companies]],Table1[Penalty Amount])</f>
        <v>324260041.83333331</v>
      </c>
      <c r="E2" s="19">
        <f>_xlfn.MINIFS(Table1[Penalty Amount],Table1[Current Parent Company],Table2[[#This Row],[Companies]])</f>
        <v>5000</v>
      </c>
      <c r="F2" s="19">
        <f>_xlfn.MAXIFS(Table1[Penalty Amount],Table1[Current Parent Company],Table2[[#This Row],[Companies]])</f>
        <v>16650000000</v>
      </c>
    </row>
    <row r="3" spans="1:10" x14ac:dyDescent="0.2">
      <c r="A3" s="17" t="s">
        <v>1</v>
      </c>
      <c r="B3" s="18">
        <f>COUNTIF(Table1[Current Parent Company],Table2[[#This Row],[Companies]])</f>
        <v>219</v>
      </c>
      <c r="C3" s="19">
        <f>SUMIF(Table1[Current Parent Company],Table2[[#This Row],[Companies]],Table1[Penalty Amount])</f>
        <v>39652801957</v>
      </c>
      <c r="D3" s="19">
        <f>AVERAGEIF(Table1[Current Parent Company],Table2[[#This Row],[Companies]],Table1[Penalty Amount])</f>
        <v>181063022.63470319</v>
      </c>
      <c r="E3" s="19">
        <f>_xlfn.MINIFS(Table1[Penalty Amount],Table1[Current Parent Company],Table2[[#This Row],[Companies]])</f>
        <v>5000</v>
      </c>
      <c r="F3" s="19">
        <f>_xlfn.MAXIFS(Table1[Penalty Amount],Table1[Current Parent Company],Table2[[#This Row],[Companies]])</f>
        <v>13000000000</v>
      </c>
      <c r="J3" s="6"/>
    </row>
    <row r="4" spans="1:10" x14ac:dyDescent="0.2">
      <c r="A4" s="17" t="s">
        <v>2</v>
      </c>
      <c r="B4" s="18">
        <f>COUNTIF(Table1[Current Parent Company],Table2[[#This Row],[Companies]])</f>
        <v>156</v>
      </c>
      <c r="C4" s="19">
        <f>SUMIF(Table1[Current Parent Company],Table2[[#This Row],[Companies]],Table1[Penalty Amount])</f>
        <v>26696174244</v>
      </c>
      <c r="D4" s="19">
        <f>AVERAGEIF(Table1[Current Parent Company],Table2[[#This Row],[Companies]],Table1[Penalty Amount])</f>
        <v>171129322.07692307</v>
      </c>
      <c r="E4" s="19">
        <f>_xlfn.MINIFS(Table1[Penalty Amount],Table1[Current Parent Company],Table2[[#This Row],[Companies]])</f>
        <v>5000</v>
      </c>
      <c r="F4" s="19">
        <f>_xlfn.MAXIFS(Table1[Penalty Amount],Table1[Current Parent Company],Table2[[#This Row],[Companies]])</f>
        <v>7100000000</v>
      </c>
    </row>
    <row r="5" spans="1:10" x14ac:dyDescent="0.2">
      <c r="A5" s="17" t="s">
        <v>8</v>
      </c>
      <c r="B5" s="18">
        <f>COUNTIF(Table1[Current Parent Company],Table2[[#This Row],[Companies]])</f>
        <v>226</v>
      </c>
      <c r="C5" s="19">
        <f>SUMIF(Table1[Current Parent Company],Table2[[#This Row],[Companies]],Table1[Penalty Amount])</f>
        <v>23275854519</v>
      </c>
      <c r="D5" s="19">
        <f>AVERAGEIF(Table1[Current Parent Company],Table2[[#This Row],[Companies]],Table1[Penalty Amount])</f>
        <v>102990506.72123894</v>
      </c>
      <c r="E5" s="19">
        <f>_xlfn.MINIFS(Table1[Penalty Amount],Table1[Current Parent Company],Table2[[#This Row],[Companies]])</f>
        <v>5000</v>
      </c>
      <c r="F5" s="19">
        <f>_xlfn.MAXIFS(Table1[Penalty Amount],Table1[Current Parent Company],Table2[[#This Row],[Companies]])</f>
        <v>5342200000</v>
      </c>
    </row>
    <row r="6" spans="1:10" x14ac:dyDescent="0.2">
      <c r="A6" s="17" t="s">
        <v>4</v>
      </c>
      <c r="B6" s="18">
        <f>COUNTIF(Table1[Current Parent Company],Table2[[#This Row],[Companies]])</f>
        <v>105</v>
      </c>
      <c r="C6" s="19">
        <f>SUMIF(Table1[Current Parent Company],Table2[[#This Row],[Companies]],Table1[Penalty Amount])</f>
        <v>17428801122</v>
      </c>
      <c r="D6" s="19">
        <f>AVERAGEIF(Table1[Current Parent Company],Table2[[#This Row],[Companies]],Table1[Penalty Amount])</f>
        <v>165988582.11428571</v>
      </c>
      <c r="E6" s="19">
        <f>_xlfn.MINIFS(Table1[Penalty Amount],Table1[Current Parent Company],Table2[[#This Row],[Companies]])</f>
        <v>5000</v>
      </c>
      <c r="F6" s="19">
        <f>_xlfn.MAXIFS(Table1[Penalty Amount],Table1[Current Parent Company],Table2[[#This Row],[Companies]])</f>
        <v>11150000000</v>
      </c>
    </row>
    <row r="7" spans="1:10" hidden="1" x14ac:dyDescent="0.2">
      <c r="A7" s="3" t="s">
        <v>9</v>
      </c>
      <c r="B7" s="3">
        <f>COUNTIF(Table1[Current Parent Company],Table2[[#This Row],[Companies]])</f>
        <v>188</v>
      </c>
      <c r="C7" s="4">
        <f>SUMIF(Table1[Current Parent Company],Table2[[#This Row],[Companies]],Table1[Penalty Amount])</f>
        <v>10807201895</v>
      </c>
      <c r="D7" s="4">
        <f>AVERAGEIF(Table1[Current Parent Company],Table2[[#This Row],[Companies]],Table1[Penalty Amount])</f>
        <v>57485116.462765954</v>
      </c>
      <c r="E7" s="4">
        <f>_xlfn.MINIFS(Table1[Penalty Amount],Table1[Current Parent Company],Table2[[#This Row],[Companies]])</f>
        <v>5000</v>
      </c>
      <c r="F7" s="4">
        <f>_xlfn.MAXIFS(Table1[Penalty Amount],Table1[Current Parent Company],Table2[[#This Row],[Companies]])</f>
        <v>3535000000</v>
      </c>
    </row>
    <row r="8" spans="1:10" hidden="1" x14ac:dyDescent="0.2">
      <c r="A8" s="2" t="s">
        <v>51</v>
      </c>
      <c r="B8" s="3">
        <f>COUNTIF(Table1[Current Parent Company],Table2[[#This Row],[Companies]])</f>
        <v>230</v>
      </c>
      <c r="C8" s="4">
        <f>SUMIF(Table1[Current Parent Company],Table2[[#This Row],[Companies]],Table1[Penalty Amount])</f>
        <v>4022244455</v>
      </c>
      <c r="D8" s="4">
        <f>AVERAGEIF(Table1[Current Parent Company],Table2[[#This Row],[Companies]],Table1[Penalty Amount])</f>
        <v>17488019.369565219</v>
      </c>
      <c r="E8" s="4">
        <f>_xlfn.MINIFS(Table1[Penalty Amount],Table1[Current Parent Company],Table2[[#This Row],[Companies]])</f>
        <v>5000</v>
      </c>
      <c r="F8" s="4">
        <f>_xlfn.MAXIFS(Table1[Penalty Amount],Table1[Current Parent Company],Table2[[#This Row],[Companies]])</f>
        <v>1619000000</v>
      </c>
    </row>
    <row r="9" spans="1:10" hidden="1" x14ac:dyDescent="0.2">
      <c r="A9" s="2" t="s">
        <v>5</v>
      </c>
      <c r="B9" s="3">
        <f>COUNTIF(Table1[Current Parent Company],Table2[[#This Row],[Companies]])</f>
        <v>90</v>
      </c>
      <c r="C9" s="4">
        <f>SUMIF(Table1[Current Parent Company],Table2[[#This Row],[Companies]],Table1[Penalty Amount])</f>
        <v>18004241629</v>
      </c>
      <c r="D9" s="4">
        <f>AVERAGEIF(Table1[Current Parent Company],Table2[[#This Row],[Companies]],Table1[Penalty Amount])</f>
        <v>200047129.2111111</v>
      </c>
      <c r="E9" s="4">
        <f>_xlfn.MINIFS(Table1[Penalty Amount],Table1[Current Parent Company],Table2[[#This Row],[Companies]])</f>
        <v>5000</v>
      </c>
      <c r="F9" s="4">
        <f>_xlfn.MAXIFS(Table1[Penalty Amount],Table1[Current Parent Company],Table2[[#This Row],[Companies]])</f>
        <v>5060000000</v>
      </c>
    </row>
    <row r="10" spans="1:10" hidden="1" x14ac:dyDescent="0.2">
      <c r="A10" s="2" t="s">
        <v>3</v>
      </c>
      <c r="B10" s="3">
        <f>COUNTIF(Table1[Current Parent Company],Table2[[#This Row],[Companies]])</f>
        <v>78</v>
      </c>
      <c r="C10" s="4">
        <f>SUMIF(Table1[Current Parent Company],Table2[[#This Row],[Companies]],Table1[Penalty Amount])</f>
        <v>18622776983</v>
      </c>
      <c r="D10" s="4">
        <f>AVERAGEIF(Table1[Current Parent Company],Table2[[#This Row],[Companies]],Table1[Penalty Amount])</f>
        <v>238753551.06410256</v>
      </c>
      <c r="E10" s="4">
        <f>_xlfn.MINIFS(Table1[Penalty Amount],Table1[Current Parent Company],Table2[[#This Row],[Companies]])</f>
        <v>5831</v>
      </c>
      <c r="F10" s="4">
        <f>_xlfn.MAXIFS(Table1[Penalty Amount],Table1[Current Parent Company],Table2[[#This Row],[Companies]])</f>
        <v>7200000000</v>
      </c>
    </row>
    <row r="11" spans="1:10" hidden="1" x14ac:dyDescent="0.2">
      <c r="A11" s="2" t="s">
        <v>47</v>
      </c>
      <c r="B11" s="3">
        <f>COUNTIF(Table1[Current Parent Company],Table2[[#This Row],[Companies]])</f>
        <v>62</v>
      </c>
      <c r="C11" s="4">
        <f>SUMIF(Table1[Current Parent Company],Table2[[#This Row],[Companies]],Table1[Penalty Amount])</f>
        <v>6759846595</v>
      </c>
      <c r="D11" s="4">
        <f>AVERAGEIF(Table1[Current Parent Company],Table2[[#This Row],[Companies]],Table1[Penalty Amount])</f>
        <v>109029783.79032259</v>
      </c>
      <c r="E11" s="4">
        <f>_xlfn.MINIFS(Table1[Penalty Amount],Table1[Current Parent Company],Table2[[#This Row],[Companies]])</f>
        <v>5357</v>
      </c>
      <c r="F11" s="4">
        <f>_xlfn.MAXIFS(Table1[Penalty Amount],Table1[Current Parent Company],Table2[[#This Row],[Companies]])</f>
        <v>1256000000</v>
      </c>
    </row>
    <row r="12" spans="1:10" hidden="1" x14ac:dyDescent="0.2">
      <c r="A12" s="2" t="s">
        <v>166</v>
      </c>
      <c r="B12" s="3">
        <f>COUNTIF(Table1[Current Parent Company],Table2[[#This Row],[Companies]])</f>
        <v>53</v>
      </c>
      <c r="C12" s="4">
        <f>SUMIF(Table1[Current Parent Company],Table2[[#This Row],[Companies]],Table1[Penalty Amount])</f>
        <v>1754371107</v>
      </c>
      <c r="D12" s="4">
        <f>AVERAGEIF(Table1[Current Parent Company],Table2[[#This Row],[Companies]],Table1[Penalty Amount])</f>
        <v>33101341.641509432</v>
      </c>
      <c r="E12" s="4">
        <f>_xlfn.MINIFS(Table1[Penalty Amount],Table1[Current Parent Company],Table2[[#This Row],[Companies]])</f>
        <v>10000</v>
      </c>
      <c r="F12" s="4">
        <f>_xlfn.MAXIFS(Table1[Penalty Amount],Table1[Current Parent Company],Table2[[#This Row],[Companies]])</f>
        <v>550000000</v>
      </c>
    </row>
    <row r="13" spans="1:10" hidden="1" x14ac:dyDescent="0.2">
      <c r="A13" s="2" t="s">
        <v>7</v>
      </c>
      <c r="B13" s="3">
        <f>COUNTIF(Table1[Current Parent Company],Table2[[#This Row],[Companies]])</f>
        <v>52</v>
      </c>
      <c r="C13" s="4">
        <f>SUMIF(Table1[Current Parent Company],Table2[[#This Row],[Companies]],Table1[Penalty Amount])</f>
        <v>11757467626</v>
      </c>
      <c r="D13" s="4">
        <f>AVERAGEIF(Table1[Current Parent Company],Table2[[#This Row],[Companies]],Table1[Penalty Amount])</f>
        <v>226105146.65384614</v>
      </c>
      <c r="E13" s="4">
        <f>_xlfn.MINIFS(Table1[Penalty Amount],Table1[Current Parent Company],Table2[[#This Row],[Companies]])</f>
        <v>25000</v>
      </c>
      <c r="F13" s="4">
        <f>_xlfn.MAXIFS(Table1[Penalty Amount],Table1[Current Parent Company],Table2[[#This Row],[Companies]])</f>
        <v>5280000000</v>
      </c>
    </row>
    <row r="14" spans="1:10" hidden="1" x14ac:dyDescent="0.2">
      <c r="A14" s="2" t="s">
        <v>91</v>
      </c>
      <c r="B14" s="3">
        <f>COUNTIF(Table1[Current Parent Company],Table2[[#This Row],[Companies]])</f>
        <v>50</v>
      </c>
      <c r="C14" s="4">
        <f>SUMIF(Table1[Current Parent Company],Table2[[#This Row],[Companies]],Table1[Penalty Amount])</f>
        <v>1389026086</v>
      </c>
      <c r="D14" s="4">
        <f>AVERAGEIF(Table1[Current Parent Company],Table2[[#This Row],[Companies]],Table1[Penalty Amount])</f>
        <v>27780521.719999999</v>
      </c>
      <c r="E14" s="4">
        <f>_xlfn.MINIFS(Table1[Penalty Amount],Table1[Current Parent Company],Table2[[#This Row],[Companies]])</f>
        <v>8775</v>
      </c>
      <c r="F14" s="4">
        <f>_xlfn.MAXIFS(Table1[Penalty Amount],Table1[Current Parent Company],Table2[[#This Row],[Companies]])</f>
        <v>453000000</v>
      </c>
    </row>
    <row r="15" spans="1:10" hidden="1" x14ac:dyDescent="0.2">
      <c r="A15" s="2" t="s">
        <v>69</v>
      </c>
      <c r="B15" s="3">
        <f>COUNTIF(Table1[Current Parent Company],Table2[[#This Row],[Companies]])</f>
        <v>47</v>
      </c>
      <c r="C15" s="4">
        <f>SUMIF(Table1[Current Parent Company],Table2[[#This Row],[Companies]],Table1[Penalty Amount])</f>
        <v>1402705362</v>
      </c>
      <c r="D15" s="4">
        <f>AVERAGEIF(Table1[Current Parent Company],Table2[[#This Row],[Companies]],Table1[Penalty Amount])</f>
        <v>29844794.936170213</v>
      </c>
      <c r="E15" s="4">
        <f>_xlfn.MINIFS(Table1[Penalty Amount],Table1[Current Parent Company],Table2[[#This Row],[Companies]])</f>
        <v>5000</v>
      </c>
      <c r="F15" s="4">
        <f>_xlfn.MAXIFS(Table1[Penalty Amount],Table1[Current Parent Company],Table2[[#This Row],[Companies]])</f>
        <v>600000000</v>
      </c>
    </row>
    <row r="16" spans="1:10" hidden="1" x14ac:dyDescent="0.2">
      <c r="A16" s="2" t="s">
        <v>22</v>
      </c>
      <c r="B16" s="3">
        <f>COUNTIF(Table1[Current Parent Company],Table2[[#This Row],[Companies]])</f>
        <v>45</v>
      </c>
      <c r="C16" s="4">
        <f>SUMIF(Table1[Current Parent Company],Table2[[#This Row],[Companies]],Table1[Penalty Amount])</f>
        <v>6971883808</v>
      </c>
      <c r="D16" s="4">
        <f>AVERAGEIF(Table1[Current Parent Company],Table2[[#This Row],[Companies]],Table1[Penalty Amount])</f>
        <v>154930751.2888889</v>
      </c>
      <c r="E16" s="4">
        <f>_xlfn.MINIFS(Table1[Penalty Amount],Table1[Current Parent Company],Table2[[#This Row],[Companies]])</f>
        <v>5000</v>
      </c>
      <c r="F16" s="4">
        <f>_xlfn.MAXIFS(Table1[Penalty Amount],Table1[Current Parent Company],Table2[[#This Row],[Companies]])</f>
        <v>5763000000</v>
      </c>
    </row>
    <row r="17" spans="1:6" hidden="1" x14ac:dyDescent="0.2">
      <c r="A17" s="2" t="s">
        <v>35</v>
      </c>
      <c r="B17" s="3">
        <f>COUNTIF(Table1[Current Parent Company],Table2[[#This Row],[Companies]])</f>
        <v>43</v>
      </c>
      <c r="C17" s="4">
        <f>SUMIF(Table1[Current Parent Company],Table2[[#This Row],[Companies]],Table1[Penalty Amount])</f>
        <v>6702304558</v>
      </c>
      <c r="D17" s="4">
        <f>AVERAGEIF(Table1[Current Parent Company],Table2[[#This Row],[Companies]],Table1[Penalty Amount])</f>
        <v>155867547.86046511</v>
      </c>
      <c r="E17" s="4">
        <f>_xlfn.MINIFS(Table1[Penalty Amount],Table1[Current Parent Company],Table2[[#This Row],[Companies]])</f>
        <v>9707</v>
      </c>
      <c r="F17" s="4">
        <f>_xlfn.MAXIFS(Table1[Penalty Amount],Table1[Current Parent Company],Table2[[#This Row],[Companies]])</f>
        <v>2000000000</v>
      </c>
    </row>
    <row r="18" spans="1:6" hidden="1" x14ac:dyDescent="0.2">
      <c r="A18" s="2" t="s">
        <v>281</v>
      </c>
      <c r="B18" s="3">
        <f>COUNTIF(Table1[Current Parent Company],Table2[[#This Row],[Companies]])</f>
        <v>38</v>
      </c>
      <c r="C18" s="4">
        <f>SUMIF(Table1[Current Parent Company],Table2[[#This Row],[Companies]],Table1[Penalty Amount])</f>
        <v>2689438930</v>
      </c>
      <c r="D18" s="4">
        <f>AVERAGEIF(Table1[Current Parent Company],Table2[[#This Row],[Companies]],Table1[Penalty Amount])</f>
        <v>70774708.684210524</v>
      </c>
      <c r="E18" s="4">
        <f>_xlfn.MINIFS(Table1[Penalty Amount],Table1[Current Parent Company],Table2[[#This Row],[Companies]])</f>
        <v>5000</v>
      </c>
      <c r="F18" s="4">
        <f>_xlfn.MAXIFS(Table1[Penalty Amount],Table1[Current Parent Company],Table2[[#This Row],[Companies]])</f>
        <v>2125000000</v>
      </c>
    </row>
    <row r="19" spans="1:6" hidden="1" x14ac:dyDescent="0.2">
      <c r="A19" s="2" t="s">
        <v>50</v>
      </c>
      <c r="B19" s="3">
        <f>COUNTIF(Table1[Current Parent Company],Table2[[#This Row],[Companies]])</f>
        <v>38</v>
      </c>
      <c r="C19" s="4">
        <f>SUMIF(Table1[Current Parent Company],Table2[[#This Row],[Companies]],Table1[Penalty Amount])</f>
        <v>1002949269</v>
      </c>
      <c r="D19" s="4">
        <f>AVERAGEIF(Table1[Current Parent Company],Table2[[#This Row],[Companies]],Table1[Penalty Amount])</f>
        <v>26393401.815789472</v>
      </c>
      <c r="E19" s="4">
        <f>_xlfn.MINIFS(Table1[Penalty Amount],Table1[Current Parent Company],Table2[[#This Row],[Companies]])</f>
        <v>9375</v>
      </c>
      <c r="F19" s="4">
        <f>_xlfn.MAXIFS(Table1[Penalty Amount],Table1[Current Parent Company],Table2[[#This Row],[Companies]])</f>
        <v>859800000</v>
      </c>
    </row>
    <row r="20" spans="1:6" hidden="1" x14ac:dyDescent="0.2">
      <c r="A20" s="2" t="s">
        <v>117</v>
      </c>
      <c r="B20" s="3">
        <f>COUNTIF(Table1[Current Parent Company],Table2[[#This Row],[Companies]])</f>
        <v>37</v>
      </c>
      <c r="C20" s="4">
        <f>SUMIF(Table1[Current Parent Company],Table2[[#This Row],[Companies]],Table1[Penalty Amount])</f>
        <v>1039925389</v>
      </c>
      <c r="D20" s="4">
        <f>AVERAGEIF(Table1[Current Parent Company],Table2[[#This Row],[Companies]],Table1[Penalty Amount])</f>
        <v>28106091.594594594</v>
      </c>
      <c r="E20" s="4">
        <f>_xlfn.MINIFS(Table1[Penalty Amount],Table1[Current Parent Company],Table2[[#This Row],[Companies]])</f>
        <v>5000</v>
      </c>
      <c r="F20" s="4">
        <f>_xlfn.MAXIFS(Table1[Penalty Amount],Table1[Current Parent Company],Table2[[#This Row],[Companies]])</f>
        <v>325000000</v>
      </c>
    </row>
    <row r="21" spans="1:6" hidden="1" x14ac:dyDescent="0.2">
      <c r="A21" s="2" t="s">
        <v>58</v>
      </c>
      <c r="B21" s="3">
        <f>COUNTIF(Table1[Current Parent Company],Table2[[#This Row],[Companies]])</f>
        <v>35</v>
      </c>
      <c r="C21" s="4">
        <f>SUMIF(Table1[Current Parent Company],Table2[[#This Row],[Companies]],Table1[Penalty Amount])</f>
        <v>1523516189</v>
      </c>
      <c r="D21" s="4">
        <f>AVERAGEIF(Table1[Current Parent Company],Table2[[#This Row],[Companies]],Table1[Penalty Amount])</f>
        <v>43529033.971428573</v>
      </c>
      <c r="E21" s="4">
        <f>_xlfn.MINIFS(Table1[Penalty Amount],Table1[Current Parent Company],Table2[[#This Row],[Companies]])</f>
        <v>5844</v>
      </c>
      <c r="F21" s="4">
        <f>_xlfn.MAXIFS(Table1[Penalty Amount],Table1[Current Parent Company],Table2[[#This Row],[Companies]])</f>
        <v>714000000</v>
      </c>
    </row>
    <row r="22" spans="1:6" hidden="1" x14ac:dyDescent="0.2">
      <c r="A22" s="2" t="s">
        <v>6</v>
      </c>
      <c r="B22" s="3">
        <f>COUNTIF(Table1[Current Parent Company],Table2[[#This Row],[Companies]])</f>
        <v>31</v>
      </c>
      <c r="C22" s="4">
        <f>SUMIF(Table1[Current Parent Company],Table2[[#This Row],[Companies]],Table1[Penalty Amount])</f>
        <v>13515546857</v>
      </c>
      <c r="D22" s="4">
        <f>AVERAGEIF(Table1[Current Parent Company],Table2[[#This Row],[Companies]],Table1[Penalty Amount])</f>
        <v>435985382.48387098</v>
      </c>
      <c r="E22" s="4">
        <f>_xlfn.MINIFS(Table1[Penalty Amount],Table1[Current Parent Company],Table2[[#This Row],[Companies]])</f>
        <v>120000</v>
      </c>
      <c r="F22" s="4">
        <f>_xlfn.MAXIFS(Table1[Penalty Amount],Table1[Current Parent Company],Table2[[#This Row],[Companies]])</f>
        <v>5500000000</v>
      </c>
    </row>
    <row r="23" spans="1:6" hidden="1" x14ac:dyDescent="0.2">
      <c r="A23" s="2" t="s">
        <v>82</v>
      </c>
      <c r="B23" s="3">
        <f>COUNTIF(Table1[Current Parent Company],Table2[[#This Row],[Companies]])</f>
        <v>28</v>
      </c>
      <c r="C23" s="4">
        <f>SUMIF(Table1[Current Parent Company],Table2[[#This Row],[Companies]],Table1[Penalty Amount])</f>
        <v>1825999158</v>
      </c>
      <c r="D23" s="4">
        <f>AVERAGEIF(Table1[Current Parent Company],Table2[[#This Row],[Companies]],Table1[Penalty Amount])</f>
        <v>65214255.642857142</v>
      </c>
      <c r="E23" s="4">
        <f>_xlfn.MINIFS(Table1[Penalty Amount],Table1[Current Parent Company],Table2[[#This Row],[Companies]])</f>
        <v>6825</v>
      </c>
      <c r="F23" s="4">
        <f>_xlfn.MAXIFS(Table1[Penalty Amount],Table1[Current Parent Company],Table2[[#This Row],[Companies]])</f>
        <v>850000000</v>
      </c>
    </row>
    <row r="24" spans="1:6" hidden="1" x14ac:dyDescent="0.2">
      <c r="A24" s="2" t="s">
        <v>56</v>
      </c>
      <c r="B24" s="3">
        <f>COUNTIF(Table1[Current Parent Company],Table2[[#This Row],[Companies]])</f>
        <v>27</v>
      </c>
      <c r="C24" s="4">
        <f>SUMIF(Table1[Current Parent Company],Table2[[#This Row],[Companies]],Table1[Penalty Amount])</f>
        <v>2153909200</v>
      </c>
      <c r="D24" s="4">
        <f>AVERAGEIF(Table1[Current Parent Company],Table2[[#This Row],[Companies]],Table1[Penalty Amount])</f>
        <v>79774414.814814821</v>
      </c>
      <c r="E24" s="4">
        <f>_xlfn.MINIFS(Table1[Penalty Amount],Table1[Current Parent Company],Table2[[#This Row],[Companies]])</f>
        <v>11000</v>
      </c>
      <c r="F24" s="4">
        <f>_xlfn.MAXIFS(Table1[Penalty Amount],Table1[Current Parent Company],Table2[[#This Row],[Companies]])</f>
        <v>717200000</v>
      </c>
    </row>
    <row r="25" spans="1:6" hidden="1" x14ac:dyDescent="0.2">
      <c r="A25" s="2" t="s">
        <v>16</v>
      </c>
      <c r="B25" s="3">
        <f>COUNTIF(Table1[Current Parent Company],Table2[[#This Row],[Companies]])</f>
        <v>20</v>
      </c>
      <c r="C25" s="4">
        <f>SUMIF(Table1[Current Parent Company],Table2[[#This Row],[Companies]],Table1[Penalty Amount])</f>
        <v>14398349783</v>
      </c>
      <c r="D25" s="4">
        <f>AVERAGEIF(Table1[Current Parent Company],Table2[[#This Row],[Companies]],Table1[Penalty Amount])</f>
        <v>719917489.14999998</v>
      </c>
      <c r="E25" s="4">
        <f>_xlfn.MINIFS(Table1[Penalty Amount],Table1[Current Parent Company],Table2[[#This Row],[Companies]])</f>
        <v>5783</v>
      </c>
      <c r="F25" s="4">
        <f>_xlfn.MAXIFS(Table1[Penalty Amount],Table1[Current Parent Company],Table2[[#This Row],[Companies]])</f>
        <v>8973600000</v>
      </c>
    </row>
    <row r="26" spans="1:6" hidden="1" x14ac:dyDescent="0.2">
      <c r="A26" s="2" t="s">
        <v>103</v>
      </c>
      <c r="B26" s="3">
        <f>COUNTIF(Table1[Current Parent Company],Table2[[#This Row],[Companies]])</f>
        <v>19</v>
      </c>
      <c r="C26" s="4">
        <f>SUMIF(Table1[Current Parent Company],Table2[[#This Row],[Companies]],Table1[Penalty Amount])</f>
        <v>1590769174</v>
      </c>
      <c r="D26" s="4">
        <f>AVERAGEIF(Table1[Current Parent Company],Table2[[#This Row],[Companies]],Table1[Penalty Amount])</f>
        <v>83724693.368421048</v>
      </c>
      <c r="E26" s="4">
        <f>_xlfn.MINIFS(Table1[Penalty Amount],Table1[Current Parent Company],Table2[[#This Row],[Companies]])</f>
        <v>22000</v>
      </c>
      <c r="F26" s="4">
        <f>_xlfn.MAXIFS(Table1[Penalty Amount],Table1[Current Parent Company],Table2[[#This Row],[Companies]])</f>
        <v>382400000</v>
      </c>
    </row>
    <row r="27" spans="1:6" hidden="1" x14ac:dyDescent="0.2">
      <c r="A27" s="2" t="s">
        <v>60</v>
      </c>
      <c r="B27" s="3">
        <f>COUNTIF(Table1[Current Parent Company],Table2[[#This Row],[Companies]])</f>
        <v>13</v>
      </c>
      <c r="C27" s="4">
        <f>SUMIF(Table1[Current Parent Company],Table2[[#This Row],[Companies]],Table1[Penalty Amount])</f>
        <v>2844087193</v>
      </c>
      <c r="D27" s="4">
        <f>AVERAGEIF(Table1[Current Parent Company],Table2[[#This Row],[Companies]],Table1[Penalty Amount])</f>
        <v>218775937.92307693</v>
      </c>
      <c r="E27" s="4">
        <f>_xlfn.MINIFS(Table1[Penalty Amount],Table1[Current Parent Company],Table2[[#This Row],[Companies]])</f>
        <v>6337000</v>
      </c>
      <c r="F27" s="4">
        <f>_xlfn.MAXIFS(Table1[Penalty Amount],Table1[Current Parent Company],Table2[[#This Row],[Companies]])</f>
        <v>657040033</v>
      </c>
    </row>
    <row r="28" spans="1:6" hidden="1" x14ac:dyDescent="0.2">
      <c r="A28" s="2" t="s">
        <v>102</v>
      </c>
      <c r="B28" s="3">
        <f>COUNTIF(Table1[Current Parent Company],Table2[[#This Row],[Companies]])</f>
        <v>12</v>
      </c>
      <c r="C28" s="4">
        <f>SUMIF(Table1[Current Parent Company],Table2[[#This Row],[Companies]],Table1[Penalty Amount])</f>
        <v>1329269585</v>
      </c>
      <c r="D28" s="4">
        <f>AVERAGEIF(Table1[Current Parent Company],Table2[[#This Row],[Companies]],Table1[Penalty Amount])</f>
        <v>110772465.41666667</v>
      </c>
      <c r="E28" s="4">
        <f>_xlfn.MINIFS(Table1[Penalty Amount],Table1[Current Parent Company],Table2[[#This Row],[Companies]])</f>
        <v>25000</v>
      </c>
      <c r="F28" s="4">
        <f>_xlfn.MAXIFS(Table1[Penalty Amount],Table1[Current Parent Company],Table2[[#This Row],[Companies]])</f>
        <v>385000000</v>
      </c>
    </row>
    <row r="29" spans="1:6" hidden="1" x14ac:dyDescent="0.2">
      <c r="A29" s="2" t="s">
        <v>287</v>
      </c>
      <c r="B29" s="3">
        <f>COUNTIF(Table1[Current Parent Company],Table2[[#This Row],[Companies]])</f>
        <v>8</v>
      </c>
      <c r="C29" s="4">
        <f>SUMIF(Table1[Current Parent Company],Table2[[#This Row],[Companies]],Table1[Penalty Amount])</f>
        <v>2398212548</v>
      </c>
      <c r="D29" s="4">
        <f>AVERAGEIF(Table1[Current Parent Company],Table2[[#This Row],[Companies]],Table1[Penalty Amount])</f>
        <v>299776568.5</v>
      </c>
      <c r="E29" s="4">
        <f>_xlfn.MINIFS(Table1[Penalty Amount],Table1[Current Parent Company],Table2[[#This Row],[Companies]])</f>
        <v>10000</v>
      </c>
      <c r="F29" s="4">
        <f>_xlfn.MAXIFS(Table1[Penalty Amount],Table1[Current Parent Company],Table2[[#This Row],[Companies]])</f>
        <v>1186000000</v>
      </c>
    </row>
    <row r="30" spans="1:6" hidden="1" x14ac:dyDescent="0.2">
      <c r="A30" s="2" t="s">
        <v>76</v>
      </c>
      <c r="B30" s="3">
        <f>COUNTIF(Table1[Current Parent Company],Table2[[#This Row],[Companies]])</f>
        <v>8</v>
      </c>
      <c r="C30" s="4">
        <f>SUMIF(Table1[Current Parent Company],Table2[[#This Row],[Companies]],Table1[Penalty Amount])</f>
        <v>1923560053</v>
      </c>
      <c r="D30" s="4">
        <f>AVERAGEIF(Table1[Current Parent Company],Table2[[#This Row],[Companies]],Table1[Penalty Amount])</f>
        <v>240445006.625</v>
      </c>
      <c r="E30" s="4">
        <f>_xlfn.MINIFS(Table1[Penalty Amount],Table1[Current Parent Company],Table2[[#This Row],[Companies]])</f>
        <v>20000000</v>
      </c>
      <c r="F30" s="4">
        <f>_xlfn.MAXIFS(Table1[Penalty Amount],Table1[Current Parent Company],Table2[[#This Row],[Companies]])</f>
        <v>553380759</v>
      </c>
    </row>
    <row r="31" spans="1:6" hidden="1" x14ac:dyDescent="0.2">
      <c r="A31" s="2" t="s">
        <v>108</v>
      </c>
      <c r="B31" s="3">
        <f>COUNTIF(Table1[Current Parent Company],Table2[[#This Row],[Companies]])</f>
        <v>8</v>
      </c>
      <c r="C31" s="4">
        <f>SUMIF(Table1[Current Parent Company],Table2[[#This Row],[Companies]],Table1[Penalty Amount])</f>
        <v>1220536259</v>
      </c>
      <c r="D31" s="4">
        <f>AVERAGEIF(Table1[Current Parent Company],Table2[[#This Row],[Companies]],Table1[Penalty Amount])</f>
        <v>152567032.375</v>
      </c>
      <c r="E31" s="4">
        <f>_xlfn.MINIFS(Table1[Penalty Amount],Table1[Current Parent Company],Table2[[#This Row],[Companies]])</f>
        <v>58000</v>
      </c>
      <c r="F31" s="4">
        <f>_xlfn.MAXIFS(Table1[Penalty Amount],Table1[Current Parent Company],Table2[[#This Row],[Companies]])</f>
        <v>475000000</v>
      </c>
    </row>
    <row r="32" spans="1:6" hidden="1" x14ac:dyDescent="0.2">
      <c r="A32" s="2" t="s">
        <v>63</v>
      </c>
      <c r="B32" s="3">
        <f>COUNTIF(Table1[Current Parent Company],Table2[[#This Row],[Companies]])</f>
        <v>7</v>
      </c>
      <c r="C32" s="4">
        <f>SUMIF(Table1[Current Parent Company],Table2[[#This Row],[Companies]],Table1[Penalty Amount])</f>
        <v>1893715796</v>
      </c>
      <c r="D32" s="4">
        <f>AVERAGEIF(Table1[Current Parent Company],Table2[[#This Row],[Companies]],Table1[Penalty Amount])</f>
        <v>270530828</v>
      </c>
      <c r="E32" s="4">
        <f>_xlfn.MINIFS(Table1[Penalty Amount],Table1[Current Parent Company],Table2[[#This Row],[Companies]])</f>
        <v>55000</v>
      </c>
      <c r="F32" s="4">
        <f>_xlfn.MAXIFS(Table1[Penalty Amount],Table1[Current Parent Company],Table2[[#This Row],[Companies]])</f>
        <v>642000000</v>
      </c>
    </row>
    <row r="33" spans="1:6" hidden="1" x14ac:dyDescent="0.2">
      <c r="A33" s="2" t="s">
        <v>283</v>
      </c>
      <c r="B33" s="3">
        <f>COUNTIF(Table1[Current Parent Company],Table2[[#This Row],[Companies]])</f>
        <v>6</v>
      </c>
      <c r="C33" s="4">
        <f>SUMIF(Table1[Current Parent Company],Table2[[#This Row],[Companies]],Table1[Penalty Amount])</f>
        <v>1891129559</v>
      </c>
      <c r="D33" s="4">
        <f>AVERAGEIF(Table1[Current Parent Company],Table2[[#This Row],[Companies]],Table1[Penalty Amount])</f>
        <v>315188259.83333331</v>
      </c>
      <c r="E33" s="4">
        <f>_xlfn.MINIFS(Table1[Penalty Amount],Table1[Current Parent Company],Table2[[#This Row],[Companies]])</f>
        <v>12255</v>
      </c>
      <c r="F33" s="4">
        <f>_xlfn.MAXIFS(Table1[Penalty Amount],Table1[Current Parent Company],Table2[[#This Row],[Companies]])</f>
        <v>1850000000</v>
      </c>
    </row>
    <row r="34" spans="1:6" hidden="1" x14ac:dyDescent="0.2">
      <c r="A34" s="2" t="s">
        <v>65</v>
      </c>
      <c r="B34" s="3">
        <f>COUNTIF(Table1[Current Parent Company],Table2[[#This Row],[Companies]])</f>
        <v>3</v>
      </c>
      <c r="C34" s="4">
        <f>SUMIF(Table1[Current Parent Company],Table2[[#This Row],[Companies]],Table1[Penalty Amount])</f>
        <v>1547500000</v>
      </c>
      <c r="D34" s="4">
        <f>AVERAGEIF(Table1[Current Parent Company],Table2[[#This Row],[Companies]],Table1[Penalty Amount])</f>
        <v>515833333.33333331</v>
      </c>
      <c r="E34" s="4">
        <f>_xlfn.MINIFS(Table1[Penalty Amount],Table1[Current Parent Company],Table2[[#This Row],[Companies]])</f>
        <v>309500000</v>
      </c>
      <c r="F34" s="4">
        <f>_xlfn.MAXIFS(Table1[Penalty Amount],Table1[Current Parent Company],Table2[[#This Row],[Companies]])</f>
        <v>619000000</v>
      </c>
    </row>
    <row r="35" spans="1:6" hidden="1" x14ac:dyDescent="0.2">
      <c r="A35" s="2" t="s">
        <v>37</v>
      </c>
      <c r="B35" s="3">
        <f>COUNTIF(Table1[Current Parent Company],Table2[[#This Row],[Companies]])</f>
        <v>2</v>
      </c>
      <c r="C35" s="4">
        <f>SUMIF(Table1[Current Parent Company],Table2[[#This Row],[Companies]],Table1[Penalty Amount])</f>
        <v>2413000000</v>
      </c>
      <c r="D35" s="4">
        <f>AVERAGEIF(Table1[Current Parent Company],Table2[[#This Row],[Companies]],Table1[Penalty Amount])</f>
        <v>1206500000</v>
      </c>
      <c r="E35" s="4">
        <f>_xlfn.MINIFS(Table1[Penalty Amount],Table1[Current Parent Company],Table2[[#This Row],[Companies]])</f>
        <v>413000000</v>
      </c>
      <c r="F35" s="4">
        <f>_xlfn.MAXIFS(Table1[Penalty Amount],Table1[Current Parent Company],Table2[[#This Row],[Companies]])</f>
        <v>2000000000</v>
      </c>
    </row>
    <row r="36" spans="1:6" hidden="1" x14ac:dyDescent="0.2">
      <c r="A36" s="2" t="s">
        <v>71</v>
      </c>
      <c r="B36" s="3">
        <f>COUNTIF(Table1[Current Parent Company],Table2[[#This Row],[Companies]])</f>
        <v>34</v>
      </c>
      <c r="C36" s="4">
        <f>SUMIF(Table1[Current Parent Company],Table2[[#This Row],[Companies]],Table1[Penalty Amount])</f>
        <v>951121465</v>
      </c>
      <c r="D36" s="4">
        <f>AVERAGEIF(Table1[Current Parent Company],Table2[[#This Row],[Companies]],Table1[Penalty Amount])</f>
        <v>27974160.735294119</v>
      </c>
      <c r="E36" s="4">
        <f>_xlfn.MINIFS(Table1[Penalty Amount],Table1[Current Parent Company],Table2[[#This Row],[Companies]])</f>
        <v>5000</v>
      </c>
      <c r="F36" s="4">
        <f>_xlfn.MAXIFS(Table1[Penalty Amount],Table1[Current Parent Company],Table2[[#This Row],[Companies]])</f>
        <v>600000000</v>
      </c>
    </row>
    <row r="37" spans="1:6" hidden="1" x14ac:dyDescent="0.2">
      <c r="A37" s="2" t="s">
        <v>67</v>
      </c>
      <c r="B37" s="3">
        <f>COUNTIF(Table1[Current Parent Company],Table2[[#This Row],[Companies]])</f>
        <v>4</v>
      </c>
      <c r="C37" s="4">
        <f>SUMIF(Table1[Current Parent Company],Table2[[#This Row],[Companies]],Table1[Penalty Amount])</f>
        <v>904323317</v>
      </c>
      <c r="D37" s="4">
        <f>AVERAGEIF(Table1[Current Parent Company],Table2[[#This Row],[Companies]],Table1[Penalty Amount])</f>
        <v>226080829.25</v>
      </c>
      <c r="E37" s="4">
        <f>_xlfn.MINIFS(Table1[Penalty Amount],Table1[Current Parent Company],Table2[[#This Row],[Companies]])</f>
        <v>30063317</v>
      </c>
      <c r="F37" s="4">
        <f>_xlfn.MAXIFS(Table1[Penalty Amount],Table1[Current Parent Company],Table2[[#This Row],[Companies]])</f>
        <v>616910000</v>
      </c>
    </row>
    <row r="38" spans="1:6" hidden="1" x14ac:dyDescent="0.2">
      <c r="A38" s="2" t="s">
        <v>236</v>
      </c>
      <c r="B38" s="3">
        <f>COUNTIF(Table1[Current Parent Company],Table2[[#This Row],[Companies]])</f>
        <v>69</v>
      </c>
      <c r="C38" s="4">
        <f>SUMIF(Table1[Current Parent Company],Table2[[#This Row],[Companies]],Table1[Penalty Amount])</f>
        <v>899266425</v>
      </c>
      <c r="D38" s="4">
        <f>AVERAGEIF(Table1[Current Parent Company],Table2[[#This Row],[Companies]],Table1[Penalty Amount])</f>
        <v>13032846.739130436</v>
      </c>
      <c r="E38" s="4">
        <f>_xlfn.MINIFS(Table1[Penalty Amount],Table1[Current Parent Company],Table2[[#This Row],[Companies]])</f>
        <v>5000</v>
      </c>
      <c r="F38" s="4">
        <f>_xlfn.MAXIFS(Table1[Penalty Amount],Table1[Current Parent Company],Table2[[#This Row],[Companies]])</f>
        <v>208750000</v>
      </c>
    </row>
    <row r="39" spans="1:6" hidden="1" x14ac:dyDescent="0.2">
      <c r="A39" s="2" t="s">
        <v>126</v>
      </c>
      <c r="B39" s="3">
        <f>COUNTIF(Table1[Current Parent Company],Table2[[#This Row],[Companies]])</f>
        <v>19</v>
      </c>
      <c r="C39" s="4">
        <f>SUMIF(Table1[Current Parent Company],Table2[[#This Row],[Companies]],Table1[Penalty Amount])</f>
        <v>869978760</v>
      </c>
      <c r="D39" s="4">
        <f>AVERAGEIF(Table1[Current Parent Company],Table2[[#This Row],[Companies]],Table1[Penalty Amount])</f>
        <v>45788355.789473683</v>
      </c>
      <c r="E39" s="4">
        <f>_xlfn.MINIFS(Table1[Penalty Amount],Table1[Current Parent Company],Table2[[#This Row],[Companies]])</f>
        <v>49728</v>
      </c>
      <c r="F39" s="4">
        <f>_xlfn.MAXIFS(Table1[Penalty Amount],Table1[Current Parent Company],Table2[[#This Row],[Companies]])</f>
        <v>290000000</v>
      </c>
    </row>
    <row r="40" spans="1:6" hidden="1" x14ac:dyDescent="0.2">
      <c r="A40" s="2" t="s">
        <v>90</v>
      </c>
      <c r="B40" s="3">
        <f>COUNTIF(Table1[Current Parent Company],Table2[[#This Row],[Companies]])</f>
        <v>36</v>
      </c>
      <c r="C40" s="4">
        <f>SUMIF(Table1[Current Parent Company],Table2[[#This Row],[Companies]],Table1[Penalty Amount])</f>
        <v>834633408</v>
      </c>
      <c r="D40" s="4">
        <f>AVERAGEIF(Table1[Current Parent Company],Table2[[#This Row],[Companies]],Table1[Penalty Amount])</f>
        <v>23184261.333333332</v>
      </c>
      <c r="E40" s="4">
        <f>_xlfn.MINIFS(Table1[Penalty Amount],Table1[Current Parent Company],Table2[[#This Row],[Companies]])</f>
        <v>8175</v>
      </c>
      <c r="F40" s="4">
        <f>_xlfn.MAXIFS(Table1[Penalty Amount],Table1[Current Parent Company],Table2[[#This Row],[Companies]])</f>
        <v>456000000</v>
      </c>
    </row>
    <row r="41" spans="1:6" hidden="1" x14ac:dyDescent="0.2">
      <c r="A41" s="2" t="s">
        <v>147</v>
      </c>
      <c r="B41" s="3">
        <f>COUNTIF(Table1[Current Parent Company],Table2[[#This Row],[Companies]])</f>
        <v>19</v>
      </c>
      <c r="C41" s="4">
        <f>SUMIF(Table1[Current Parent Company],Table2[[#This Row],[Companies]],Table1[Penalty Amount])</f>
        <v>788829328</v>
      </c>
      <c r="D41" s="4">
        <f>AVERAGEIF(Table1[Current Parent Company],Table2[[#This Row],[Companies]],Table1[Penalty Amount])</f>
        <v>41517333.052631579</v>
      </c>
      <c r="E41" s="4">
        <f>_xlfn.MINIFS(Table1[Penalty Amount],Table1[Current Parent Company],Table2[[#This Row],[Companies]])</f>
        <v>5505</v>
      </c>
      <c r="F41" s="4">
        <f>_xlfn.MAXIFS(Table1[Penalty Amount],Table1[Current Parent Company],Table2[[#This Row],[Companies]])</f>
        <v>309600000</v>
      </c>
    </row>
    <row r="42" spans="1:6" hidden="1" x14ac:dyDescent="0.2">
      <c r="A42" s="2" t="s">
        <v>73</v>
      </c>
      <c r="B42" s="3">
        <f>COUNTIF(Table1[Current Parent Company],Table2[[#This Row],[Companies]])</f>
        <v>11</v>
      </c>
      <c r="C42" s="4">
        <f>SUMIF(Table1[Current Parent Company],Table2[[#This Row],[Companies]],Table1[Penalty Amount])</f>
        <v>763959508</v>
      </c>
      <c r="D42" s="4">
        <f>AVERAGEIF(Table1[Current Parent Company],Table2[[#This Row],[Companies]],Table1[Penalty Amount])</f>
        <v>69450864.36363636</v>
      </c>
      <c r="E42" s="4">
        <f>_xlfn.MINIFS(Table1[Penalty Amount],Table1[Current Parent Company],Table2[[#This Row],[Companies]])</f>
        <v>7811</v>
      </c>
      <c r="F42" s="4">
        <f>_xlfn.MAXIFS(Table1[Penalty Amount],Table1[Current Parent Company],Table2[[#This Row],[Companies]])</f>
        <v>586000000</v>
      </c>
    </row>
    <row r="43" spans="1:6" hidden="1" x14ac:dyDescent="0.2">
      <c r="A43" s="2" t="s">
        <v>296</v>
      </c>
      <c r="B43" s="3">
        <f>COUNTIF(Table1[Current Parent Company],Table2[[#This Row],[Companies]])</f>
        <v>30</v>
      </c>
      <c r="C43" s="4">
        <f>SUMIF(Table1[Current Parent Company],Table2[[#This Row],[Companies]],Table1[Penalty Amount])</f>
        <v>670896458</v>
      </c>
      <c r="D43" s="4">
        <f>AVERAGEIF(Table1[Current Parent Company],Table2[[#This Row],[Companies]],Table1[Penalty Amount])</f>
        <v>22363215.266666666</v>
      </c>
      <c r="E43" s="4">
        <f>_xlfn.MINIFS(Table1[Penalty Amount],Table1[Current Parent Company],Table2[[#This Row],[Companies]])</f>
        <v>20000</v>
      </c>
      <c r="F43" s="4">
        <f>_xlfn.MAXIFS(Table1[Penalty Amount],Table1[Current Parent Company],Table2[[#This Row],[Companies]])</f>
        <v>550000000</v>
      </c>
    </row>
    <row r="44" spans="1:6" hidden="1" x14ac:dyDescent="0.2">
      <c r="A44" s="2" t="s">
        <v>304</v>
      </c>
      <c r="B44" s="3">
        <f>COUNTIF(Table1[Current Parent Company],Table2[[#This Row],[Companies]])</f>
        <v>62</v>
      </c>
      <c r="C44" s="4">
        <f>SUMIF(Table1[Current Parent Company],Table2[[#This Row],[Companies]],Table1[Penalty Amount])</f>
        <v>648984736</v>
      </c>
      <c r="D44" s="4">
        <f>AVERAGEIF(Table1[Current Parent Company],Table2[[#This Row],[Companies]],Table1[Penalty Amount])</f>
        <v>10467495.741935484</v>
      </c>
      <c r="E44" s="4">
        <f>_xlfn.MINIFS(Table1[Penalty Amount],Table1[Current Parent Company],Table2[[#This Row],[Companies]])</f>
        <v>5000</v>
      </c>
      <c r="F44" s="4">
        <f>_xlfn.MAXIFS(Table1[Penalty Amount],Table1[Current Parent Company],Table2[[#This Row],[Companies]])</f>
        <v>352500000</v>
      </c>
    </row>
    <row r="45" spans="1:6" hidden="1" x14ac:dyDescent="0.2">
      <c r="A45" s="2" t="s">
        <v>111</v>
      </c>
      <c r="B45" s="3">
        <f>COUNTIF(Table1[Current Parent Company],Table2[[#This Row],[Companies]])</f>
        <v>11</v>
      </c>
      <c r="C45" s="4">
        <f>SUMIF(Table1[Current Parent Company],Table2[[#This Row],[Companies]],Table1[Penalty Amount])</f>
        <v>631281603</v>
      </c>
      <c r="D45" s="4">
        <f>AVERAGEIF(Table1[Current Parent Company],Table2[[#This Row],[Companies]],Table1[Penalty Amount])</f>
        <v>57389236.636363633</v>
      </c>
      <c r="E45" s="4">
        <f>_xlfn.MINIFS(Table1[Penalty Amount],Table1[Current Parent Company],Table2[[#This Row],[Companies]])</f>
        <v>6366</v>
      </c>
      <c r="F45" s="4">
        <f>_xlfn.MAXIFS(Table1[Penalty Amount],Table1[Current Parent Company],Table2[[#This Row],[Companies]])</f>
        <v>350000000</v>
      </c>
    </row>
    <row r="46" spans="1:6" hidden="1" x14ac:dyDescent="0.2">
      <c r="A46" s="2" t="s">
        <v>79</v>
      </c>
      <c r="B46" s="3">
        <f>COUNTIF(Table1[Current Parent Company],Table2[[#This Row],[Companies]])</f>
        <v>2</v>
      </c>
      <c r="C46" s="4">
        <f>SUMIF(Table1[Current Parent Company],Table2[[#This Row],[Companies]],Table1[Penalty Amount])</f>
        <v>626000000</v>
      </c>
      <c r="D46" s="4">
        <f>AVERAGEIF(Table1[Current Parent Company],Table2[[#This Row],[Companies]],Table1[Penalty Amount])</f>
        <v>313000000</v>
      </c>
      <c r="E46" s="4">
        <f>_xlfn.MINIFS(Table1[Penalty Amount],Table1[Current Parent Company],Table2[[#This Row],[Companies]])</f>
        <v>79000000</v>
      </c>
      <c r="F46" s="4">
        <f>_xlfn.MAXIFS(Table1[Penalty Amount],Table1[Current Parent Company],Table2[[#This Row],[Companies]])</f>
        <v>547000000</v>
      </c>
    </row>
    <row r="47" spans="1:6" hidden="1" x14ac:dyDescent="0.2">
      <c r="A47" s="2" t="s">
        <v>80</v>
      </c>
      <c r="B47" s="3">
        <f>COUNTIF(Table1[Current Parent Company],Table2[[#This Row],[Companies]])</f>
        <v>11</v>
      </c>
      <c r="C47" s="4">
        <f>SUMIF(Table1[Current Parent Company],Table2[[#This Row],[Companies]],Table1[Penalty Amount])</f>
        <v>608739255</v>
      </c>
      <c r="D47" s="4">
        <f>AVERAGEIF(Table1[Current Parent Company],Table2[[#This Row],[Companies]],Table1[Penalty Amount])</f>
        <v>55339932.272727273</v>
      </c>
      <c r="E47" s="4">
        <f>_xlfn.MINIFS(Table1[Penalty Amount],Table1[Current Parent Company],Table2[[#This Row],[Companies]])</f>
        <v>25847</v>
      </c>
      <c r="F47" s="4">
        <f>_xlfn.MAXIFS(Table1[Penalty Amount],Table1[Current Parent Company],Table2[[#This Row],[Companies]])</f>
        <v>500000000</v>
      </c>
    </row>
    <row r="48" spans="1:6" hidden="1" x14ac:dyDescent="0.2">
      <c r="A48" s="2" t="s">
        <v>120</v>
      </c>
      <c r="B48" s="3">
        <f>COUNTIF(Table1[Current Parent Company],Table2[[#This Row],[Companies]])</f>
        <v>5</v>
      </c>
      <c r="C48" s="4">
        <f>SUMIF(Table1[Current Parent Company],Table2[[#This Row],[Companies]],Table1[Penalty Amount])</f>
        <v>574191634</v>
      </c>
      <c r="D48" s="4">
        <f>AVERAGEIF(Table1[Current Parent Company],Table2[[#This Row],[Companies]],Table1[Penalty Amount])</f>
        <v>114838326.8</v>
      </c>
      <c r="E48" s="4">
        <f>_xlfn.MINIFS(Table1[Penalty Amount],Table1[Current Parent Company],Table2[[#This Row],[Companies]])</f>
        <v>20000</v>
      </c>
      <c r="F48" s="4">
        <f>_xlfn.MAXIFS(Table1[Penalty Amount],Table1[Current Parent Company],Table2[[#This Row],[Companies]])</f>
        <v>315000000</v>
      </c>
    </row>
    <row r="49" spans="1:6" hidden="1" x14ac:dyDescent="0.2">
      <c r="A49" s="2" t="s">
        <v>159</v>
      </c>
      <c r="B49" s="3">
        <f>COUNTIF(Table1[Current Parent Company],Table2[[#This Row],[Companies]])</f>
        <v>47</v>
      </c>
      <c r="C49" s="4">
        <f>SUMIF(Table1[Current Parent Company],Table2[[#This Row],[Companies]],Table1[Penalty Amount])</f>
        <v>545389027</v>
      </c>
      <c r="D49" s="4">
        <f>AVERAGEIF(Table1[Current Parent Company],Table2[[#This Row],[Companies]],Table1[Penalty Amount])</f>
        <v>11604021.851063829</v>
      </c>
      <c r="E49" s="4">
        <f>_xlfn.MINIFS(Table1[Penalty Amount],Table1[Current Parent Company],Table2[[#This Row],[Companies]])</f>
        <v>5000</v>
      </c>
      <c r="F49" s="4">
        <f>_xlfn.MAXIFS(Table1[Penalty Amount],Table1[Current Parent Company],Table2[[#This Row],[Companies]])</f>
        <v>180526382</v>
      </c>
    </row>
    <row r="50" spans="1:6" hidden="1" x14ac:dyDescent="0.2">
      <c r="A50" s="2" t="s">
        <v>162</v>
      </c>
      <c r="B50" s="3">
        <f>COUNTIF(Table1[Current Parent Company],Table2[[#This Row],[Companies]])</f>
        <v>4</v>
      </c>
      <c r="C50" s="4">
        <f>SUMIF(Table1[Current Parent Company],Table2[[#This Row],[Companies]],Table1[Penalty Amount])</f>
        <v>541000000</v>
      </c>
      <c r="D50" s="4">
        <f>AVERAGEIF(Table1[Current Parent Company],Table2[[#This Row],[Companies]],Table1[Penalty Amount])</f>
        <v>135250000</v>
      </c>
      <c r="E50" s="4">
        <f>_xlfn.MINIFS(Table1[Penalty Amount],Table1[Current Parent Company],Table2[[#This Row],[Companies]])</f>
        <v>86000000</v>
      </c>
      <c r="F50" s="4">
        <f>_xlfn.MAXIFS(Table1[Penalty Amount],Table1[Current Parent Company],Table2[[#This Row],[Companies]])</f>
        <v>175000000</v>
      </c>
    </row>
    <row r="51" spans="1:6" hidden="1" x14ac:dyDescent="0.2">
      <c r="A51" s="2" t="s">
        <v>245</v>
      </c>
      <c r="B51" s="3">
        <f>COUNTIF(Table1[Current Parent Company],Table2[[#This Row],[Companies]])</f>
        <v>75</v>
      </c>
      <c r="C51" s="4">
        <f>SUMIF(Table1[Current Parent Company],Table2[[#This Row],[Companies]],Table1[Penalty Amount])</f>
        <v>487317357</v>
      </c>
      <c r="D51" s="4">
        <f>AVERAGEIF(Table1[Current Parent Company],Table2[[#This Row],[Companies]],Table1[Penalty Amount])</f>
        <v>6497564.7599999998</v>
      </c>
      <c r="E51" s="4">
        <f>_xlfn.MINIFS(Table1[Penalty Amount],Table1[Current Parent Company],Table2[[#This Row],[Companies]])</f>
        <v>5000</v>
      </c>
      <c r="F51" s="4">
        <f>_xlfn.MAXIFS(Table1[Penalty Amount],Table1[Current Parent Company],Table2[[#This Row],[Companies]])</f>
        <v>264000000</v>
      </c>
    </row>
    <row r="52" spans="1:6" hidden="1" x14ac:dyDescent="0.2">
      <c r="A52" s="2" t="s">
        <v>97</v>
      </c>
      <c r="B52" s="3">
        <f>COUNTIF(Table1[Current Parent Company],Table2[[#This Row],[Companies]])</f>
        <v>4</v>
      </c>
      <c r="C52" s="4">
        <f>SUMIF(Table1[Current Parent Company],Table2[[#This Row],[Companies]],Table1[Penalty Amount])</f>
        <v>419260000</v>
      </c>
      <c r="D52" s="4">
        <f>AVERAGEIF(Table1[Current Parent Company],Table2[[#This Row],[Companies]],Table1[Penalty Amount])</f>
        <v>104815000</v>
      </c>
      <c r="E52" s="4">
        <f>_xlfn.MINIFS(Table1[Penalty Amount],Table1[Current Parent Company],Table2[[#This Row],[Companies]])</f>
        <v>10000</v>
      </c>
      <c r="F52" s="4">
        <f>_xlfn.MAXIFS(Table1[Penalty Amount],Table1[Current Parent Company],Table2[[#This Row],[Companies]])</f>
        <v>400000000</v>
      </c>
    </row>
    <row r="53" spans="1:6" hidden="1" x14ac:dyDescent="0.2">
      <c r="A53" s="2" t="s">
        <v>325</v>
      </c>
      <c r="B53" s="3">
        <f>COUNTIF(Table1[Current Parent Company],Table2[[#This Row],[Companies]])</f>
        <v>3</v>
      </c>
      <c r="C53" s="4">
        <f>SUMIF(Table1[Current Parent Company],Table2[[#This Row],[Companies]],Table1[Penalty Amount])</f>
        <v>416295167</v>
      </c>
      <c r="D53" s="4">
        <f>AVERAGEIF(Table1[Current Parent Company],Table2[[#This Row],[Companies]],Table1[Penalty Amount])</f>
        <v>138765055.66666666</v>
      </c>
      <c r="E53" s="4">
        <f>_xlfn.MINIFS(Table1[Penalty Amount],Table1[Current Parent Company],Table2[[#This Row],[Companies]])</f>
        <v>4250000</v>
      </c>
      <c r="F53" s="4">
        <f>_xlfn.MAXIFS(Table1[Penalty Amount],Table1[Current Parent Company],Table2[[#This Row],[Companies]])</f>
        <v>213000000</v>
      </c>
    </row>
    <row r="54" spans="1:6" hidden="1" x14ac:dyDescent="0.2">
      <c r="A54" s="2" t="s">
        <v>131</v>
      </c>
      <c r="B54" s="3">
        <f>COUNTIF(Table1[Current Parent Company],Table2[[#This Row],[Companies]])</f>
        <v>3</v>
      </c>
      <c r="C54" s="4">
        <f>SUMIF(Table1[Current Parent Company],Table2[[#This Row],[Companies]],Table1[Penalty Amount])</f>
        <v>401600000</v>
      </c>
      <c r="D54" s="4">
        <f>AVERAGEIF(Table1[Current Parent Company],Table2[[#This Row],[Companies]],Table1[Penalty Amount])</f>
        <v>133866666.66666667</v>
      </c>
      <c r="E54" s="4">
        <f>_xlfn.MINIFS(Table1[Penalty Amount],Table1[Current Parent Company],Table2[[#This Row],[Companies]])</f>
        <v>1600000</v>
      </c>
      <c r="F54" s="4">
        <f>_xlfn.MAXIFS(Table1[Penalty Amount],Table1[Current Parent Company],Table2[[#This Row],[Companies]])</f>
        <v>270000000</v>
      </c>
    </row>
    <row r="55" spans="1:6" hidden="1" x14ac:dyDescent="0.2">
      <c r="A55" s="2" t="s">
        <v>331</v>
      </c>
      <c r="B55" s="3">
        <f>COUNTIF(Table1[Current Parent Company],Table2[[#This Row],[Companies]])</f>
        <v>17</v>
      </c>
      <c r="C55" s="4">
        <f>SUMIF(Table1[Current Parent Company],Table2[[#This Row],[Companies]],Table1[Penalty Amount])</f>
        <v>389821635</v>
      </c>
      <c r="D55" s="4">
        <f>AVERAGEIF(Table1[Current Parent Company],Table2[[#This Row],[Companies]],Table1[Penalty Amount])</f>
        <v>22930684.411764707</v>
      </c>
      <c r="E55" s="4">
        <f>_xlfn.MINIFS(Table1[Penalty Amount],Table1[Current Parent Company],Table2[[#This Row],[Companies]])</f>
        <v>95000</v>
      </c>
      <c r="F55" s="4">
        <f>_xlfn.MAXIFS(Table1[Penalty Amount],Table1[Current Parent Company],Table2[[#This Row],[Companies]])</f>
        <v>191000000</v>
      </c>
    </row>
    <row r="56" spans="1:6" hidden="1" x14ac:dyDescent="0.2">
      <c r="A56" s="2" t="s">
        <v>150</v>
      </c>
      <c r="B56" s="3">
        <f>COUNTIF(Table1[Current Parent Company],Table2[[#This Row],[Companies]])</f>
        <v>40</v>
      </c>
      <c r="C56" s="4">
        <f>SUMIF(Table1[Current Parent Company],Table2[[#This Row],[Companies]],Table1[Penalty Amount])</f>
        <v>383080357</v>
      </c>
      <c r="D56" s="4">
        <f>AVERAGEIF(Table1[Current Parent Company],Table2[[#This Row],[Companies]],Table1[Penalty Amount])</f>
        <v>9577008.9250000007</v>
      </c>
      <c r="E56" s="4">
        <f>_xlfn.MINIFS(Table1[Penalty Amount],Table1[Current Parent Company],Table2[[#This Row],[Companies]])</f>
        <v>15000</v>
      </c>
      <c r="F56" s="4">
        <f>_xlfn.MAXIFS(Table1[Penalty Amount],Table1[Current Parent Company],Table2[[#This Row],[Companies]])</f>
        <v>200000000</v>
      </c>
    </row>
    <row r="57" spans="1:6" hidden="1" x14ac:dyDescent="0.2">
      <c r="A57" s="2" t="s">
        <v>333</v>
      </c>
      <c r="B57" s="3">
        <f>COUNTIF(Table1[Current Parent Company],Table2[[#This Row],[Companies]])</f>
        <v>159</v>
      </c>
      <c r="C57" s="4">
        <f>SUMIF(Table1[Current Parent Company],Table2[[#This Row],[Companies]],Table1[Penalty Amount])</f>
        <v>376804023</v>
      </c>
      <c r="D57" s="4">
        <f>AVERAGEIF(Table1[Current Parent Company],Table2[[#This Row],[Companies]],Table1[Penalty Amount])</f>
        <v>2369836.6226415094</v>
      </c>
      <c r="E57" s="4">
        <f>_xlfn.MINIFS(Table1[Penalty Amount],Table1[Current Parent Company],Table2[[#This Row],[Companies]])</f>
        <v>5000</v>
      </c>
      <c r="F57" s="4">
        <f>_xlfn.MAXIFS(Table1[Penalty Amount],Table1[Current Parent Company],Table2[[#This Row],[Companies]])</f>
        <v>171700000</v>
      </c>
    </row>
    <row r="58" spans="1:6" hidden="1" x14ac:dyDescent="0.2">
      <c r="A58" s="2" t="s">
        <v>262</v>
      </c>
      <c r="B58" s="3">
        <f>COUNTIF(Table1[Current Parent Company],Table2[[#This Row],[Companies]])</f>
        <v>29</v>
      </c>
      <c r="C58" s="4">
        <f>SUMIF(Table1[Current Parent Company],Table2[[#This Row],[Companies]],Table1[Penalty Amount])</f>
        <v>359487847</v>
      </c>
      <c r="D58" s="4">
        <f>AVERAGEIF(Table1[Current Parent Company],Table2[[#This Row],[Companies]],Table1[Penalty Amount])</f>
        <v>12396132.655172413</v>
      </c>
      <c r="E58" s="4">
        <f>_xlfn.MINIFS(Table1[Penalty Amount],Table1[Current Parent Company],Table2[[#This Row],[Companies]])</f>
        <v>5041</v>
      </c>
      <c r="F58" s="4">
        <f>_xlfn.MAXIFS(Table1[Penalty Amount],Table1[Current Parent Company],Table2[[#This Row],[Companies]])</f>
        <v>99100000</v>
      </c>
    </row>
    <row r="59" spans="1:6" hidden="1" x14ac:dyDescent="0.2">
      <c r="A59" s="2" t="s">
        <v>203</v>
      </c>
      <c r="B59" s="3">
        <f>COUNTIF(Table1[Current Parent Company],Table2[[#This Row],[Companies]])</f>
        <v>11</v>
      </c>
      <c r="C59" s="4">
        <f>SUMIF(Table1[Current Parent Company],Table2[[#This Row],[Companies]],Table1[Penalty Amount])</f>
        <v>343520706</v>
      </c>
      <c r="D59" s="4">
        <f>AVERAGEIF(Table1[Current Parent Company],Table2[[#This Row],[Companies]],Table1[Penalty Amount])</f>
        <v>31229155.09090909</v>
      </c>
      <c r="E59" s="4">
        <f>_xlfn.MINIFS(Table1[Penalty Amount],Table1[Current Parent Company],Table2[[#This Row],[Companies]])</f>
        <v>9344</v>
      </c>
      <c r="F59" s="4">
        <f>_xlfn.MAXIFS(Table1[Penalty Amount],Table1[Current Parent Company],Table2[[#This Row],[Companies]])</f>
        <v>212500000</v>
      </c>
    </row>
    <row r="60" spans="1:6" hidden="1" x14ac:dyDescent="0.2">
      <c r="A60" s="2" t="s">
        <v>181</v>
      </c>
      <c r="B60" s="3">
        <f>COUNTIF(Table1[Current Parent Company],Table2[[#This Row],[Companies]])</f>
        <v>55</v>
      </c>
      <c r="C60" s="4">
        <f>SUMIF(Table1[Current Parent Company],Table2[[#This Row],[Companies]],Table1[Penalty Amount])</f>
        <v>339777472</v>
      </c>
      <c r="D60" s="4">
        <f>AVERAGEIF(Table1[Current Parent Company],Table2[[#This Row],[Companies]],Table1[Penalty Amount])</f>
        <v>6177772.2181818178</v>
      </c>
      <c r="E60" s="4">
        <f>_xlfn.MINIFS(Table1[Penalty Amount],Table1[Current Parent Company],Table2[[#This Row],[Companies]])</f>
        <v>5000</v>
      </c>
      <c r="F60" s="4">
        <f>_xlfn.MAXIFS(Table1[Penalty Amount],Table1[Current Parent Company],Table2[[#This Row],[Companies]])</f>
        <v>140000000</v>
      </c>
    </row>
    <row r="61" spans="1:6" hidden="1" x14ac:dyDescent="0.2">
      <c r="A61" s="2" t="s">
        <v>186</v>
      </c>
      <c r="B61" s="3">
        <f>COUNTIF(Table1[Current Parent Company],Table2[[#This Row],[Companies]])</f>
        <v>7</v>
      </c>
      <c r="C61" s="4">
        <f>SUMIF(Table1[Current Parent Company],Table2[[#This Row],[Companies]],Table1[Penalty Amount])</f>
        <v>331086598</v>
      </c>
      <c r="D61" s="4">
        <f>AVERAGEIF(Table1[Current Parent Company],Table2[[#This Row],[Companies]],Table1[Penalty Amount])</f>
        <v>47298085.428571425</v>
      </c>
      <c r="E61" s="4">
        <f>_xlfn.MINIFS(Table1[Penalty Amount],Table1[Current Parent Company],Table2[[#This Row],[Companies]])</f>
        <v>40000</v>
      </c>
      <c r="F61" s="4">
        <f>_xlfn.MAXIFS(Table1[Penalty Amount],Table1[Current Parent Company],Table2[[#This Row],[Companies]])</f>
        <v>125000000</v>
      </c>
    </row>
    <row r="62" spans="1:6" hidden="1" x14ac:dyDescent="0.2">
      <c r="A62" s="2" t="s">
        <v>141</v>
      </c>
      <c r="B62" s="3">
        <f>COUNTIF(Table1[Current Parent Company],Table2[[#This Row],[Companies]])</f>
        <v>3</v>
      </c>
      <c r="C62" s="4">
        <f>SUMIF(Table1[Current Parent Company],Table2[[#This Row],[Companies]],Table1[Penalty Amount])</f>
        <v>325150000</v>
      </c>
      <c r="D62" s="4">
        <f>AVERAGEIF(Table1[Current Parent Company],Table2[[#This Row],[Companies]],Table1[Penalty Amount])</f>
        <v>108383333.33333333</v>
      </c>
      <c r="E62" s="4">
        <f>_xlfn.MINIFS(Table1[Penalty Amount],Table1[Current Parent Company],Table2[[#This Row],[Companies]])</f>
        <v>150000</v>
      </c>
      <c r="F62" s="4">
        <f>_xlfn.MAXIFS(Table1[Penalty Amount],Table1[Current Parent Company],Table2[[#This Row],[Companies]])</f>
        <v>225000000</v>
      </c>
    </row>
    <row r="63" spans="1:6" hidden="1" x14ac:dyDescent="0.2">
      <c r="A63" s="2" t="s">
        <v>312</v>
      </c>
      <c r="B63" s="3">
        <f>COUNTIF(Table1[Current Parent Company],Table2[[#This Row],[Companies]])</f>
        <v>15</v>
      </c>
      <c r="C63" s="4">
        <f>SUMIF(Table1[Current Parent Company],Table2[[#This Row],[Companies]],Table1[Penalty Amount])</f>
        <v>300228051</v>
      </c>
      <c r="D63" s="4">
        <f>AVERAGEIF(Table1[Current Parent Company],Table2[[#This Row],[Companies]],Table1[Penalty Amount])</f>
        <v>20015203.399999999</v>
      </c>
      <c r="E63" s="4">
        <f>_xlfn.MINIFS(Table1[Penalty Amount],Table1[Current Parent Company],Table2[[#This Row],[Companies]])</f>
        <v>5000</v>
      </c>
      <c r="F63" s="4">
        <f>_xlfn.MAXIFS(Table1[Penalty Amount],Table1[Current Parent Company],Table2[[#This Row],[Companies]])</f>
        <v>296298325</v>
      </c>
    </row>
    <row r="64" spans="1:6" hidden="1" x14ac:dyDescent="0.2">
      <c r="A64" s="2" t="s">
        <v>354</v>
      </c>
      <c r="B64" s="3">
        <f>COUNTIF(Table1[Current Parent Company],Table2[[#This Row],[Companies]])</f>
        <v>102</v>
      </c>
      <c r="C64" s="4">
        <f>SUMIF(Table1[Current Parent Company],Table2[[#This Row],[Companies]],Table1[Penalty Amount])</f>
        <v>297522808</v>
      </c>
      <c r="D64" s="4">
        <f>AVERAGEIF(Table1[Current Parent Company],Table2[[#This Row],[Companies]],Table1[Penalty Amount])</f>
        <v>2916890.2745098039</v>
      </c>
      <c r="E64" s="4">
        <f>_xlfn.MINIFS(Table1[Penalty Amount],Table1[Current Parent Company],Table2[[#This Row],[Companies]])</f>
        <v>5000</v>
      </c>
      <c r="F64" s="4">
        <f>_xlfn.MAXIFS(Table1[Penalty Amount],Table1[Current Parent Company],Table2[[#This Row],[Companies]])</f>
        <v>120000000</v>
      </c>
    </row>
    <row r="65" spans="1:6" hidden="1" x14ac:dyDescent="0.2">
      <c r="A65" s="2" t="s">
        <v>220</v>
      </c>
      <c r="B65" s="3">
        <f>COUNTIF(Table1[Current Parent Company],Table2[[#This Row],[Companies]])</f>
        <v>21</v>
      </c>
      <c r="C65" s="4">
        <f>SUMIF(Table1[Current Parent Company],Table2[[#This Row],[Companies]],Table1[Penalty Amount])</f>
        <v>285452826</v>
      </c>
      <c r="D65" s="4">
        <f>AVERAGEIF(Table1[Current Parent Company],Table2[[#This Row],[Companies]],Table1[Penalty Amount])</f>
        <v>13592991.714285715</v>
      </c>
      <c r="E65" s="4">
        <f>_xlfn.MINIFS(Table1[Penalty Amount],Table1[Current Parent Company],Table2[[#This Row],[Companies]])</f>
        <v>9678</v>
      </c>
      <c r="F65" s="4">
        <f>_xlfn.MAXIFS(Table1[Penalty Amount],Table1[Current Parent Company],Table2[[#This Row],[Companies]])</f>
        <v>97000000</v>
      </c>
    </row>
    <row r="66" spans="1:6" hidden="1" x14ac:dyDescent="0.2">
      <c r="A66" s="2" t="s">
        <v>321</v>
      </c>
      <c r="B66" s="3">
        <f>COUNTIF(Table1[Current Parent Company],Table2[[#This Row],[Companies]])</f>
        <v>9</v>
      </c>
      <c r="C66" s="4">
        <f>SUMIF(Table1[Current Parent Company],Table2[[#This Row],[Companies]],Table1[Penalty Amount])</f>
        <v>275912000</v>
      </c>
      <c r="D66" s="4">
        <f>AVERAGEIF(Table1[Current Parent Company],Table2[[#This Row],[Companies]],Table1[Penalty Amount])</f>
        <v>30656888.888888888</v>
      </c>
      <c r="E66" s="4">
        <f>_xlfn.MINIFS(Table1[Penalty Amount],Table1[Current Parent Company],Table2[[#This Row],[Companies]])</f>
        <v>5000</v>
      </c>
      <c r="F66" s="4">
        <f>_xlfn.MAXIFS(Table1[Penalty Amount],Table1[Current Parent Company],Table2[[#This Row],[Companies]])</f>
        <v>214000000</v>
      </c>
    </row>
    <row r="67" spans="1:6" hidden="1" x14ac:dyDescent="0.2">
      <c r="A67" s="2" t="s">
        <v>138</v>
      </c>
      <c r="B67" s="3">
        <f>COUNTIF(Table1[Current Parent Company],Table2[[#This Row],[Companies]])</f>
        <v>4</v>
      </c>
      <c r="C67" s="4">
        <f>SUMIF(Table1[Current Parent Company],Table2[[#This Row],[Companies]],Table1[Penalty Amount])</f>
        <v>275249030</v>
      </c>
      <c r="D67" s="4">
        <f>AVERAGEIF(Table1[Current Parent Company],Table2[[#This Row],[Companies]],Table1[Penalty Amount])</f>
        <v>68812257.5</v>
      </c>
      <c r="E67" s="4">
        <f>_xlfn.MINIFS(Table1[Penalty Amount],Table1[Current Parent Company],Table2[[#This Row],[Companies]])</f>
        <v>2000000</v>
      </c>
      <c r="F67" s="4">
        <f>_xlfn.MAXIFS(Table1[Penalty Amount],Table1[Current Parent Company],Table2[[#This Row],[Companies]])</f>
        <v>235000000</v>
      </c>
    </row>
    <row r="68" spans="1:6" hidden="1" x14ac:dyDescent="0.2">
      <c r="A68" s="2" t="s">
        <v>189</v>
      </c>
      <c r="B68" s="3">
        <f>COUNTIF(Table1[Current Parent Company],Table2[[#This Row],[Companies]])</f>
        <v>14</v>
      </c>
      <c r="C68" s="4">
        <f>SUMIF(Table1[Current Parent Company],Table2[[#This Row],[Companies]],Table1[Penalty Amount])</f>
        <v>270119953</v>
      </c>
      <c r="D68" s="4">
        <f>AVERAGEIF(Table1[Current Parent Company],Table2[[#This Row],[Companies]],Table1[Penalty Amount])</f>
        <v>19294282.357142858</v>
      </c>
      <c r="E68" s="4">
        <f>_xlfn.MINIFS(Table1[Penalty Amount],Table1[Current Parent Company],Table2[[#This Row],[Companies]])</f>
        <v>6000</v>
      </c>
      <c r="F68" s="4">
        <f>_xlfn.MAXIFS(Table1[Penalty Amount],Table1[Current Parent Company],Table2[[#This Row],[Companies]])</f>
        <v>125000000</v>
      </c>
    </row>
    <row r="69" spans="1:6" hidden="1" x14ac:dyDescent="0.2">
      <c r="A69" s="2" t="s">
        <v>317</v>
      </c>
      <c r="B69" s="3">
        <f>COUNTIF(Table1[Current Parent Company],Table2[[#This Row],[Companies]])</f>
        <v>5</v>
      </c>
      <c r="C69" s="4">
        <f>SUMIF(Table1[Current Parent Company],Table2[[#This Row],[Companies]],Table1[Penalty Amount])</f>
        <v>263159000</v>
      </c>
      <c r="D69" s="4">
        <f>AVERAGEIF(Table1[Current Parent Company],Table2[[#This Row],[Companies]],Table1[Penalty Amount])</f>
        <v>52631800</v>
      </c>
      <c r="E69" s="4">
        <f>_xlfn.MINIFS(Table1[Penalty Amount],Table1[Current Parent Company],Table2[[#This Row],[Companies]])</f>
        <v>223000</v>
      </c>
      <c r="F69" s="4">
        <f>_xlfn.MAXIFS(Table1[Penalty Amount],Table1[Current Parent Company],Table2[[#This Row],[Companies]])</f>
        <v>225000000</v>
      </c>
    </row>
    <row r="70" spans="1:6" hidden="1" x14ac:dyDescent="0.2">
      <c r="A70" s="2" t="s">
        <v>346</v>
      </c>
      <c r="B70" s="3">
        <f>COUNTIF(Table1[Current Parent Company],Table2[[#This Row],[Companies]])</f>
        <v>20</v>
      </c>
      <c r="C70" s="4">
        <f>SUMIF(Table1[Current Parent Company],Table2[[#This Row],[Companies]],Table1[Penalty Amount])</f>
        <v>258661070</v>
      </c>
      <c r="D70" s="4">
        <f>AVERAGEIF(Table1[Current Parent Company],Table2[[#This Row],[Companies]],Table1[Penalty Amount])</f>
        <v>12933053.5</v>
      </c>
      <c r="E70" s="4">
        <f>_xlfn.MINIFS(Table1[Penalty Amount],Table1[Current Parent Company],Table2[[#This Row],[Companies]])</f>
        <v>9814</v>
      </c>
      <c r="F70" s="4">
        <f>_xlfn.MAXIFS(Table1[Penalty Amount],Table1[Current Parent Company],Table2[[#This Row],[Companies]])</f>
        <v>135000000</v>
      </c>
    </row>
    <row r="71" spans="1:6" hidden="1" x14ac:dyDescent="0.2">
      <c r="A71" s="2" t="s">
        <v>227</v>
      </c>
      <c r="B71" s="3">
        <f>COUNTIF(Table1[Current Parent Company],Table2[[#This Row],[Companies]])</f>
        <v>46</v>
      </c>
      <c r="C71" s="4">
        <f>SUMIF(Table1[Current Parent Company],Table2[[#This Row],[Companies]],Table1[Penalty Amount])</f>
        <v>257761071</v>
      </c>
      <c r="D71" s="4">
        <f>AVERAGEIF(Table1[Current Parent Company],Table2[[#This Row],[Companies]],Table1[Penalty Amount])</f>
        <v>5603501.5434782607</v>
      </c>
      <c r="E71" s="4">
        <f>_xlfn.MINIFS(Table1[Penalty Amount],Table1[Current Parent Company],Table2[[#This Row],[Companies]])</f>
        <v>5000</v>
      </c>
      <c r="F71" s="4">
        <f>_xlfn.MAXIFS(Table1[Penalty Amount],Table1[Current Parent Company],Table2[[#This Row],[Companies]])</f>
        <v>85000000</v>
      </c>
    </row>
    <row r="72" spans="1:6" hidden="1" x14ac:dyDescent="0.2">
      <c r="A72" s="2" t="s">
        <v>368</v>
      </c>
      <c r="B72" s="3">
        <f>COUNTIF(Table1[Current Parent Company],Table2[[#This Row],[Companies]])</f>
        <v>18</v>
      </c>
      <c r="C72" s="4">
        <f>SUMIF(Table1[Current Parent Company],Table2[[#This Row],[Companies]],Table1[Penalty Amount])</f>
        <v>249564250</v>
      </c>
      <c r="D72" s="4">
        <f>AVERAGEIF(Table1[Current Parent Company],Table2[[#This Row],[Companies]],Table1[Penalty Amount])</f>
        <v>13864680.555555556</v>
      </c>
      <c r="E72" s="4">
        <f>_xlfn.MINIFS(Table1[Penalty Amount],Table1[Current Parent Company],Table2[[#This Row],[Companies]])</f>
        <v>50000</v>
      </c>
      <c r="F72" s="4">
        <f>_xlfn.MAXIFS(Table1[Penalty Amount],Table1[Current Parent Company],Table2[[#This Row],[Companies]])</f>
        <v>88000000</v>
      </c>
    </row>
    <row r="73" spans="1:6" hidden="1" x14ac:dyDescent="0.2">
      <c r="A73" s="2" t="s">
        <v>341</v>
      </c>
      <c r="B73" s="3">
        <f>COUNTIF(Table1[Current Parent Company],Table2[[#This Row],[Companies]])</f>
        <v>112</v>
      </c>
      <c r="C73" s="4">
        <f>SUMIF(Table1[Current Parent Company],Table2[[#This Row],[Companies]],Table1[Penalty Amount])</f>
        <v>246971620</v>
      </c>
      <c r="D73" s="4">
        <f>AVERAGEIF(Table1[Current Parent Company],Table2[[#This Row],[Companies]],Table1[Penalty Amount])</f>
        <v>2205103.75</v>
      </c>
      <c r="E73" s="4">
        <f>_xlfn.MINIFS(Table1[Penalty Amount],Table1[Current Parent Company],Table2[[#This Row],[Companies]])</f>
        <v>5000</v>
      </c>
      <c r="F73" s="4">
        <f>_xlfn.MAXIFS(Table1[Penalty Amount],Table1[Current Parent Company],Table2[[#This Row],[Companies]])</f>
        <v>140000000</v>
      </c>
    </row>
    <row r="74" spans="1:6" hidden="1" x14ac:dyDescent="0.2">
      <c r="A74" s="2" t="s">
        <v>263</v>
      </c>
      <c r="B74" s="3">
        <f>COUNTIF(Table1[Current Parent Company],Table2[[#This Row],[Companies]])</f>
        <v>147</v>
      </c>
      <c r="C74" s="4">
        <f>SUMIF(Table1[Current Parent Company],Table2[[#This Row],[Companies]],Table1[Penalty Amount])</f>
        <v>246731161</v>
      </c>
      <c r="D74" s="4">
        <f>AVERAGEIF(Table1[Current Parent Company],Table2[[#This Row],[Companies]],Table1[Penalty Amount])</f>
        <v>1678443.2721088436</v>
      </c>
      <c r="E74" s="4">
        <f>_xlfn.MINIFS(Table1[Penalty Amount],Table1[Current Parent Company],Table2[[#This Row],[Companies]])</f>
        <v>5000</v>
      </c>
      <c r="F74" s="4">
        <f>_xlfn.MAXIFS(Table1[Penalty Amount],Table1[Current Parent Company],Table2[[#This Row],[Companies]])</f>
        <v>115000000</v>
      </c>
    </row>
    <row r="75" spans="1:6" hidden="1" x14ac:dyDescent="0.2">
      <c r="A75" s="2" t="s">
        <v>136</v>
      </c>
      <c r="B75" s="3">
        <f>COUNTIF(Table1[Current Parent Company],Table2[[#This Row],[Companies]])</f>
        <v>29</v>
      </c>
      <c r="C75" s="4">
        <f>SUMIF(Table1[Current Parent Company],Table2[[#This Row],[Companies]],Table1[Penalty Amount])</f>
        <v>246091825</v>
      </c>
      <c r="D75" s="4">
        <f>AVERAGEIF(Table1[Current Parent Company],Table2[[#This Row],[Companies]],Table1[Penalty Amount])</f>
        <v>8485925</v>
      </c>
      <c r="E75" s="4">
        <f>_xlfn.MINIFS(Table1[Penalty Amount],Table1[Current Parent Company],Table2[[#This Row],[Companies]])</f>
        <v>5000</v>
      </c>
      <c r="F75" s="4">
        <f>_xlfn.MAXIFS(Table1[Penalty Amount],Table1[Current Parent Company],Table2[[#This Row],[Companies]])</f>
        <v>242000000</v>
      </c>
    </row>
    <row r="76" spans="1:6" hidden="1" x14ac:dyDescent="0.2">
      <c r="A76" s="2" t="s">
        <v>274</v>
      </c>
      <c r="B76" s="3">
        <f>COUNTIF(Table1[Current Parent Company],Table2[[#This Row],[Companies]])</f>
        <v>16</v>
      </c>
      <c r="C76" s="4">
        <f>SUMIF(Table1[Current Parent Company],Table2[[#This Row],[Companies]],Table1[Penalty Amount])</f>
        <v>244763719</v>
      </c>
      <c r="D76" s="4">
        <f>AVERAGEIF(Table1[Current Parent Company],Table2[[#This Row],[Companies]],Table1[Penalty Amount])</f>
        <v>15297732.4375</v>
      </c>
      <c r="E76" s="4">
        <f>_xlfn.MINIFS(Table1[Penalty Amount],Table1[Current Parent Company],Table2[[#This Row],[Companies]])</f>
        <v>23252</v>
      </c>
      <c r="F76" s="4">
        <f>_xlfn.MAXIFS(Table1[Penalty Amount],Table1[Current Parent Company],Table2[[#This Row],[Companies]])</f>
        <v>64200000</v>
      </c>
    </row>
    <row r="77" spans="1:6" hidden="1" x14ac:dyDescent="0.2">
      <c r="A77" s="2" t="s">
        <v>355</v>
      </c>
      <c r="B77" s="3">
        <f>COUNTIF(Table1[Current Parent Company],Table2[[#This Row],[Companies]])</f>
        <v>35</v>
      </c>
      <c r="C77" s="4">
        <f>SUMIF(Table1[Current Parent Company],Table2[[#This Row],[Companies]],Table1[Penalty Amount])</f>
        <v>240388993</v>
      </c>
      <c r="D77" s="4">
        <f>AVERAGEIF(Table1[Current Parent Company],Table2[[#This Row],[Companies]],Table1[Penalty Amount])</f>
        <v>6868256.9428571425</v>
      </c>
      <c r="E77" s="4">
        <f>_xlfn.MINIFS(Table1[Penalty Amount],Table1[Current Parent Company],Table2[[#This Row],[Companies]])</f>
        <v>5000</v>
      </c>
      <c r="F77" s="4">
        <f>_xlfn.MAXIFS(Table1[Penalty Amount],Table1[Current Parent Company],Table2[[#This Row],[Companies]])</f>
        <v>117500000</v>
      </c>
    </row>
    <row r="78" spans="1:6" hidden="1" x14ac:dyDescent="0.2">
      <c r="A78" s="2" t="s">
        <v>197</v>
      </c>
      <c r="B78" s="3">
        <f>COUNTIF(Table1[Current Parent Company],Table2[[#This Row],[Companies]])</f>
        <v>4</v>
      </c>
      <c r="C78" s="4">
        <f>SUMIF(Table1[Current Parent Company],Table2[[#This Row],[Companies]],Table1[Penalty Amount])</f>
        <v>231764000</v>
      </c>
      <c r="D78" s="4">
        <f>AVERAGEIF(Table1[Current Parent Company],Table2[[#This Row],[Companies]],Table1[Penalty Amount])</f>
        <v>57941000</v>
      </c>
      <c r="E78" s="4">
        <f>_xlfn.MINIFS(Table1[Penalty Amount],Table1[Current Parent Company],Table2[[#This Row],[Companies]])</f>
        <v>558000</v>
      </c>
      <c r="F78" s="4">
        <f>_xlfn.MAXIFS(Table1[Penalty Amount],Table1[Current Parent Company],Table2[[#This Row],[Companies]])</f>
        <v>116400000</v>
      </c>
    </row>
    <row r="79" spans="1:6" hidden="1" x14ac:dyDescent="0.2">
      <c r="A79" s="2" t="s">
        <v>370</v>
      </c>
      <c r="B79" s="3">
        <f>COUNTIF(Table1[Current Parent Company],Table2[[#This Row],[Companies]])</f>
        <v>18</v>
      </c>
      <c r="C79" s="4">
        <f>SUMIF(Table1[Current Parent Company],Table2[[#This Row],[Companies]],Table1[Penalty Amount])</f>
        <v>230968624</v>
      </c>
      <c r="D79" s="4">
        <f>AVERAGEIF(Table1[Current Parent Company],Table2[[#This Row],[Companies]],Table1[Penalty Amount])</f>
        <v>12831590.222222222</v>
      </c>
      <c r="E79" s="4">
        <f>_xlfn.MINIFS(Table1[Penalty Amount],Table1[Current Parent Company],Table2[[#This Row],[Companies]])</f>
        <v>6000</v>
      </c>
      <c r="F79" s="4">
        <f>_xlfn.MAXIFS(Table1[Penalty Amount],Table1[Current Parent Company],Table2[[#This Row],[Companies]])</f>
        <v>86300000</v>
      </c>
    </row>
    <row r="80" spans="1:6" hidden="1" x14ac:dyDescent="0.2">
      <c r="A80" s="2" t="s">
        <v>332</v>
      </c>
      <c r="B80" s="3">
        <f>COUNTIF(Table1[Current Parent Company],Table2[[#This Row],[Companies]])</f>
        <v>19</v>
      </c>
      <c r="C80" s="4">
        <f>SUMIF(Table1[Current Parent Company],Table2[[#This Row],[Companies]],Table1[Penalty Amount])</f>
        <v>228991660</v>
      </c>
      <c r="D80" s="4">
        <f>AVERAGEIF(Table1[Current Parent Company],Table2[[#This Row],[Companies]],Table1[Penalty Amount])</f>
        <v>12052192.631578946</v>
      </c>
      <c r="E80" s="4">
        <f>_xlfn.MINIFS(Table1[Penalty Amount],Table1[Current Parent Company],Table2[[#This Row],[Companies]])</f>
        <v>5000</v>
      </c>
      <c r="F80" s="4">
        <f>_xlfn.MAXIFS(Table1[Penalty Amount],Table1[Current Parent Company],Table2[[#This Row],[Companies]])</f>
        <v>190000000</v>
      </c>
    </row>
    <row r="81" spans="1:6" hidden="1" x14ac:dyDescent="0.2">
      <c r="A81" s="2" t="s">
        <v>243</v>
      </c>
      <c r="B81" s="3">
        <f>COUNTIF(Table1[Current Parent Company],Table2[[#This Row],[Companies]])</f>
        <v>26</v>
      </c>
      <c r="C81" s="4">
        <f>SUMIF(Table1[Current Parent Company],Table2[[#This Row],[Companies]],Table1[Penalty Amount])</f>
        <v>222163181</v>
      </c>
      <c r="D81" s="4">
        <f>AVERAGEIF(Table1[Current Parent Company],Table2[[#This Row],[Companies]],Table1[Penalty Amount])</f>
        <v>8544737.7307692301</v>
      </c>
      <c r="E81" s="4">
        <f>_xlfn.MINIFS(Table1[Penalty Amount],Table1[Current Parent Company],Table2[[#This Row],[Companies]])</f>
        <v>7000</v>
      </c>
      <c r="F81" s="4">
        <f>_xlfn.MAXIFS(Table1[Penalty Amount],Table1[Current Parent Company],Table2[[#This Row],[Companies]])</f>
        <v>75000000</v>
      </c>
    </row>
    <row r="82" spans="1:6" hidden="1" x14ac:dyDescent="0.2">
      <c r="A82" s="2" t="s">
        <v>252</v>
      </c>
      <c r="B82" s="3">
        <f>COUNTIF(Table1[Current Parent Company],Table2[[#This Row],[Companies]])</f>
        <v>104</v>
      </c>
      <c r="C82" s="4">
        <f>SUMIF(Table1[Current Parent Company],Table2[[#This Row],[Companies]],Table1[Penalty Amount])</f>
        <v>221480183</v>
      </c>
      <c r="D82" s="4">
        <f>AVERAGEIF(Table1[Current Parent Company],Table2[[#This Row],[Companies]],Table1[Penalty Amount])</f>
        <v>2129617.144230769</v>
      </c>
      <c r="E82" s="4">
        <f>_xlfn.MINIFS(Table1[Penalty Amount],Table1[Current Parent Company],Table2[[#This Row],[Companies]])</f>
        <v>5000</v>
      </c>
      <c r="F82" s="4">
        <f>_xlfn.MAXIFS(Table1[Penalty Amount],Table1[Current Parent Company],Table2[[#This Row],[Companies]])</f>
        <v>77000000</v>
      </c>
    </row>
    <row r="83" spans="1:6" hidden="1" x14ac:dyDescent="0.2">
      <c r="A83" s="2" t="s">
        <v>144</v>
      </c>
      <c r="B83" s="3">
        <f>COUNTIF(Table1[Current Parent Company],Table2[[#This Row],[Companies]])</f>
        <v>1</v>
      </c>
      <c r="C83" s="4">
        <f>SUMIF(Table1[Current Parent Company],Table2[[#This Row],[Companies]],Table1[Penalty Amount])</f>
        <v>215000000</v>
      </c>
      <c r="D83" s="4">
        <f>AVERAGEIF(Table1[Current Parent Company],Table2[[#This Row],[Companies]],Table1[Penalty Amount])</f>
        <v>215000000</v>
      </c>
      <c r="E83" s="4">
        <f>_xlfn.MINIFS(Table1[Penalty Amount],Table1[Current Parent Company],Table2[[#This Row],[Companies]])</f>
        <v>215000000</v>
      </c>
      <c r="F83" s="4">
        <f>_xlfn.MAXIFS(Table1[Penalty Amount],Table1[Current Parent Company],Table2[[#This Row],[Companies]])</f>
        <v>215000000</v>
      </c>
    </row>
    <row r="84" spans="1:6" hidden="1" x14ac:dyDescent="0.2">
      <c r="A84" s="2" t="s">
        <v>376</v>
      </c>
      <c r="B84" s="3">
        <f>COUNTIF(Table1[Current Parent Company],Table2[[#This Row],[Companies]])</f>
        <v>136</v>
      </c>
      <c r="C84" s="4">
        <f>SUMIF(Table1[Current Parent Company],Table2[[#This Row],[Companies]],Table1[Penalty Amount])</f>
        <v>211814642</v>
      </c>
      <c r="D84" s="4">
        <f>AVERAGEIF(Table1[Current Parent Company],Table2[[#This Row],[Companies]],Table1[Penalty Amount])</f>
        <v>1557460.6029411764</v>
      </c>
      <c r="E84" s="4">
        <f>_xlfn.MINIFS(Table1[Penalty Amount],Table1[Current Parent Company],Table2[[#This Row],[Companies]])</f>
        <v>5000</v>
      </c>
      <c r="F84" s="4">
        <f>_xlfn.MAXIFS(Table1[Penalty Amount],Table1[Current Parent Company],Table2[[#This Row],[Companies]])</f>
        <v>80000000</v>
      </c>
    </row>
    <row r="85" spans="1:6" hidden="1" x14ac:dyDescent="0.2">
      <c r="A85" s="2" t="s">
        <v>327</v>
      </c>
      <c r="B85" s="3">
        <f>COUNTIF(Table1[Current Parent Company],Table2[[#This Row],[Companies]])</f>
        <v>2</v>
      </c>
      <c r="C85" s="4">
        <f>SUMIF(Table1[Current Parent Company],Table2[[#This Row],[Companies]],Table1[Penalty Amount])</f>
        <v>201275000</v>
      </c>
      <c r="D85" s="4">
        <f>AVERAGEIF(Table1[Current Parent Company],Table2[[#This Row],[Companies]],Table1[Penalty Amount])</f>
        <v>100637500</v>
      </c>
      <c r="E85" s="4">
        <f>_xlfn.MINIFS(Table1[Penalty Amount],Table1[Current Parent Company],Table2[[#This Row],[Companies]])</f>
        <v>1275000</v>
      </c>
      <c r="F85" s="4">
        <f>_xlfn.MAXIFS(Table1[Penalty Amount],Table1[Current Parent Company],Table2[[#This Row],[Companies]])</f>
        <v>200000000</v>
      </c>
    </row>
    <row r="86" spans="1:6" hidden="1" x14ac:dyDescent="0.2">
      <c r="A86" s="2" t="s">
        <v>157</v>
      </c>
      <c r="B86" s="3">
        <f>COUNTIF(Table1[Current Parent Company],Table2[[#This Row],[Companies]])</f>
        <v>2</v>
      </c>
      <c r="C86" s="4">
        <f>SUMIF(Table1[Current Parent Company],Table2[[#This Row],[Companies]],Table1[Penalty Amount])</f>
        <v>201000000</v>
      </c>
      <c r="D86" s="4">
        <f>AVERAGEIF(Table1[Current Parent Company],Table2[[#This Row],[Companies]],Table1[Penalty Amount])</f>
        <v>100500000</v>
      </c>
      <c r="E86" s="4">
        <f>_xlfn.MINIFS(Table1[Penalty Amount],Table1[Current Parent Company],Table2[[#This Row],[Companies]])</f>
        <v>14000000</v>
      </c>
      <c r="F86" s="4">
        <f>_xlfn.MAXIFS(Table1[Penalty Amount],Table1[Current Parent Company],Table2[[#This Row],[Companies]])</f>
        <v>187000000</v>
      </c>
    </row>
    <row r="87" spans="1:6" hidden="1" x14ac:dyDescent="0.2">
      <c r="A87" s="2" t="s">
        <v>352</v>
      </c>
      <c r="B87" s="3">
        <f>COUNTIF(Table1[Current Parent Company],Table2[[#This Row],[Companies]])</f>
        <v>18</v>
      </c>
      <c r="C87" s="4">
        <f>SUMIF(Table1[Current Parent Company],Table2[[#This Row],[Companies]],Table1[Penalty Amount])</f>
        <v>197719273</v>
      </c>
      <c r="D87" s="4">
        <f>AVERAGEIF(Table1[Current Parent Company],Table2[[#This Row],[Companies]],Table1[Penalty Amount])</f>
        <v>10984404.055555556</v>
      </c>
      <c r="E87" s="4">
        <f>_xlfn.MINIFS(Table1[Penalty Amount],Table1[Current Parent Company],Table2[[#This Row],[Companies]])</f>
        <v>5000</v>
      </c>
      <c r="F87" s="4">
        <f>_xlfn.MAXIFS(Table1[Penalty Amount],Table1[Current Parent Company],Table2[[#This Row],[Companies]])</f>
        <v>122000000</v>
      </c>
    </row>
    <row r="88" spans="1:6" hidden="1" x14ac:dyDescent="0.2">
      <c r="A88" s="2" t="s">
        <v>217</v>
      </c>
      <c r="B88" s="3">
        <f>COUNTIF(Table1[Current Parent Company],Table2[[#This Row],[Companies]])</f>
        <v>65</v>
      </c>
      <c r="C88" s="4">
        <f>SUMIF(Table1[Current Parent Company],Table2[[#This Row],[Companies]],Table1[Penalty Amount])</f>
        <v>196893256</v>
      </c>
      <c r="D88" s="4">
        <f>AVERAGEIF(Table1[Current Parent Company],Table2[[#This Row],[Companies]],Table1[Penalty Amount])</f>
        <v>3029127.0153846154</v>
      </c>
      <c r="E88" s="4">
        <f>_xlfn.MINIFS(Table1[Penalty Amount],Table1[Current Parent Company],Table2[[#This Row],[Companies]])</f>
        <v>5000</v>
      </c>
      <c r="F88" s="4">
        <f>_xlfn.MAXIFS(Table1[Penalty Amount],Table1[Current Parent Company],Table2[[#This Row],[Companies]])</f>
        <v>97600000</v>
      </c>
    </row>
    <row r="89" spans="1:6" hidden="1" x14ac:dyDescent="0.2">
      <c r="A89" s="2" t="s">
        <v>350</v>
      </c>
      <c r="B89" s="3">
        <f>COUNTIF(Table1[Current Parent Company],Table2[[#This Row],[Companies]])</f>
        <v>16</v>
      </c>
      <c r="C89" s="4">
        <f>SUMIF(Table1[Current Parent Company],Table2[[#This Row],[Companies]],Table1[Penalty Amount])</f>
        <v>194908377</v>
      </c>
      <c r="D89" s="4">
        <f>AVERAGEIF(Table1[Current Parent Company],Table2[[#This Row],[Companies]],Table1[Penalty Amount])</f>
        <v>12181773.5625</v>
      </c>
      <c r="E89" s="4">
        <f>_xlfn.MINIFS(Table1[Penalty Amount],Table1[Current Parent Company],Table2[[#This Row],[Companies]])</f>
        <v>12000</v>
      </c>
      <c r="F89" s="4">
        <f>_xlfn.MAXIFS(Table1[Penalty Amount],Table1[Current Parent Company],Table2[[#This Row],[Companies]])</f>
        <v>125000000</v>
      </c>
    </row>
    <row r="90" spans="1:6" hidden="1" x14ac:dyDescent="0.2">
      <c r="A90" s="2" t="s">
        <v>225</v>
      </c>
      <c r="B90" s="3">
        <f>COUNTIF(Table1[Current Parent Company],Table2[[#This Row],[Companies]])</f>
        <v>22</v>
      </c>
      <c r="C90" s="4">
        <f>SUMIF(Table1[Current Parent Company],Table2[[#This Row],[Companies]],Table1[Penalty Amount])</f>
        <v>191683586</v>
      </c>
      <c r="D90" s="4">
        <f>AVERAGEIF(Table1[Current Parent Company],Table2[[#This Row],[Companies]],Table1[Penalty Amount])</f>
        <v>8712890.2727272734</v>
      </c>
      <c r="E90" s="4">
        <f>_xlfn.MINIFS(Table1[Penalty Amount],Table1[Current Parent Company],Table2[[#This Row],[Companies]])</f>
        <v>9038</v>
      </c>
      <c r="F90" s="4">
        <f>_xlfn.MAXIFS(Table1[Penalty Amount],Table1[Current Parent Company],Table2[[#This Row],[Companies]])</f>
        <v>85000000</v>
      </c>
    </row>
    <row r="91" spans="1:6" hidden="1" x14ac:dyDescent="0.2">
      <c r="A91" s="2" t="s">
        <v>239</v>
      </c>
      <c r="B91" s="3">
        <f>COUNTIF(Table1[Current Parent Company],Table2[[#This Row],[Companies]])</f>
        <v>5</v>
      </c>
      <c r="C91" s="4">
        <f>SUMIF(Table1[Current Parent Company],Table2[[#This Row],[Companies]],Table1[Penalty Amount])</f>
        <v>188850000</v>
      </c>
      <c r="D91" s="4">
        <f>AVERAGEIF(Table1[Current Parent Company],Table2[[#This Row],[Companies]],Table1[Penalty Amount])</f>
        <v>37770000</v>
      </c>
      <c r="E91" s="4">
        <f>_xlfn.MINIFS(Table1[Penalty Amount],Table1[Current Parent Company],Table2[[#This Row],[Companies]])</f>
        <v>250000</v>
      </c>
      <c r="F91" s="4">
        <f>_xlfn.MAXIFS(Table1[Penalty Amount],Table1[Current Parent Company],Table2[[#This Row],[Companies]])</f>
        <v>77400000</v>
      </c>
    </row>
    <row r="92" spans="1:6" hidden="1" x14ac:dyDescent="0.2">
      <c r="A92" s="2" t="s">
        <v>348</v>
      </c>
      <c r="B92" s="3">
        <f>COUNTIF(Table1[Current Parent Company],Table2[[#This Row],[Companies]])</f>
        <v>10</v>
      </c>
      <c r="C92" s="4">
        <f>SUMIF(Table1[Current Parent Company],Table2[[#This Row],[Companies]],Table1[Penalty Amount])</f>
        <v>179484354</v>
      </c>
      <c r="D92" s="4">
        <f>AVERAGEIF(Table1[Current Parent Company],Table2[[#This Row],[Companies]],Table1[Penalty Amount])</f>
        <v>17948435.399999999</v>
      </c>
      <c r="E92" s="4">
        <f>_xlfn.MINIFS(Table1[Penalty Amount],Table1[Current Parent Company],Table2[[#This Row],[Companies]])</f>
        <v>8000</v>
      </c>
      <c r="F92" s="4">
        <f>_xlfn.MAXIFS(Table1[Penalty Amount],Table1[Current Parent Company],Table2[[#This Row],[Companies]])</f>
        <v>132800000</v>
      </c>
    </row>
    <row r="93" spans="1:6" hidden="1" x14ac:dyDescent="0.2">
      <c r="A93" s="2" t="s">
        <v>212</v>
      </c>
      <c r="B93" s="3">
        <f>COUNTIF(Table1[Current Parent Company],Table2[[#This Row],[Companies]])</f>
        <v>2</v>
      </c>
      <c r="C93" s="4">
        <f>SUMIF(Table1[Current Parent Company],Table2[[#This Row],[Companies]],Table1[Penalty Amount])</f>
        <v>172000000</v>
      </c>
      <c r="D93" s="4">
        <f>AVERAGEIF(Table1[Current Parent Company],Table2[[#This Row],[Companies]],Table1[Penalty Amount])</f>
        <v>86000000</v>
      </c>
      <c r="E93" s="4">
        <f>_xlfn.MINIFS(Table1[Penalty Amount],Table1[Current Parent Company],Table2[[#This Row],[Companies]])</f>
        <v>72000000</v>
      </c>
      <c r="F93" s="4">
        <f>_xlfn.MAXIFS(Table1[Penalty Amount],Table1[Current Parent Company],Table2[[#This Row],[Companies]])</f>
        <v>100000000</v>
      </c>
    </row>
    <row r="94" spans="1:6" hidden="1" x14ac:dyDescent="0.2">
      <c r="A94" s="2" t="s">
        <v>422</v>
      </c>
      <c r="B94" s="3">
        <f>COUNTIF(Table1[Current Parent Company],Table2[[#This Row],[Companies]])</f>
        <v>30</v>
      </c>
      <c r="C94" s="4">
        <f>SUMIF(Table1[Current Parent Company],Table2[[#This Row],[Companies]],Table1[Penalty Amount])</f>
        <v>170465269</v>
      </c>
      <c r="D94" s="4">
        <f>AVERAGEIF(Table1[Current Parent Company],Table2[[#This Row],[Companies]],Table1[Penalty Amount])</f>
        <v>5682175.6333333338</v>
      </c>
      <c r="E94" s="4">
        <f>_xlfn.MINIFS(Table1[Penalty Amount],Table1[Current Parent Company],Table2[[#This Row],[Companies]])</f>
        <v>18888</v>
      </c>
      <c r="F94" s="4">
        <f>_xlfn.MAXIFS(Table1[Penalty Amount],Table1[Current Parent Company],Table2[[#This Row],[Companies]])</f>
        <v>42000000</v>
      </c>
    </row>
    <row r="95" spans="1:6" hidden="1" x14ac:dyDescent="0.2">
      <c r="A95" s="2" t="s">
        <v>205</v>
      </c>
      <c r="B95" s="3">
        <f>COUNTIF(Table1[Current Parent Company],Table2[[#This Row],[Companies]])</f>
        <v>6</v>
      </c>
      <c r="C95" s="4">
        <f>SUMIF(Table1[Current Parent Company],Table2[[#This Row],[Companies]],Table1[Penalty Amount])</f>
        <v>159899429</v>
      </c>
      <c r="D95" s="4">
        <f>AVERAGEIF(Table1[Current Parent Company],Table2[[#This Row],[Companies]],Table1[Penalty Amount])</f>
        <v>26649904.833333332</v>
      </c>
      <c r="E95" s="4">
        <f>_xlfn.MINIFS(Table1[Penalty Amount],Table1[Current Parent Company],Table2[[#This Row],[Companies]])</f>
        <v>125000</v>
      </c>
      <c r="F95" s="4">
        <f>_xlfn.MAXIFS(Table1[Penalty Amount],Table1[Current Parent Company],Table2[[#This Row],[Companies]])</f>
        <v>107424429</v>
      </c>
    </row>
    <row r="96" spans="1:6" hidden="1" x14ac:dyDescent="0.2">
      <c r="A96" s="2" t="s">
        <v>223</v>
      </c>
      <c r="B96" s="3">
        <f>COUNTIF(Table1[Current Parent Company],Table2[[#This Row],[Companies]])</f>
        <v>3</v>
      </c>
      <c r="C96" s="4">
        <f>SUMIF(Table1[Current Parent Company],Table2[[#This Row],[Companies]],Table1[Penalty Amount])</f>
        <v>155300000</v>
      </c>
      <c r="D96" s="4">
        <f>AVERAGEIF(Table1[Current Parent Company],Table2[[#This Row],[Companies]],Table1[Penalty Amount])</f>
        <v>51766666.666666664</v>
      </c>
      <c r="E96" s="4">
        <f>_xlfn.MINIFS(Table1[Penalty Amount],Table1[Current Parent Company],Table2[[#This Row],[Companies]])</f>
        <v>2000000</v>
      </c>
      <c r="F96" s="4">
        <f>_xlfn.MAXIFS(Table1[Penalty Amount],Table1[Current Parent Company],Table2[[#This Row],[Companies]])</f>
        <v>93300000</v>
      </c>
    </row>
    <row r="97" spans="1:6" hidden="1" x14ac:dyDescent="0.2">
      <c r="A97" s="2" t="s">
        <v>357</v>
      </c>
      <c r="B97" s="3">
        <f>COUNTIF(Table1[Current Parent Company],Table2[[#This Row],[Companies]])</f>
        <v>11</v>
      </c>
      <c r="C97" s="4">
        <f>SUMIF(Table1[Current Parent Company],Table2[[#This Row],[Companies]],Table1[Penalty Amount])</f>
        <v>152110000</v>
      </c>
      <c r="D97" s="4">
        <f>AVERAGEIF(Table1[Current Parent Company],Table2[[#This Row],[Companies]],Table1[Penalty Amount])</f>
        <v>13828181.818181818</v>
      </c>
      <c r="E97" s="4">
        <f>_xlfn.MINIFS(Table1[Penalty Amount],Table1[Current Parent Company],Table2[[#This Row],[Companies]])</f>
        <v>52000</v>
      </c>
      <c r="F97" s="4">
        <f>_xlfn.MAXIFS(Table1[Penalty Amount],Table1[Current Parent Company],Table2[[#This Row],[Companies]])</f>
        <v>112825000</v>
      </c>
    </row>
    <row r="98" spans="1:6" hidden="1" x14ac:dyDescent="0.2">
      <c r="A98" s="2" t="s">
        <v>170</v>
      </c>
      <c r="B98" s="3">
        <f>COUNTIF(Table1[Current Parent Company],Table2[[#This Row],[Companies]])</f>
        <v>1</v>
      </c>
      <c r="C98" s="4">
        <f>SUMIF(Table1[Current Parent Company],Table2[[#This Row],[Companies]],Table1[Penalty Amount])</f>
        <v>152000000</v>
      </c>
      <c r="D98" s="4">
        <f>AVERAGEIF(Table1[Current Parent Company],Table2[[#This Row],[Companies]],Table1[Penalty Amount])</f>
        <v>152000000</v>
      </c>
      <c r="E98" s="4">
        <f>_xlfn.MINIFS(Table1[Penalty Amount],Table1[Current Parent Company],Table2[[#This Row],[Companies]])</f>
        <v>152000000</v>
      </c>
      <c r="F98" s="4">
        <f>_xlfn.MAXIFS(Table1[Penalty Amount],Table1[Current Parent Company],Table2[[#This Row],[Companies]])</f>
        <v>152000000</v>
      </c>
    </row>
    <row r="99" spans="1:6" hidden="1" x14ac:dyDescent="0.2">
      <c r="A99" s="2" t="s">
        <v>384</v>
      </c>
      <c r="B99" s="3">
        <f>COUNTIF(Table1[Current Parent Company],Table2[[#This Row],[Companies]])</f>
        <v>16</v>
      </c>
      <c r="C99" s="4">
        <f>SUMIF(Table1[Current Parent Company],Table2[[#This Row],[Companies]],Table1[Penalty Amount])</f>
        <v>140638838</v>
      </c>
      <c r="D99" s="4">
        <f>AVERAGEIF(Table1[Current Parent Company],Table2[[#This Row],[Companies]],Table1[Penalty Amount])</f>
        <v>8789927.375</v>
      </c>
      <c r="E99" s="4">
        <f>_xlfn.MINIFS(Table1[Penalty Amount],Table1[Current Parent Company],Table2[[#This Row],[Companies]])</f>
        <v>6338</v>
      </c>
      <c r="F99" s="4">
        <f>_xlfn.MAXIFS(Table1[Penalty Amount],Table1[Current Parent Company],Table2[[#This Row],[Companies]])</f>
        <v>70000000</v>
      </c>
    </row>
    <row r="100" spans="1:6" hidden="1" x14ac:dyDescent="0.2">
      <c r="A100" s="2" t="s">
        <v>249</v>
      </c>
      <c r="B100" s="3">
        <f>COUNTIF(Table1[Current Parent Company],Table2[[#This Row],[Companies]])</f>
        <v>4</v>
      </c>
      <c r="C100" s="4">
        <f>SUMIF(Table1[Current Parent Company],Table2[[#This Row],[Companies]],Table1[Penalty Amount])</f>
        <v>136490000</v>
      </c>
      <c r="D100" s="4">
        <f>AVERAGEIF(Table1[Current Parent Company],Table2[[#This Row],[Companies]],Table1[Penalty Amount])</f>
        <v>34122500</v>
      </c>
      <c r="E100" s="4">
        <f>_xlfn.MINIFS(Table1[Penalty Amount],Table1[Current Parent Company],Table2[[#This Row],[Companies]])</f>
        <v>640000</v>
      </c>
      <c r="F100" s="4">
        <f>_xlfn.MAXIFS(Table1[Penalty Amount],Table1[Current Parent Company],Table2[[#This Row],[Companies]])</f>
        <v>69600000</v>
      </c>
    </row>
    <row r="101" spans="1:6" hidden="1" x14ac:dyDescent="0.2">
      <c r="A101" s="2" t="s">
        <v>255</v>
      </c>
      <c r="B101" s="3">
        <f>COUNTIF(Table1[Current Parent Company],Table2[[#This Row],[Companies]])</f>
        <v>78</v>
      </c>
      <c r="C101" s="4">
        <f>SUMIF(Table1[Current Parent Company],Table2[[#This Row],[Companies]],Table1[Penalty Amount])</f>
        <v>134045817</v>
      </c>
      <c r="D101" s="4">
        <f>AVERAGEIF(Table1[Current Parent Company],Table2[[#This Row],[Companies]],Table1[Penalty Amount])</f>
        <v>1718536.1153846155</v>
      </c>
      <c r="E101" s="4">
        <f>_xlfn.MINIFS(Table1[Penalty Amount],Table1[Current Parent Company],Table2[[#This Row],[Companies]])</f>
        <v>5000</v>
      </c>
      <c r="F101" s="4">
        <f>_xlfn.MAXIFS(Table1[Penalty Amount],Table1[Current Parent Company],Table2[[#This Row],[Companies]])</f>
        <v>65000000</v>
      </c>
    </row>
    <row r="102" spans="1:6" hidden="1" x14ac:dyDescent="0.2">
      <c r="A102" s="2" t="s">
        <v>375</v>
      </c>
      <c r="B102" s="3">
        <f>COUNTIF(Table1[Current Parent Company],Table2[[#This Row],[Companies]])</f>
        <v>80</v>
      </c>
      <c r="C102" s="4">
        <f>SUMIF(Table1[Current Parent Company],Table2[[#This Row],[Companies]],Table1[Penalty Amount])</f>
        <v>132553103</v>
      </c>
      <c r="D102" s="4">
        <f>AVERAGEIF(Table1[Current Parent Company],Table2[[#This Row],[Companies]],Table1[Penalty Amount])</f>
        <v>1656913.7875000001</v>
      </c>
      <c r="E102" s="4">
        <f>_xlfn.MINIFS(Table1[Penalty Amount],Table1[Current Parent Company],Table2[[#This Row],[Companies]])</f>
        <v>5000</v>
      </c>
      <c r="F102" s="4">
        <f>_xlfn.MAXIFS(Table1[Penalty Amount],Table1[Current Parent Company],Table2[[#This Row],[Companies]])</f>
        <v>80217000</v>
      </c>
    </row>
    <row r="103" spans="1:6" hidden="1" x14ac:dyDescent="0.2">
      <c r="A103" s="2" t="s">
        <v>229</v>
      </c>
      <c r="B103" s="3">
        <f>COUNTIF(Table1[Current Parent Company],Table2[[#This Row],[Companies]])</f>
        <v>15</v>
      </c>
      <c r="C103" s="4">
        <f>SUMIF(Table1[Current Parent Company],Table2[[#This Row],[Companies]],Table1[Penalty Amount])</f>
        <v>131494042</v>
      </c>
      <c r="D103" s="4">
        <f>AVERAGEIF(Table1[Current Parent Company],Table2[[#This Row],[Companies]],Table1[Penalty Amount])</f>
        <v>8766269.4666666668</v>
      </c>
      <c r="E103" s="4">
        <f>_xlfn.MINIFS(Table1[Penalty Amount],Table1[Current Parent Company],Table2[[#This Row],[Companies]])</f>
        <v>6000</v>
      </c>
      <c r="F103" s="4">
        <f>_xlfn.MAXIFS(Table1[Penalty Amount],Table1[Current Parent Company],Table2[[#This Row],[Companies]])</f>
        <v>84320000</v>
      </c>
    </row>
    <row r="104" spans="1:6" hidden="1" x14ac:dyDescent="0.2">
      <c r="A104" s="2" t="s">
        <v>185</v>
      </c>
      <c r="B104" s="3">
        <f>COUNTIF(Table1[Current Parent Company],Table2[[#This Row],[Companies]])</f>
        <v>5</v>
      </c>
      <c r="C104" s="4">
        <f>SUMIF(Table1[Current Parent Company],Table2[[#This Row],[Companies]],Table1[Penalty Amount])</f>
        <v>130675000</v>
      </c>
      <c r="D104" s="4">
        <f>AVERAGEIF(Table1[Current Parent Company],Table2[[#This Row],[Companies]],Table1[Penalty Amount])</f>
        <v>26135000</v>
      </c>
      <c r="E104" s="4">
        <f>_xlfn.MINIFS(Table1[Penalty Amount],Table1[Current Parent Company],Table2[[#This Row],[Companies]])</f>
        <v>175000</v>
      </c>
      <c r="F104" s="4">
        <f>_xlfn.MAXIFS(Table1[Penalty Amount],Table1[Current Parent Company],Table2[[#This Row],[Companies]])</f>
        <v>127500000</v>
      </c>
    </row>
    <row r="105" spans="1:6" hidden="1" x14ac:dyDescent="0.2">
      <c r="A105" s="2" t="s">
        <v>407</v>
      </c>
      <c r="B105" s="3">
        <f>COUNTIF(Table1[Current Parent Company],Table2[[#This Row],[Companies]])</f>
        <v>4</v>
      </c>
      <c r="C105" s="4">
        <f>SUMIF(Table1[Current Parent Company],Table2[[#This Row],[Companies]],Table1[Penalty Amount])</f>
        <v>129400000</v>
      </c>
      <c r="D105" s="4">
        <f>AVERAGEIF(Table1[Current Parent Company],Table2[[#This Row],[Companies]],Table1[Penalty Amount])</f>
        <v>32350000</v>
      </c>
      <c r="E105" s="4">
        <f>_xlfn.MINIFS(Table1[Penalty Amount],Table1[Current Parent Company],Table2[[#This Row],[Companies]])</f>
        <v>3000000</v>
      </c>
      <c r="F105" s="4">
        <f>_xlfn.MAXIFS(Table1[Penalty Amount],Table1[Current Parent Company],Table2[[#This Row],[Companies]])</f>
        <v>50000000</v>
      </c>
    </row>
    <row r="106" spans="1:6" hidden="1" x14ac:dyDescent="0.2">
      <c r="A106" s="2" t="s">
        <v>356</v>
      </c>
      <c r="B106" s="3">
        <f>COUNTIF(Table1[Current Parent Company],Table2[[#This Row],[Companies]])</f>
        <v>13</v>
      </c>
      <c r="C106" s="4">
        <f>SUMIF(Table1[Current Parent Company],Table2[[#This Row],[Companies]],Table1[Penalty Amount])</f>
        <v>124056791</v>
      </c>
      <c r="D106" s="4">
        <f>AVERAGEIF(Table1[Current Parent Company],Table2[[#This Row],[Companies]],Table1[Penalty Amount])</f>
        <v>9542830.0769230761</v>
      </c>
      <c r="E106" s="4">
        <f>_xlfn.MINIFS(Table1[Penalty Amount],Table1[Current Parent Company],Table2[[#This Row],[Companies]])</f>
        <v>10000</v>
      </c>
      <c r="F106" s="4">
        <f>_xlfn.MAXIFS(Table1[Penalty Amount],Table1[Current Parent Company],Table2[[#This Row],[Companies]])</f>
        <v>113000000</v>
      </c>
    </row>
    <row r="107" spans="1:6" hidden="1" x14ac:dyDescent="0.2">
      <c r="A107" s="2" t="s">
        <v>454</v>
      </c>
      <c r="B107" s="3">
        <f>COUNTIF(Table1[Current Parent Company],Table2[[#This Row],[Companies]])</f>
        <v>28</v>
      </c>
      <c r="C107" s="4">
        <f>SUMIF(Table1[Current Parent Company],Table2[[#This Row],[Companies]],Table1[Penalty Amount])</f>
        <v>122820420</v>
      </c>
      <c r="D107" s="4">
        <f>AVERAGEIF(Table1[Current Parent Company],Table2[[#This Row],[Companies]],Table1[Penalty Amount])</f>
        <v>4386443.5714285718</v>
      </c>
      <c r="E107" s="4">
        <f>_xlfn.MINIFS(Table1[Penalty Amount],Table1[Current Parent Company],Table2[[#This Row],[Companies]])</f>
        <v>5000</v>
      </c>
      <c r="F107" s="4">
        <f>_xlfn.MAXIFS(Table1[Penalty Amount],Table1[Current Parent Company],Table2[[#This Row],[Companies]])</f>
        <v>33000000</v>
      </c>
    </row>
    <row r="108" spans="1:6" hidden="1" x14ac:dyDescent="0.2">
      <c r="A108" s="2" t="s">
        <v>499</v>
      </c>
      <c r="B108" s="3">
        <f>COUNTIF(Table1[Current Parent Company],Table2[[#This Row],[Companies]])</f>
        <v>47</v>
      </c>
      <c r="C108" s="4">
        <f>SUMIF(Table1[Current Parent Company],Table2[[#This Row],[Companies]],Table1[Penalty Amount])</f>
        <v>113663277</v>
      </c>
      <c r="D108" s="4">
        <f>AVERAGEIF(Table1[Current Parent Company],Table2[[#This Row],[Companies]],Table1[Penalty Amount])</f>
        <v>2418367.5957446811</v>
      </c>
      <c r="E108" s="4">
        <f>_xlfn.MINIFS(Table1[Penalty Amount],Table1[Current Parent Company],Table2[[#This Row],[Companies]])</f>
        <v>5000</v>
      </c>
      <c r="F108" s="4">
        <f>_xlfn.MAXIFS(Table1[Penalty Amount],Table1[Current Parent Company],Table2[[#This Row],[Companies]])</f>
        <v>26000000</v>
      </c>
    </row>
    <row r="109" spans="1:6" hidden="1" x14ac:dyDescent="0.2">
      <c r="A109" s="2" t="s">
        <v>201</v>
      </c>
      <c r="B109" s="3">
        <f>COUNTIF(Table1[Current Parent Company],Table2[[#This Row],[Companies]])</f>
        <v>1</v>
      </c>
      <c r="C109" s="4">
        <f>SUMIF(Table1[Current Parent Company],Table2[[#This Row],[Companies]],Table1[Penalty Amount])</f>
        <v>112600000</v>
      </c>
      <c r="D109" s="4">
        <f>AVERAGEIF(Table1[Current Parent Company],Table2[[#This Row],[Companies]],Table1[Penalty Amount])</f>
        <v>112600000</v>
      </c>
      <c r="E109" s="4">
        <f>_xlfn.MINIFS(Table1[Penalty Amount],Table1[Current Parent Company],Table2[[#This Row],[Companies]])</f>
        <v>112600000</v>
      </c>
      <c r="F109" s="4">
        <f>_xlfn.MAXIFS(Table1[Penalty Amount],Table1[Current Parent Company],Table2[[#This Row],[Companies]])</f>
        <v>112600000</v>
      </c>
    </row>
    <row r="110" spans="1:6" hidden="1" x14ac:dyDescent="0.2">
      <c r="A110" s="2" t="s">
        <v>495</v>
      </c>
      <c r="B110" s="3">
        <f>COUNTIF(Table1[Current Parent Company],Table2[[#This Row],[Companies]])</f>
        <v>21</v>
      </c>
      <c r="C110" s="4">
        <f>SUMIF(Table1[Current Parent Company],Table2[[#This Row],[Companies]],Table1[Penalty Amount])</f>
        <v>105500756</v>
      </c>
      <c r="D110" s="4">
        <f>AVERAGEIF(Table1[Current Parent Company],Table2[[#This Row],[Companies]],Table1[Penalty Amount])</f>
        <v>5023845.5238095243</v>
      </c>
      <c r="E110" s="4">
        <f>_xlfn.MINIFS(Table1[Penalty Amount],Table1[Current Parent Company],Table2[[#This Row],[Companies]])</f>
        <v>5000</v>
      </c>
      <c r="F110" s="4">
        <f>_xlfn.MAXIFS(Table1[Penalty Amount],Table1[Current Parent Company],Table2[[#This Row],[Companies]])</f>
        <v>26300000</v>
      </c>
    </row>
    <row r="111" spans="1:6" hidden="1" x14ac:dyDescent="0.2">
      <c r="A111" s="2" t="s">
        <v>207</v>
      </c>
      <c r="B111" s="3">
        <f>COUNTIF(Table1[Current Parent Company],Table2[[#This Row],[Companies]])</f>
        <v>2</v>
      </c>
      <c r="C111" s="4">
        <f>SUMIF(Table1[Current Parent Company],Table2[[#This Row],[Companies]],Table1[Penalty Amount])</f>
        <v>104450000</v>
      </c>
      <c r="D111" s="4">
        <f>AVERAGEIF(Table1[Current Parent Company],Table2[[#This Row],[Companies]],Table1[Penalty Amount])</f>
        <v>52225000</v>
      </c>
      <c r="E111" s="4">
        <f>_xlfn.MINIFS(Table1[Penalty Amount],Table1[Current Parent Company],Table2[[#This Row],[Companies]])</f>
        <v>2550000</v>
      </c>
      <c r="F111" s="4">
        <f>_xlfn.MAXIFS(Table1[Penalty Amount],Table1[Current Parent Company],Table2[[#This Row],[Companies]])</f>
        <v>101900000</v>
      </c>
    </row>
    <row r="112" spans="1:6" hidden="1" x14ac:dyDescent="0.2">
      <c r="A112" s="2" t="s">
        <v>388</v>
      </c>
      <c r="B112" s="3">
        <f>COUNTIF(Table1[Current Parent Company],Table2[[#This Row],[Companies]])</f>
        <v>6</v>
      </c>
      <c r="C112" s="4">
        <f>SUMIF(Table1[Current Parent Company],Table2[[#This Row],[Companies]],Table1[Penalty Amount])</f>
        <v>102151000</v>
      </c>
      <c r="D112" s="4">
        <f>AVERAGEIF(Table1[Current Parent Company],Table2[[#This Row],[Companies]],Table1[Penalty Amount])</f>
        <v>17025166.666666668</v>
      </c>
      <c r="E112" s="4">
        <f>_xlfn.MINIFS(Table1[Penalty Amount],Table1[Current Parent Company],Table2[[#This Row],[Companies]])</f>
        <v>588000</v>
      </c>
      <c r="F112" s="4">
        <f>_xlfn.MAXIFS(Table1[Penalty Amount],Table1[Current Parent Company],Table2[[#This Row],[Companies]])</f>
        <v>63000000</v>
      </c>
    </row>
    <row r="113" spans="1:6" hidden="1" x14ac:dyDescent="0.2">
      <c r="A113" s="2" t="s">
        <v>399</v>
      </c>
      <c r="B113" s="3">
        <f>COUNTIF(Table1[Current Parent Company],Table2[[#This Row],[Companies]])</f>
        <v>18</v>
      </c>
      <c r="C113" s="4">
        <f>SUMIF(Table1[Current Parent Company],Table2[[#This Row],[Companies]],Table1[Penalty Amount])</f>
        <v>101345897</v>
      </c>
      <c r="D113" s="4">
        <f>AVERAGEIF(Table1[Current Parent Company],Table2[[#This Row],[Companies]],Table1[Penalty Amount])</f>
        <v>5630327.611111111</v>
      </c>
      <c r="E113" s="4">
        <f>_xlfn.MINIFS(Table1[Penalty Amount],Table1[Current Parent Company],Table2[[#This Row],[Companies]])</f>
        <v>6000</v>
      </c>
      <c r="F113" s="4">
        <f>_xlfn.MAXIFS(Table1[Penalty Amount],Table1[Current Parent Company],Table2[[#This Row],[Companies]])</f>
        <v>50000000</v>
      </c>
    </row>
    <row r="114" spans="1:6" hidden="1" x14ac:dyDescent="0.2">
      <c r="A114" s="2" t="s">
        <v>254</v>
      </c>
      <c r="B114" s="3">
        <f>COUNTIF(Table1[Current Parent Company],Table2[[#This Row],[Companies]])</f>
        <v>8</v>
      </c>
      <c r="C114" s="4">
        <f>SUMIF(Table1[Current Parent Company],Table2[[#This Row],[Companies]],Table1[Penalty Amount])</f>
        <v>97170197</v>
      </c>
      <c r="D114" s="4">
        <f>AVERAGEIF(Table1[Current Parent Company],Table2[[#This Row],[Companies]],Table1[Penalty Amount])</f>
        <v>12146274.625</v>
      </c>
      <c r="E114" s="4">
        <f>_xlfn.MINIFS(Table1[Penalty Amount],Table1[Current Parent Company],Table2[[#This Row],[Companies]])</f>
        <v>75000</v>
      </c>
      <c r="F114" s="4">
        <f>_xlfn.MAXIFS(Table1[Penalty Amount],Table1[Current Parent Company],Table2[[#This Row],[Companies]])</f>
        <v>66500000</v>
      </c>
    </row>
    <row r="115" spans="1:6" hidden="1" x14ac:dyDescent="0.2">
      <c r="A115" s="2" t="s">
        <v>467</v>
      </c>
      <c r="B115" s="3">
        <f>COUNTIF(Table1[Current Parent Company],Table2[[#This Row],[Companies]])</f>
        <v>30</v>
      </c>
      <c r="C115" s="4">
        <f>SUMIF(Table1[Current Parent Company],Table2[[#This Row],[Companies]],Table1[Penalty Amount])</f>
        <v>95757160</v>
      </c>
      <c r="D115" s="4">
        <f>AVERAGEIF(Table1[Current Parent Company],Table2[[#This Row],[Companies]],Table1[Penalty Amount])</f>
        <v>3191905.3333333335</v>
      </c>
      <c r="E115" s="4">
        <f>_xlfn.MINIFS(Table1[Penalty Amount],Table1[Current Parent Company],Table2[[#This Row],[Companies]])</f>
        <v>12205</v>
      </c>
      <c r="F115" s="4">
        <f>_xlfn.MAXIFS(Table1[Penalty Amount],Table1[Current Parent Company],Table2[[#This Row],[Companies]])</f>
        <v>31000000</v>
      </c>
    </row>
    <row r="116" spans="1:6" hidden="1" x14ac:dyDescent="0.2">
      <c r="A116" s="2" t="s">
        <v>396</v>
      </c>
      <c r="B116" s="3">
        <f>COUNTIF(Table1[Current Parent Company],Table2[[#This Row],[Companies]])</f>
        <v>12</v>
      </c>
      <c r="C116" s="4">
        <f>SUMIF(Table1[Current Parent Company],Table2[[#This Row],[Companies]],Table1[Penalty Amount])</f>
        <v>94756730</v>
      </c>
      <c r="D116" s="4">
        <f>AVERAGEIF(Table1[Current Parent Company],Table2[[#This Row],[Companies]],Table1[Penalty Amount])</f>
        <v>7896394.166666667</v>
      </c>
      <c r="E116" s="4">
        <f>_xlfn.MINIFS(Table1[Penalty Amount],Table1[Current Parent Company],Table2[[#This Row],[Companies]])</f>
        <v>9422</v>
      </c>
      <c r="F116" s="4">
        <f>_xlfn.MAXIFS(Table1[Penalty Amount],Table1[Current Parent Company],Table2[[#This Row],[Companies]])</f>
        <v>52000000</v>
      </c>
    </row>
    <row r="117" spans="1:6" hidden="1" x14ac:dyDescent="0.2">
      <c r="A117" s="2" t="s">
        <v>380</v>
      </c>
      <c r="B117" s="3">
        <f>COUNTIF(Table1[Current Parent Company],Table2[[#This Row],[Companies]])</f>
        <v>25</v>
      </c>
      <c r="C117" s="4">
        <f>SUMIF(Table1[Current Parent Company],Table2[[#This Row],[Companies]],Table1[Penalty Amount])</f>
        <v>93653000</v>
      </c>
      <c r="D117" s="4">
        <f>AVERAGEIF(Table1[Current Parent Company],Table2[[#This Row],[Companies]],Table1[Penalty Amount])</f>
        <v>3746120</v>
      </c>
      <c r="E117" s="4">
        <f>_xlfn.MINIFS(Table1[Penalty Amount],Table1[Current Parent Company],Table2[[#This Row],[Companies]])</f>
        <v>5000</v>
      </c>
      <c r="F117" s="4">
        <f>_xlfn.MAXIFS(Table1[Penalty Amount],Table1[Current Parent Company],Table2[[#This Row],[Companies]])</f>
        <v>74000000</v>
      </c>
    </row>
    <row r="118" spans="1:6" hidden="1" x14ac:dyDescent="0.2">
      <c r="A118" s="2" t="s">
        <v>402</v>
      </c>
      <c r="B118" s="3">
        <f>COUNTIF(Table1[Current Parent Company],Table2[[#This Row],[Companies]])</f>
        <v>10</v>
      </c>
      <c r="C118" s="4">
        <f>SUMIF(Table1[Current Parent Company],Table2[[#This Row],[Companies]],Table1[Penalty Amount])</f>
        <v>87710052</v>
      </c>
      <c r="D118" s="4">
        <f>AVERAGEIF(Table1[Current Parent Company],Table2[[#This Row],[Companies]],Table1[Penalty Amount])</f>
        <v>8771005.1999999993</v>
      </c>
      <c r="E118" s="4">
        <f>_xlfn.MINIFS(Table1[Penalty Amount],Table1[Current Parent Company],Table2[[#This Row],[Companies]])</f>
        <v>91000</v>
      </c>
      <c r="F118" s="4">
        <f>_xlfn.MAXIFS(Table1[Penalty Amount],Table1[Current Parent Company],Table2[[#This Row],[Companies]])</f>
        <v>50000000</v>
      </c>
    </row>
    <row r="119" spans="1:6" hidden="1" x14ac:dyDescent="0.2">
      <c r="A119" s="2" t="s">
        <v>267</v>
      </c>
      <c r="B119" s="3">
        <f>COUNTIF(Table1[Current Parent Company],Table2[[#This Row],[Companies]])</f>
        <v>2</v>
      </c>
      <c r="C119" s="4">
        <f>SUMIF(Table1[Current Parent Company],Table2[[#This Row],[Companies]],Table1[Penalty Amount])</f>
        <v>86000000</v>
      </c>
      <c r="D119" s="4">
        <f>AVERAGEIF(Table1[Current Parent Company],Table2[[#This Row],[Companies]],Table1[Penalty Amount])</f>
        <v>43000000</v>
      </c>
      <c r="E119" s="4">
        <f>_xlfn.MINIFS(Table1[Penalty Amount],Table1[Current Parent Company],Table2[[#This Row],[Companies]])</f>
        <v>35000000</v>
      </c>
      <c r="F119" s="4">
        <f>_xlfn.MAXIFS(Table1[Penalty Amount],Table1[Current Parent Company],Table2[[#This Row],[Companies]])</f>
        <v>51000000</v>
      </c>
    </row>
    <row r="120" spans="1:6" hidden="1" x14ac:dyDescent="0.2">
      <c r="A120" s="2" t="s">
        <v>413</v>
      </c>
      <c r="B120" s="3">
        <f>COUNTIF(Table1[Current Parent Company],Table2[[#This Row],[Companies]])</f>
        <v>4</v>
      </c>
      <c r="C120" s="4">
        <f>SUMIF(Table1[Current Parent Company],Table2[[#This Row],[Companies]],Table1[Penalty Amount])</f>
        <v>85060002</v>
      </c>
      <c r="D120" s="4">
        <f>AVERAGEIF(Table1[Current Parent Company],Table2[[#This Row],[Companies]],Table1[Penalty Amount])</f>
        <v>21265000.5</v>
      </c>
      <c r="E120" s="4">
        <f>_xlfn.MINIFS(Table1[Penalty Amount],Table1[Current Parent Company],Table2[[#This Row],[Companies]])</f>
        <v>10001</v>
      </c>
      <c r="F120" s="4">
        <f>_xlfn.MAXIFS(Table1[Penalty Amount],Table1[Current Parent Company],Table2[[#This Row],[Companies]])</f>
        <v>45000000</v>
      </c>
    </row>
    <row r="121" spans="1:6" hidden="1" x14ac:dyDescent="0.2">
      <c r="A121" s="2" t="s">
        <v>398</v>
      </c>
      <c r="B121" s="3">
        <f>COUNTIF(Table1[Current Parent Company],Table2[[#This Row],[Companies]])</f>
        <v>3</v>
      </c>
      <c r="C121" s="4">
        <f>SUMIF(Table1[Current Parent Company],Table2[[#This Row],[Companies]],Table1[Penalty Amount])</f>
        <v>77800000</v>
      </c>
      <c r="D121" s="4">
        <f>AVERAGEIF(Table1[Current Parent Company],Table2[[#This Row],[Companies]],Table1[Penalty Amount])</f>
        <v>25933333.333333332</v>
      </c>
      <c r="E121" s="4">
        <f>_xlfn.MINIFS(Table1[Penalty Amount],Table1[Current Parent Company],Table2[[#This Row],[Companies]])</f>
        <v>2800000</v>
      </c>
      <c r="F121" s="4">
        <f>_xlfn.MAXIFS(Table1[Penalty Amount],Table1[Current Parent Company],Table2[[#This Row],[Companies]])</f>
        <v>50000000</v>
      </c>
    </row>
    <row r="122" spans="1:6" hidden="1" x14ac:dyDescent="0.2">
      <c r="A122" s="2" t="s">
        <v>240</v>
      </c>
      <c r="B122" s="3">
        <f>COUNTIF(Table1[Current Parent Company],Table2[[#This Row],[Companies]])</f>
        <v>1</v>
      </c>
      <c r="C122" s="4">
        <f>SUMIF(Table1[Current Parent Company],Table2[[#This Row],[Companies]],Table1[Penalty Amount])</f>
        <v>77374337</v>
      </c>
      <c r="D122" s="4">
        <f>AVERAGEIF(Table1[Current Parent Company],Table2[[#This Row],[Companies]],Table1[Penalty Amount])</f>
        <v>77374337</v>
      </c>
      <c r="E122" s="4">
        <f>_xlfn.MINIFS(Table1[Penalty Amount],Table1[Current Parent Company],Table2[[#This Row],[Companies]])</f>
        <v>77374337</v>
      </c>
      <c r="F122" s="4">
        <f>_xlfn.MAXIFS(Table1[Penalty Amount],Table1[Current Parent Company],Table2[[#This Row],[Companies]])</f>
        <v>77374337</v>
      </c>
    </row>
    <row r="123" spans="1:6" hidden="1" x14ac:dyDescent="0.2">
      <c r="A123" s="2" t="s">
        <v>586</v>
      </c>
      <c r="B123" s="3">
        <f>COUNTIF(Table1[Current Parent Company],Table2[[#This Row],[Companies]])</f>
        <v>76</v>
      </c>
      <c r="C123" s="4">
        <f>SUMIF(Table1[Current Parent Company],Table2[[#This Row],[Companies]],Table1[Penalty Amount])</f>
        <v>76575288</v>
      </c>
      <c r="D123" s="4">
        <f>AVERAGEIF(Table1[Current Parent Company],Table2[[#This Row],[Companies]],Table1[Penalty Amount])</f>
        <v>1007569.5789473684</v>
      </c>
      <c r="E123" s="4">
        <f>_xlfn.MINIFS(Table1[Penalty Amount],Table1[Current Parent Company],Table2[[#This Row],[Companies]])</f>
        <v>5000</v>
      </c>
      <c r="F123" s="4">
        <f>_xlfn.MAXIFS(Table1[Penalty Amount],Table1[Current Parent Company],Table2[[#This Row],[Companies]])</f>
        <v>15000000</v>
      </c>
    </row>
    <row r="124" spans="1:6" hidden="1" x14ac:dyDescent="0.2">
      <c r="A124" s="2" t="s">
        <v>437</v>
      </c>
      <c r="B124" s="3">
        <f>COUNTIF(Table1[Current Parent Company],Table2[[#This Row],[Companies]])</f>
        <v>8</v>
      </c>
      <c r="C124" s="4">
        <f>SUMIF(Table1[Current Parent Company],Table2[[#This Row],[Companies]],Table1[Penalty Amount])</f>
        <v>75470656</v>
      </c>
      <c r="D124" s="4">
        <f>AVERAGEIF(Table1[Current Parent Company],Table2[[#This Row],[Companies]],Table1[Penalty Amount])</f>
        <v>9433832</v>
      </c>
      <c r="E124" s="4">
        <f>_xlfn.MINIFS(Table1[Penalty Amount],Table1[Current Parent Company],Table2[[#This Row],[Companies]])</f>
        <v>18027</v>
      </c>
      <c r="F124" s="4">
        <f>_xlfn.MAXIFS(Table1[Penalty Amount],Table1[Current Parent Company],Table2[[#This Row],[Companies]])</f>
        <v>37500000</v>
      </c>
    </row>
    <row r="125" spans="1:6" hidden="1" x14ac:dyDescent="0.2">
      <c r="A125" s="2" t="s">
        <v>273</v>
      </c>
      <c r="B125" s="3">
        <f>COUNTIF(Table1[Current Parent Company],Table2[[#This Row],[Companies]])</f>
        <v>2</v>
      </c>
      <c r="C125" s="4">
        <f>SUMIF(Table1[Current Parent Company],Table2[[#This Row],[Companies]],Table1[Penalty Amount])</f>
        <v>75000000</v>
      </c>
      <c r="D125" s="4">
        <f>AVERAGEIF(Table1[Current Parent Company],Table2[[#This Row],[Companies]],Table1[Penalty Amount])</f>
        <v>37500000</v>
      </c>
      <c r="E125" s="4">
        <f>_xlfn.MINIFS(Table1[Penalty Amount],Table1[Current Parent Company],Table2[[#This Row],[Companies]])</f>
        <v>25000000</v>
      </c>
      <c r="F125" s="4">
        <f>_xlfn.MAXIFS(Table1[Penalty Amount],Table1[Current Parent Company],Table2[[#This Row],[Companies]])</f>
        <v>50000000</v>
      </c>
    </row>
    <row r="126" spans="1:6" hidden="1" x14ac:dyDescent="0.2">
      <c r="A126" s="2" t="s">
        <v>395</v>
      </c>
      <c r="B126" s="3">
        <f>COUNTIF(Table1[Current Parent Company],Table2[[#This Row],[Companies]])</f>
        <v>36</v>
      </c>
      <c r="C126" s="4">
        <f>SUMIF(Table1[Current Parent Company],Table2[[#This Row],[Companies]],Table1[Penalty Amount])</f>
        <v>71860509</v>
      </c>
      <c r="D126" s="4">
        <f>AVERAGEIF(Table1[Current Parent Company],Table2[[#This Row],[Companies]],Table1[Penalty Amount])</f>
        <v>1996125.25</v>
      </c>
      <c r="E126" s="4">
        <f>_xlfn.MINIFS(Table1[Penalty Amount],Table1[Current Parent Company],Table2[[#This Row],[Companies]])</f>
        <v>5000</v>
      </c>
      <c r="F126" s="4">
        <f>_xlfn.MAXIFS(Table1[Penalty Amount],Table1[Current Parent Company],Table2[[#This Row],[Companies]])</f>
        <v>52200000</v>
      </c>
    </row>
    <row r="127" spans="1:6" hidden="1" x14ac:dyDescent="0.2">
      <c r="A127" s="2" t="s">
        <v>515</v>
      </c>
      <c r="B127" s="3">
        <f>COUNTIF(Table1[Current Parent Company],Table2[[#This Row],[Companies]])</f>
        <v>23</v>
      </c>
      <c r="C127" s="4">
        <f>SUMIF(Table1[Current Parent Company],Table2[[#This Row],[Companies]],Table1[Penalty Amount])</f>
        <v>68922030</v>
      </c>
      <c r="D127" s="4">
        <f>AVERAGEIF(Table1[Current Parent Company],Table2[[#This Row],[Companies]],Table1[Penalty Amount])</f>
        <v>2996610</v>
      </c>
      <c r="E127" s="4">
        <f>_xlfn.MINIFS(Table1[Penalty Amount],Table1[Current Parent Company],Table2[[#This Row],[Companies]])</f>
        <v>5248</v>
      </c>
      <c r="F127" s="4">
        <f>_xlfn.MAXIFS(Table1[Penalty Amount],Table1[Current Parent Company],Table2[[#This Row],[Companies]])</f>
        <v>24500000</v>
      </c>
    </row>
    <row r="128" spans="1:6" hidden="1" x14ac:dyDescent="0.2">
      <c r="A128" s="2" t="s">
        <v>257</v>
      </c>
      <c r="B128" s="3">
        <f>COUNTIF(Table1[Current Parent Company],Table2[[#This Row],[Companies]])</f>
        <v>1</v>
      </c>
      <c r="C128" s="4">
        <f>SUMIF(Table1[Current Parent Company],Table2[[#This Row],[Companies]],Table1[Penalty Amount])</f>
        <v>63950000</v>
      </c>
      <c r="D128" s="4">
        <f>AVERAGEIF(Table1[Current Parent Company],Table2[[#This Row],[Companies]],Table1[Penalty Amount])</f>
        <v>63950000</v>
      </c>
      <c r="E128" s="4">
        <f>_xlfn.MINIFS(Table1[Penalty Amount],Table1[Current Parent Company],Table2[[#This Row],[Companies]])</f>
        <v>63950000</v>
      </c>
      <c r="F128" s="4">
        <f>_xlfn.MAXIFS(Table1[Penalty Amount],Table1[Current Parent Company],Table2[[#This Row],[Companies]])</f>
        <v>63950000</v>
      </c>
    </row>
    <row r="129" spans="1:6" hidden="1" x14ac:dyDescent="0.2">
      <c r="A129" s="2" t="s">
        <v>271</v>
      </c>
      <c r="B129" s="3">
        <f>COUNTIF(Table1[Current Parent Company],Table2[[#This Row],[Companies]])</f>
        <v>4</v>
      </c>
      <c r="C129" s="4">
        <f>SUMIF(Table1[Current Parent Company],Table2[[#This Row],[Companies]],Table1[Penalty Amount])</f>
        <v>62079955</v>
      </c>
      <c r="D129" s="4">
        <f>AVERAGEIF(Table1[Current Parent Company],Table2[[#This Row],[Companies]],Table1[Penalty Amount])</f>
        <v>15519988.75</v>
      </c>
      <c r="E129" s="4">
        <f>_xlfn.MINIFS(Table1[Penalty Amount],Table1[Current Parent Company],Table2[[#This Row],[Companies]])</f>
        <v>24153</v>
      </c>
      <c r="F129" s="4">
        <f>_xlfn.MAXIFS(Table1[Penalty Amount],Table1[Current Parent Company],Table2[[#This Row],[Companies]])</f>
        <v>50000000</v>
      </c>
    </row>
    <row r="130" spans="1:6" hidden="1" x14ac:dyDescent="0.2">
      <c r="A130" s="2" t="s">
        <v>391</v>
      </c>
      <c r="B130" s="3">
        <f>COUNTIF(Table1[Current Parent Company],Table2[[#This Row],[Companies]])</f>
        <v>1</v>
      </c>
      <c r="C130" s="4">
        <f>SUMIF(Table1[Current Parent Company],Table2[[#This Row],[Companies]],Table1[Penalty Amount])</f>
        <v>60000000</v>
      </c>
      <c r="D130" s="4">
        <f>AVERAGEIF(Table1[Current Parent Company],Table2[[#This Row],[Companies]],Table1[Penalty Amount])</f>
        <v>60000000</v>
      </c>
      <c r="E130" s="4">
        <f>_xlfn.MINIFS(Table1[Penalty Amount],Table1[Current Parent Company],Table2[[#This Row],[Companies]])</f>
        <v>60000000</v>
      </c>
      <c r="F130" s="4">
        <f>_xlfn.MAXIFS(Table1[Penalty Amount],Table1[Current Parent Company],Table2[[#This Row],[Companies]])</f>
        <v>60000000</v>
      </c>
    </row>
    <row r="131" spans="1:6" hidden="1" x14ac:dyDescent="0.2">
      <c r="A131" s="2" t="s">
        <v>436</v>
      </c>
      <c r="B131" s="3">
        <f>COUNTIF(Table1[Current Parent Company],Table2[[#This Row],[Companies]])</f>
        <v>9</v>
      </c>
      <c r="C131" s="4">
        <f>SUMIF(Table1[Current Parent Company],Table2[[#This Row],[Companies]],Table1[Penalty Amount])</f>
        <v>59037304</v>
      </c>
      <c r="D131" s="4">
        <f>AVERAGEIF(Table1[Current Parent Company],Table2[[#This Row],[Companies]],Table1[Penalty Amount])</f>
        <v>6559700.444444444</v>
      </c>
      <c r="E131" s="4">
        <f>_xlfn.MINIFS(Table1[Penalty Amount],Table1[Current Parent Company],Table2[[#This Row],[Companies]])</f>
        <v>11304</v>
      </c>
      <c r="F131" s="4">
        <f>_xlfn.MAXIFS(Table1[Penalty Amount],Table1[Current Parent Company],Table2[[#This Row],[Companies]])</f>
        <v>37980000</v>
      </c>
    </row>
    <row r="132" spans="1:6" hidden="1" x14ac:dyDescent="0.2">
      <c r="A132" s="2" t="s">
        <v>461</v>
      </c>
      <c r="B132" s="3">
        <f>COUNTIF(Table1[Current Parent Company],Table2[[#This Row],[Companies]])</f>
        <v>24</v>
      </c>
      <c r="C132" s="4">
        <f>SUMIF(Table1[Current Parent Company],Table2[[#This Row],[Companies]],Table1[Penalty Amount])</f>
        <v>57801204</v>
      </c>
      <c r="D132" s="4">
        <f>AVERAGEIF(Table1[Current Parent Company],Table2[[#This Row],[Companies]],Table1[Penalty Amount])</f>
        <v>2408383.5</v>
      </c>
      <c r="E132" s="4">
        <f>_xlfn.MINIFS(Table1[Penalty Amount],Table1[Current Parent Company],Table2[[#This Row],[Companies]])</f>
        <v>5000</v>
      </c>
      <c r="F132" s="4">
        <f>_xlfn.MAXIFS(Table1[Penalty Amount],Table1[Current Parent Company],Table2[[#This Row],[Companies]])</f>
        <v>32500000</v>
      </c>
    </row>
    <row r="133" spans="1:6" hidden="1" x14ac:dyDescent="0.2">
      <c r="A133" s="2" t="s">
        <v>483</v>
      </c>
      <c r="B133" s="3">
        <f>COUNTIF(Table1[Current Parent Company],Table2[[#This Row],[Companies]])</f>
        <v>13</v>
      </c>
      <c r="C133" s="4">
        <f>SUMIF(Table1[Current Parent Company],Table2[[#This Row],[Companies]],Table1[Penalty Amount])</f>
        <v>57536607</v>
      </c>
      <c r="D133" s="4">
        <f>AVERAGEIF(Table1[Current Parent Company],Table2[[#This Row],[Companies]],Table1[Penalty Amount])</f>
        <v>4425892.846153846</v>
      </c>
      <c r="E133" s="4">
        <f>_xlfn.MINIFS(Table1[Penalty Amount],Table1[Current Parent Company],Table2[[#This Row],[Companies]])</f>
        <v>7788</v>
      </c>
      <c r="F133" s="4">
        <f>_xlfn.MAXIFS(Table1[Penalty Amount],Table1[Current Parent Company],Table2[[#This Row],[Companies]])</f>
        <v>28000000</v>
      </c>
    </row>
    <row r="134" spans="1:6" hidden="1" x14ac:dyDescent="0.2">
      <c r="A134" s="2" t="s">
        <v>591</v>
      </c>
      <c r="B134" s="3">
        <f>COUNTIF(Table1[Current Parent Company],Table2[[#This Row],[Companies]])</f>
        <v>18</v>
      </c>
      <c r="C134" s="4">
        <f>SUMIF(Table1[Current Parent Company],Table2[[#This Row],[Companies]],Table1[Penalty Amount])</f>
        <v>57371602</v>
      </c>
      <c r="D134" s="4">
        <f>AVERAGEIF(Table1[Current Parent Company],Table2[[#This Row],[Companies]],Table1[Penalty Amount])</f>
        <v>3187311.222222222</v>
      </c>
      <c r="E134" s="4">
        <f>_xlfn.MINIFS(Table1[Penalty Amount],Table1[Current Parent Company],Table2[[#This Row],[Companies]])</f>
        <v>5000</v>
      </c>
      <c r="F134" s="4">
        <f>_xlfn.MAXIFS(Table1[Penalty Amount],Table1[Current Parent Company],Table2[[#This Row],[Companies]])</f>
        <v>15000000</v>
      </c>
    </row>
    <row r="135" spans="1:6" hidden="1" x14ac:dyDescent="0.2">
      <c r="A135" s="2" t="s">
        <v>418</v>
      </c>
      <c r="B135" s="3">
        <f>COUNTIF(Table1[Current Parent Company],Table2[[#This Row],[Companies]])</f>
        <v>6</v>
      </c>
      <c r="C135" s="4">
        <f>SUMIF(Table1[Current Parent Company],Table2[[#This Row],[Companies]],Table1[Penalty Amount])</f>
        <v>57310000</v>
      </c>
      <c r="D135" s="4">
        <f>AVERAGEIF(Table1[Current Parent Company],Table2[[#This Row],[Companies]],Table1[Penalty Amount])</f>
        <v>9551666.666666666</v>
      </c>
      <c r="E135" s="4">
        <f>_xlfn.MINIFS(Table1[Penalty Amount],Table1[Current Parent Company],Table2[[#This Row],[Companies]])</f>
        <v>860000</v>
      </c>
      <c r="F135" s="4">
        <f>_xlfn.MAXIFS(Table1[Penalty Amount],Table1[Current Parent Company],Table2[[#This Row],[Companies]])</f>
        <v>42700000</v>
      </c>
    </row>
    <row r="136" spans="1:6" hidden="1" x14ac:dyDescent="0.2">
      <c r="A136" s="2" t="s">
        <v>562</v>
      </c>
      <c r="B136" s="3">
        <f>COUNTIF(Table1[Current Parent Company],Table2[[#This Row],[Companies]])</f>
        <v>21</v>
      </c>
      <c r="C136" s="4">
        <f>SUMIF(Table1[Current Parent Company],Table2[[#This Row],[Companies]],Table1[Penalty Amount])</f>
        <v>56564503</v>
      </c>
      <c r="D136" s="4">
        <f>AVERAGEIF(Table1[Current Parent Company],Table2[[#This Row],[Companies]],Table1[Penalty Amount])</f>
        <v>2693547.7619047621</v>
      </c>
      <c r="E136" s="4">
        <f>_xlfn.MINIFS(Table1[Penalty Amount],Table1[Current Parent Company],Table2[[#This Row],[Companies]])</f>
        <v>7000</v>
      </c>
      <c r="F136" s="4">
        <f>_xlfn.MAXIFS(Table1[Penalty Amount],Table1[Current Parent Company],Table2[[#This Row],[Companies]])</f>
        <v>17400000</v>
      </c>
    </row>
    <row r="137" spans="1:6" hidden="1" x14ac:dyDescent="0.2">
      <c r="A137" s="2" t="s">
        <v>457</v>
      </c>
      <c r="B137" s="3">
        <f>COUNTIF(Table1[Current Parent Company],Table2[[#This Row],[Companies]])</f>
        <v>31</v>
      </c>
      <c r="C137" s="4">
        <f>SUMIF(Table1[Current Parent Company],Table2[[#This Row],[Companies]],Table1[Penalty Amount])</f>
        <v>54170000</v>
      </c>
      <c r="D137" s="4">
        <f>AVERAGEIF(Table1[Current Parent Company],Table2[[#This Row],[Companies]],Table1[Penalty Amount])</f>
        <v>1747419.3548387096</v>
      </c>
      <c r="E137" s="4">
        <f>_xlfn.MINIFS(Table1[Penalty Amount],Table1[Current Parent Company],Table2[[#This Row],[Companies]])</f>
        <v>5000</v>
      </c>
      <c r="F137" s="4">
        <f>_xlfn.MAXIFS(Table1[Penalty Amount],Table1[Current Parent Company],Table2[[#This Row],[Companies]])</f>
        <v>33000000</v>
      </c>
    </row>
    <row r="138" spans="1:6" hidden="1" x14ac:dyDescent="0.2">
      <c r="A138" s="2" t="s">
        <v>590</v>
      </c>
      <c r="B138" s="3">
        <f>COUNTIF(Table1[Current Parent Company],Table2[[#This Row],[Companies]])</f>
        <v>13</v>
      </c>
      <c r="C138" s="4">
        <f>SUMIF(Table1[Current Parent Company],Table2[[#This Row],[Companies]],Table1[Penalty Amount])</f>
        <v>53385854</v>
      </c>
      <c r="D138" s="4">
        <f>AVERAGEIF(Table1[Current Parent Company],Table2[[#This Row],[Companies]],Table1[Penalty Amount])</f>
        <v>4106604.153846154</v>
      </c>
      <c r="E138" s="4">
        <f>_xlfn.MINIFS(Table1[Penalty Amount],Table1[Current Parent Company],Table2[[#This Row],[Companies]])</f>
        <v>7000</v>
      </c>
      <c r="F138" s="4">
        <f>_xlfn.MAXIFS(Table1[Penalty Amount],Table1[Current Parent Company],Table2[[#This Row],[Companies]])</f>
        <v>15000000</v>
      </c>
    </row>
    <row r="139" spans="1:6" hidden="1" x14ac:dyDescent="0.2">
      <c r="A139" s="2" t="s">
        <v>473</v>
      </c>
      <c r="B139" s="3">
        <f>COUNTIF(Table1[Current Parent Company],Table2[[#This Row],[Companies]])</f>
        <v>167</v>
      </c>
      <c r="C139" s="4">
        <f>SUMIF(Table1[Current Parent Company],Table2[[#This Row],[Companies]],Table1[Penalty Amount])</f>
        <v>52273079</v>
      </c>
      <c r="D139" s="4">
        <f>AVERAGEIF(Table1[Current Parent Company],Table2[[#This Row],[Companies]],Table1[Penalty Amount])</f>
        <v>313012.44910179643</v>
      </c>
      <c r="E139" s="4">
        <f>_xlfn.MINIFS(Table1[Penalty Amount],Table1[Current Parent Company],Table2[[#This Row],[Companies]])</f>
        <v>5000</v>
      </c>
      <c r="F139" s="4">
        <f>_xlfn.MAXIFS(Table1[Penalty Amount],Table1[Current Parent Company],Table2[[#This Row],[Companies]])</f>
        <v>30000000</v>
      </c>
    </row>
    <row r="140" spans="1:6" hidden="1" x14ac:dyDescent="0.2">
      <c r="A140" s="2" t="s">
        <v>411</v>
      </c>
      <c r="B140" s="3">
        <f>COUNTIF(Table1[Current Parent Company],Table2[[#This Row],[Companies]])</f>
        <v>3</v>
      </c>
      <c r="C140" s="4">
        <f>SUMIF(Table1[Current Parent Company],Table2[[#This Row],[Companies]],Table1[Penalty Amount])</f>
        <v>49200000</v>
      </c>
      <c r="D140" s="4">
        <f>AVERAGEIF(Table1[Current Parent Company],Table2[[#This Row],[Companies]],Table1[Penalty Amount])</f>
        <v>16400000</v>
      </c>
      <c r="E140" s="4">
        <f>_xlfn.MINIFS(Table1[Penalty Amount],Table1[Current Parent Company],Table2[[#This Row],[Companies]])</f>
        <v>200000</v>
      </c>
      <c r="F140" s="4">
        <f>_xlfn.MAXIFS(Table1[Penalty Amount],Table1[Current Parent Company],Table2[[#This Row],[Companies]])</f>
        <v>47000000</v>
      </c>
    </row>
    <row r="141" spans="1:6" hidden="1" x14ac:dyDescent="0.2">
      <c r="A141" s="2" t="s">
        <v>538</v>
      </c>
      <c r="B141" s="3">
        <f>COUNTIF(Table1[Current Parent Company],Table2[[#This Row],[Companies]])</f>
        <v>5</v>
      </c>
      <c r="C141" s="4">
        <f>SUMIF(Table1[Current Parent Company],Table2[[#This Row],[Companies]],Table1[Penalty Amount])</f>
        <v>46500000</v>
      </c>
      <c r="D141" s="4">
        <f>AVERAGEIF(Table1[Current Parent Company],Table2[[#This Row],[Companies]],Table1[Penalty Amount])</f>
        <v>9300000</v>
      </c>
      <c r="E141" s="4">
        <f>_xlfn.MINIFS(Table1[Penalty Amount],Table1[Current Parent Company],Table2[[#This Row],[Companies]])</f>
        <v>3000000</v>
      </c>
      <c r="F141" s="4">
        <f>_xlfn.MAXIFS(Table1[Penalty Amount],Table1[Current Parent Company],Table2[[#This Row],[Companies]])</f>
        <v>20000000</v>
      </c>
    </row>
    <row r="142" spans="1:6" hidden="1" x14ac:dyDescent="0.2">
      <c r="A142" s="2" t="s">
        <v>592</v>
      </c>
      <c r="B142" s="3">
        <f>COUNTIF(Table1[Current Parent Company],Table2[[#This Row],[Companies]])</f>
        <v>7</v>
      </c>
      <c r="C142" s="4">
        <f>SUMIF(Table1[Current Parent Company],Table2[[#This Row],[Companies]],Table1[Penalty Amount])</f>
        <v>46200000</v>
      </c>
      <c r="D142" s="4">
        <f>AVERAGEIF(Table1[Current Parent Company],Table2[[#This Row],[Companies]],Table1[Penalty Amount])</f>
        <v>6600000</v>
      </c>
      <c r="E142" s="4">
        <f>_xlfn.MINIFS(Table1[Penalty Amount],Table1[Current Parent Company],Table2[[#This Row],[Companies]])</f>
        <v>1400000</v>
      </c>
      <c r="F142" s="4">
        <f>_xlfn.MAXIFS(Table1[Penalty Amount],Table1[Current Parent Company],Table2[[#This Row],[Companies]])</f>
        <v>15000000</v>
      </c>
    </row>
    <row r="143" spans="1:6" hidden="1" x14ac:dyDescent="0.2">
      <c r="A143" s="2" t="s">
        <v>525</v>
      </c>
      <c r="B143" s="3">
        <f>COUNTIF(Table1[Current Parent Company],Table2[[#This Row],[Companies]])</f>
        <v>9</v>
      </c>
      <c r="C143" s="4">
        <f>SUMIF(Table1[Current Parent Company],Table2[[#This Row],[Companies]],Table1[Penalty Amount])</f>
        <v>45050042</v>
      </c>
      <c r="D143" s="4">
        <f>AVERAGEIF(Table1[Current Parent Company],Table2[[#This Row],[Companies]],Table1[Penalty Amount])</f>
        <v>5005560.222222222</v>
      </c>
      <c r="E143" s="4">
        <f>_xlfn.MINIFS(Table1[Penalty Amount],Table1[Current Parent Company],Table2[[#This Row],[Companies]])</f>
        <v>17363</v>
      </c>
      <c r="F143" s="4">
        <f>_xlfn.MAXIFS(Table1[Penalty Amount],Table1[Current Parent Company],Table2[[#This Row],[Companies]])</f>
        <v>21600000</v>
      </c>
    </row>
    <row r="144" spans="1:6" hidden="1" x14ac:dyDescent="0.2">
      <c r="A144" s="2" t="s">
        <v>453</v>
      </c>
      <c r="B144" s="3">
        <f>COUNTIF(Table1[Current Parent Company],Table2[[#This Row],[Companies]])</f>
        <v>12</v>
      </c>
      <c r="C144" s="4">
        <f>SUMIF(Table1[Current Parent Company],Table2[[#This Row],[Companies]],Table1[Penalty Amount])</f>
        <v>44264924</v>
      </c>
      <c r="D144" s="4">
        <f>AVERAGEIF(Table1[Current Parent Company],Table2[[#This Row],[Companies]],Table1[Penalty Amount])</f>
        <v>3688743.6666666665</v>
      </c>
      <c r="E144" s="4">
        <f>_xlfn.MINIFS(Table1[Penalty Amount],Table1[Current Parent Company],Table2[[#This Row],[Companies]])</f>
        <v>100000</v>
      </c>
      <c r="F144" s="4">
        <f>_xlfn.MAXIFS(Table1[Penalty Amount],Table1[Current Parent Company],Table2[[#This Row],[Companies]])</f>
        <v>33000000</v>
      </c>
    </row>
    <row r="145" spans="1:6" hidden="1" x14ac:dyDescent="0.2">
      <c r="A145" s="2" t="s">
        <v>425</v>
      </c>
      <c r="B145" s="3">
        <f>COUNTIF(Table1[Current Parent Company],Table2[[#This Row],[Companies]])</f>
        <v>13</v>
      </c>
      <c r="C145" s="4">
        <f>SUMIF(Table1[Current Parent Company],Table2[[#This Row],[Companies]],Table1[Penalty Amount])</f>
        <v>42991812</v>
      </c>
      <c r="D145" s="4">
        <f>AVERAGEIF(Table1[Current Parent Company],Table2[[#This Row],[Companies]],Table1[Penalty Amount])</f>
        <v>3307062.4615384615</v>
      </c>
      <c r="E145" s="4">
        <f>_xlfn.MINIFS(Table1[Penalty Amount],Table1[Current Parent Company],Table2[[#This Row],[Companies]])</f>
        <v>8000</v>
      </c>
      <c r="F145" s="4">
        <f>_xlfn.MAXIFS(Table1[Penalty Amount],Table1[Current Parent Company],Table2[[#This Row],[Companies]])</f>
        <v>41188505</v>
      </c>
    </row>
    <row r="146" spans="1:6" hidden="1" x14ac:dyDescent="0.2">
      <c r="A146" s="2" t="s">
        <v>527</v>
      </c>
      <c r="B146" s="3">
        <f>COUNTIF(Table1[Current Parent Company],Table2[[#This Row],[Companies]])</f>
        <v>45</v>
      </c>
      <c r="C146" s="4">
        <f>SUMIF(Table1[Current Parent Company],Table2[[#This Row],[Companies]],Table1[Penalty Amount])</f>
        <v>39770681</v>
      </c>
      <c r="D146" s="4">
        <f>AVERAGEIF(Table1[Current Parent Company],Table2[[#This Row],[Companies]],Table1[Penalty Amount])</f>
        <v>883792.91111111105</v>
      </c>
      <c r="E146" s="4">
        <f>_xlfn.MINIFS(Table1[Penalty Amount],Table1[Current Parent Company],Table2[[#This Row],[Companies]])</f>
        <v>5000</v>
      </c>
      <c r="F146" s="4">
        <f>_xlfn.MAXIFS(Table1[Penalty Amount],Table1[Current Parent Company],Table2[[#This Row],[Companies]])</f>
        <v>21164000</v>
      </c>
    </row>
    <row r="147" spans="1:6" hidden="1" x14ac:dyDescent="0.2">
      <c r="A147" s="2" t="s">
        <v>432</v>
      </c>
      <c r="B147" s="3">
        <f>COUNTIF(Table1[Current Parent Company],Table2[[#This Row],[Companies]])</f>
        <v>4</v>
      </c>
      <c r="C147" s="4">
        <f>SUMIF(Table1[Current Parent Company],Table2[[#This Row],[Companies]],Table1[Penalty Amount])</f>
        <v>38726061</v>
      </c>
      <c r="D147" s="4">
        <f>AVERAGEIF(Table1[Current Parent Company],Table2[[#This Row],[Companies]],Table1[Penalty Amount])</f>
        <v>9681515.25</v>
      </c>
      <c r="E147" s="4">
        <f>_xlfn.MINIFS(Table1[Penalty Amount],Table1[Current Parent Company],Table2[[#This Row],[Companies]])</f>
        <v>6061</v>
      </c>
      <c r="F147" s="4">
        <f>_xlfn.MAXIFS(Table1[Penalty Amount],Table1[Current Parent Company],Table2[[#This Row],[Companies]])</f>
        <v>38500000</v>
      </c>
    </row>
    <row r="148" spans="1:6" hidden="1" x14ac:dyDescent="0.2">
      <c r="A148" s="2" t="s">
        <v>488</v>
      </c>
      <c r="B148" s="3">
        <f>COUNTIF(Table1[Current Parent Company],Table2[[#This Row],[Companies]])</f>
        <v>3</v>
      </c>
      <c r="C148" s="4">
        <f>SUMIF(Table1[Current Parent Company],Table2[[#This Row],[Companies]],Table1[Penalty Amount])</f>
        <v>37421571</v>
      </c>
      <c r="D148" s="4">
        <f>AVERAGEIF(Table1[Current Parent Company],Table2[[#This Row],[Companies]],Table1[Penalty Amount])</f>
        <v>12473857</v>
      </c>
      <c r="E148" s="4">
        <f>_xlfn.MINIFS(Table1[Penalty Amount],Table1[Current Parent Company],Table2[[#This Row],[Companies]])</f>
        <v>31571</v>
      </c>
      <c r="F148" s="4">
        <f>_xlfn.MAXIFS(Table1[Penalty Amount],Table1[Current Parent Company],Table2[[#This Row],[Companies]])</f>
        <v>27000000</v>
      </c>
    </row>
    <row r="149" spans="1:6" hidden="1" x14ac:dyDescent="0.2">
      <c r="A149" s="2" t="s">
        <v>589</v>
      </c>
      <c r="B149" s="3">
        <f>COUNTIF(Table1[Current Parent Company],Table2[[#This Row],[Companies]])</f>
        <v>59</v>
      </c>
      <c r="C149" s="4">
        <f>SUMIF(Table1[Current Parent Company],Table2[[#This Row],[Companies]],Table1[Penalty Amount])</f>
        <v>36716814</v>
      </c>
      <c r="D149" s="4">
        <f>AVERAGEIF(Table1[Current Parent Company],Table2[[#This Row],[Companies]],Table1[Penalty Amount])</f>
        <v>622318.88135593222</v>
      </c>
      <c r="E149" s="4">
        <f>_xlfn.MINIFS(Table1[Penalty Amount],Table1[Current Parent Company],Table2[[#This Row],[Companies]])</f>
        <v>5000</v>
      </c>
      <c r="F149" s="4">
        <f>_xlfn.MAXIFS(Table1[Penalty Amount],Table1[Current Parent Company],Table2[[#This Row],[Companies]])</f>
        <v>15000000</v>
      </c>
    </row>
    <row r="150" spans="1:6" hidden="1" x14ac:dyDescent="0.2">
      <c r="A150" s="2" t="s">
        <v>464</v>
      </c>
      <c r="B150" s="3">
        <f>COUNTIF(Table1[Current Parent Company],Table2[[#This Row],[Companies]])</f>
        <v>5</v>
      </c>
      <c r="C150" s="4">
        <f>SUMIF(Table1[Current Parent Company],Table2[[#This Row],[Companies]],Table1[Penalty Amount])</f>
        <v>35395000</v>
      </c>
      <c r="D150" s="4">
        <f>AVERAGEIF(Table1[Current Parent Company],Table2[[#This Row],[Companies]],Table1[Penalty Amount])</f>
        <v>7079000</v>
      </c>
      <c r="E150" s="4">
        <f>_xlfn.MINIFS(Table1[Penalty Amount],Table1[Current Parent Company],Table2[[#This Row],[Companies]])</f>
        <v>20000</v>
      </c>
      <c r="F150" s="4">
        <f>_xlfn.MAXIFS(Table1[Penalty Amount],Table1[Current Parent Company],Table2[[#This Row],[Companies]])</f>
        <v>32250000</v>
      </c>
    </row>
    <row r="151" spans="1:6" hidden="1" x14ac:dyDescent="0.2">
      <c r="A151" s="2" t="s">
        <v>448</v>
      </c>
      <c r="B151" s="3">
        <f>COUNTIF(Table1[Current Parent Company],Table2[[#This Row],[Companies]])</f>
        <v>2</v>
      </c>
      <c r="C151" s="4">
        <f>SUMIF(Table1[Current Parent Company],Table2[[#This Row],[Companies]],Table1[Penalty Amount])</f>
        <v>35330000</v>
      </c>
      <c r="D151" s="4">
        <f>AVERAGEIF(Table1[Current Parent Company],Table2[[#This Row],[Companies]],Table1[Penalty Amount])</f>
        <v>17665000</v>
      </c>
      <c r="E151" s="4">
        <f>_xlfn.MINIFS(Table1[Penalty Amount],Table1[Current Parent Company],Table2[[#This Row],[Companies]])</f>
        <v>350000</v>
      </c>
      <c r="F151" s="4">
        <f>_xlfn.MAXIFS(Table1[Penalty Amount],Table1[Current Parent Company],Table2[[#This Row],[Companies]])</f>
        <v>34980000</v>
      </c>
    </row>
    <row r="152" spans="1:6" hidden="1" x14ac:dyDescent="0.2">
      <c r="A152" s="2" t="s">
        <v>504</v>
      </c>
      <c r="B152" s="3">
        <f>COUNTIF(Table1[Current Parent Company],Table2[[#This Row],[Companies]])</f>
        <v>8</v>
      </c>
      <c r="C152" s="4">
        <f>SUMIF(Table1[Current Parent Company],Table2[[#This Row],[Companies]],Table1[Penalty Amount])</f>
        <v>35048300</v>
      </c>
      <c r="D152" s="4">
        <f>AVERAGEIF(Table1[Current Parent Company],Table2[[#This Row],[Companies]],Table1[Penalty Amount])</f>
        <v>4381037.5</v>
      </c>
      <c r="E152" s="4">
        <f>_xlfn.MINIFS(Table1[Penalty Amount],Table1[Current Parent Company],Table2[[#This Row],[Companies]])</f>
        <v>20000</v>
      </c>
      <c r="F152" s="4">
        <f>_xlfn.MAXIFS(Table1[Penalty Amount],Table1[Current Parent Company],Table2[[#This Row],[Companies]])</f>
        <v>25000000</v>
      </c>
    </row>
    <row r="153" spans="1:6" hidden="1" x14ac:dyDescent="0.2">
      <c r="A153" s="2" t="s">
        <v>654</v>
      </c>
      <c r="B153" s="3">
        <f>COUNTIF(Table1[Current Parent Company],Table2[[#This Row],[Companies]])</f>
        <v>57</v>
      </c>
      <c r="C153" s="4">
        <f>SUMIF(Table1[Current Parent Company],Table2[[#This Row],[Companies]],Table1[Penalty Amount])</f>
        <v>34757270</v>
      </c>
      <c r="D153" s="4">
        <f>AVERAGEIF(Table1[Current Parent Company],Table2[[#This Row],[Companies]],Table1[Penalty Amount])</f>
        <v>609776.66666666663</v>
      </c>
      <c r="E153" s="4">
        <f>_xlfn.MINIFS(Table1[Penalty Amount],Table1[Current Parent Company],Table2[[#This Row],[Companies]])</f>
        <v>5000</v>
      </c>
      <c r="F153" s="4">
        <f>_xlfn.MAXIFS(Table1[Penalty Amount],Table1[Current Parent Company],Table2[[#This Row],[Companies]])</f>
        <v>9839379</v>
      </c>
    </row>
    <row r="154" spans="1:6" hidden="1" x14ac:dyDescent="0.2">
      <c r="A154" s="2" t="s">
        <v>451</v>
      </c>
      <c r="B154" s="3">
        <f>COUNTIF(Table1[Current Parent Company],Table2[[#This Row],[Companies]])</f>
        <v>1</v>
      </c>
      <c r="C154" s="4">
        <f>SUMIF(Table1[Current Parent Company],Table2[[#This Row],[Companies]],Table1[Penalty Amount])</f>
        <v>33000000</v>
      </c>
      <c r="D154" s="4">
        <f>AVERAGEIF(Table1[Current Parent Company],Table2[[#This Row],[Companies]],Table1[Penalty Amount])</f>
        <v>33000000</v>
      </c>
      <c r="E154" s="4">
        <f>_xlfn.MINIFS(Table1[Penalty Amount],Table1[Current Parent Company],Table2[[#This Row],[Companies]])</f>
        <v>33000000</v>
      </c>
      <c r="F154" s="4">
        <f>_xlfn.MAXIFS(Table1[Penalty Amount],Table1[Current Parent Company],Table2[[#This Row],[Companies]])</f>
        <v>33000000</v>
      </c>
    </row>
    <row r="155" spans="1:6" hidden="1" x14ac:dyDescent="0.2">
      <c r="A155" s="2" t="s">
        <v>651</v>
      </c>
      <c r="B155" s="3">
        <f>COUNTIF(Table1[Current Parent Company],Table2[[#This Row],[Companies]])</f>
        <v>9</v>
      </c>
      <c r="C155" s="4">
        <f>SUMIF(Table1[Current Parent Company],Table2[[#This Row],[Companies]],Table1[Penalty Amount])</f>
        <v>31197000</v>
      </c>
      <c r="D155" s="4">
        <f>AVERAGEIF(Table1[Current Parent Company],Table2[[#This Row],[Companies]],Table1[Penalty Amount])</f>
        <v>3466333.3333333335</v>
      </c>
      <c r="E155" s="4">
        <f>_xlfn.MINIFS(Table1[Penalty Amount],Table1[Current Parent Company],Table2[[#This Row],[Companies]])</f>
        <v>100000</v>
      </c>
      <c r="F155" s="4">
        <f>_xlfn.MAXIFS(Table1[Penalty Amount],Table1[Current Parent Company],Table2[[#This Row],[Companies]])</f>
        <v>10000000</v>
      </c>
    </row>
    <row r="156" spans="1:6" hidden="1" x14ac:dyDescent="0.2">
      <c r="A156" s="2" t="s">
        <v>489</v>
      </c>
      <c r="B156" s="3">
        <f>COUNTIF(Table1[Current Parent Company],Table2[[#This Row],[Companies]])</f>
        <v>7</v>
      </c>
      <c r="C156" s="4">
        <f>SUMIF(Table1[Current Parent Company],Table2[[#This Row],[Companies]],Table1[Penalty Amount])</f>
        <v>31024700</v>
      </c>
      <c r="D156" s="4">
        <f>AVERAGEIF(Table1[Current Parent Company],Table2[[#This Row],[Companies]],Table1[Penalty Amount])</f>
        <v>4432100</v>
      </c>
      <c r="E156" s="4">
        <f>_xlfn.MINIFS(Table1[Penalty Amount],Table1[Current Parent Company],Table2[[#This Row],[Companies]])</f>
        <v>5000</v>
      </c>
      <c r="F156" s="4">
        <f>_xlfn.MAXIFS(Table1[Penalty Amount],Table1[Current Parent Company],Table2[[#This Row],[Companies]])</f>
        <v>27000000</v>
      </c>
    </row>
    <row r="157" spans="1:6" hidden="1" x14ac:dyDescent="0.2">
      <c r="A157" s="2" t="s">
        <v>675</v>
      </c>
      <c r="B157" s="3">
        <f>COUNTIF(Table1[Current Parent Company],Table2[[#This Row],[Companies]])</f>
        <v>83</v>
      </c>
      <c r="C157" s="4">
        <f>SUMIF(Table1[Current Parent Company],Table2[[#This Row],[Companies]],Table1[Penalty Amount])</f>
        <v>30290263</v>
      </c>
      <c r="D157" s="4">
        <f>AVERAGEIF(Table1[Current Parent Company],Table2[[#This Row],[Companies]],Table1[Penalty Amount])</f>
        <v>364942.92771084339</v>
      </c>
      <c r="E157" s="4">
        <f>_xlfn.MINIFS(Table1[Penalty Amount],Table1[Current Parent Company],Table2[[#This Row],[Companies]])</f>
        <v>5000</v>
      </c>
      <c r="F157" s="4">
        <f>_xlfn.MAXIFS(Table1[Penalty Amount],Table1[Current Parent Company],Table2[[#This Row],[Companies]])</f>
        <v>8700000</v>
      </c>
    </row>
    <row r="158" spans="1:6" hidden="1" x14ac:dyDescent="0.2">
      <c r="A158" s="2" t="s">
        <v>555</v>
      </c>
      <c r="B158" s="3">
        <f>COUNTIF(Table1[Current Parent Company],Table2[[#This Row],[Companies]])</f>
        <v>12</v>
      </c>
      <c r="C158" s="4">
        <f>SUMIF(Table1[Current Parent Company],Table2[[#This Row],[Companies]],Table1[Penalty Amount])</f>
        <v>29796000</v>
      </c>
      <c r="D158" s="4">
        <f>AVERAGEIF(Table1[Current Parent Company],Table2[[#This Row],[Companies]],Table1[Penalty Amount])</f>
        <v>2483000</v>
      </c>
      <c r="E158" s="4">
        <f>_xlfn.MINIFS(Table1[Penalty Amount],Table1[Current Parent Company],Table2[[#This Row],[Companies]])</f>
        <v>45000</v>
      </c>
      <c r="F158" s="4">
        <f>_xlfn.MAXIFS(Table1[Penalty Amount],Table1[Current Parent Company],Table2[[#This Row],[Companies]])</f>
        <v>18000000</v>
      </c>
    </row>
    <row r="159" spans="1:6" hidden="1" x14ac:dyDescent="0.2">
      <c r="A159" s="2" t="s">
        <v>530</v>
      </c>
      <c r="B159" s="3">
        <f>COUNTIF(Table1[Current Parent Company],Table2[[#This Row],[Companies]])</f>
        <v>37</v>
      </c>
      <c r="C159" s="4">
        <f>SUMIF(Table1[Current Parent Company],Table2[[#This Row],[Companies]],Table1[Penalty Amount])</f>
        <v>29319436</v>
      </c>
      <c r="D159" s="4">
        <f>AVERAGEIF(Table1[Current Parent Company],Table2[[#This Row],[Companies]],Table1[Penalty Amount])</f>
        <v>792417.18918918923</v>
      </c>
      <c r="E159" s="4">
        <f>_xlfn.MINIFS(Table1[Penalty Amount],Table1[Current Parent Company],Table2[[#This Row],[Companies]])</f>
        <v>5000</v>
      </c>
      <c r="F159" s="4">
        <f>_xlfn.MAXIFS(Table1[Penalty Amount],Table1[Current Parent Company],Table2[[#This Row],[Companies]])</f>
        <v>20700000</v>
      </c>
    </row>
    <row r="160" spans="1:6" hidden="1" x14ac:dyDescent="0.2">
      <c r="A160" s="2" t="s">
        <v>480</v>
      </c>
      <c r="B160" s="3">
        <f>COUNTIF(Table1[Current Parent Company],Table2[[#This Row],[Companies]])</f>
        <v>2</v>
      </c>
      <c r="C160" s="4">
        <f>SUMIF(Table1[Current Parent Company],Table2[[#This Row],[Companies]],Table1[Penalty Amount])</f>
        <v>28507426</v>
      </c>
      <c r="D160" s="4">
        <f>AVERAGEIF(Table1[Current Parent Company],Table2[[#This Row],[Companies]],Table1[Penalty Amount])</f>
        <v>14253713</v>
      </c>
      <c r="E160" s="4">
        <f>_xlfn.MINIFS(Table1[Penalty Amount],Table1[Current Parent Company],Table2[[#This Row],[Companies]])</f>
        <v>7426</v>
      </c>
      <c r="F160" s="4">
        <f>_xlfn.MAXIFS(Table1[Penalty Amount],Table1[Current Parent Company],Table2[[#This Row],[Companies]])</f>
        <v>28500000</v>
      </c>
    </row>
    <row r="161" spans="1:6" hidden="1" x14ac:dyDescent="0.2">
      <c r="A161" s="2" t="s">
        <v>544</v>
      </c>
      <c r="B161" s="3">
        <f>COUNTIF(Table1[Current Parent Company],Table2[[#This Row],[Companies]])</f>
        <v>8</v>
      </c>
      <c r="C161" s="4">
        <f>SUMIF(Table1[Current Parent Company],Table2[[#This Row],[Companies]],Table1[Penalty Amount])</f>
        <v>27998000</v>
      </c>
      <c r="D161" s="4">
        <f>AVERAGEIF(Table1[Current Parent Company],Table2[[#This Row],[Companies]],Table1[Penalty Amount])</f>
        <v>3499750</v>
      </c>
      <c r="E161" s="4">
        <f>_xlfn.MINIFS(Table1[Penalty Amount],Table1[Current Parent Company],Table2[[#This Row],[Companies]])</f>
        <v>5000</v>
      </c>
      <c r="F161" s="4">
        <f>_xlfn.MAXIFS(Table1[Penalty Amount],Table1[Current Parent Company],Table2[[#This Row],[Companies]])</f>
        <v>19300000</v>
      </c>
    </row>
    <row r="162" spans="1:6" hidden="1" x14ac:dyDescent="0.2">
      <c r="A162" s="2" t="s">
        <v>697</v>
      </c>
      <c r="B162" s="3">
        <f>COUNTIF(Table1[Current Parent Company],Table2[[#This Row],[Companies]])</f>
        <v>27</v>
      </c>
      <c r="C162" s="4">
        <f>SUMIF(Table1[Current Parent Company],Table2[[#This Row],[Companies]],Table1[Penalty Amount])</f>
        <v>27825731</v>
      </c>
      <c r="D162" s="4">
        <f>AVERAGEIF(Table1[Current Parent Company],Table2[[#This Row],[Companies]],Table1[Penalty Amount])</f>
        <v>1030582.6296296297</v>
      </c>
      <c r="E162" s="4">
        <f>_xlfn.MINIFS(Table1[Penalty Amount],Table1[Current Parent Company],Table2[[#This Row],[Companies]])</f>
        <v>6000</v>
      </c>
      <c r="F162" s="4">
        <f>_xlfn.MAXIFS(Table1[Penalty Amount],Table1[Current Parent Company],Table2[[#This Row],[Companies]])</f>
        <v>7406257</v>
      </c>
    </row>
    <row r="163" spans="1:6" hidden="1" x14ac:dyDescent="0.2">
      <c r="A163" s="2" t="s">
        <v>615</v>
      </c>
      <c r="B163" s="3">
        <f>COUNTIF(Table1[Current Parent Company],Table2[[#This Row],[Companies]])</f>
        <v>8</v>
      </c>
      <c r="C163" s="4">
        <f>SUMIF(Table1[Current Parent Company],Table2[[#This Row],[Companies]],Table1[Penalty Amount])</f>
        <v>27501093</v>
      </c>
      <c r="D163" s="4">
        <f>AVERAGEIF(Table1[Current Parent Company],Table2[[#This Row],[Companies]],Table1[Penalty Amount])</f>
        <v>3437636.625</v>
      </c>
      <c r="E163" s="4">
        <f>_xlfn.MINIFS(Table1[Penalty Amount],Table1[Current Parent Company],Table2[[#This Row],[Companies]])</f>
        <v>250000</v>
      </c>
      <c r="F163" s="4">
        <f>_xlfn.MAXIFS(Table1[Penalty Amount],Table1[Current Parent Company],Table2[[#This Row],[Companies]])</f>
        <v>12000000</v>
      </c>
    </row>
    <row r="164" spans="1:6" hidden="1" x14ac:dyDescent="0.2">
      <c r="A164" s="2" t="s">
        <v>487</v>
      </c>
      <c r="B164" s="3">
        <f>COUNTIF(Table1[Current Parent Company],Table2[[#This Row],[Companies]])</f>
        <v>3</v>
      </c>
      <c r="C164" s="4">
        <f>SUMIF(Table1[Current Parent Company],Table2[[#This Row],[Companies]],Table1[Penalty Amount])</f>
        <v>27355000</v>
      </c>
      <c r="D164" s="4">
        <f>AVERAGEIF(Table1[Current Parent Company],Table2[[#This Row],[Companies]],Table1[Penalty Amount])</f>
        <v>9118333.333333334</v>
      </c>
      <c r="E164" s="4">
        <f>_xlfn.MINIFS(Table1[Penalty Amount],Table1[Current Parent Company],Table2[[#This Row],[Companies]])</f>
        <v>30000</v>
      </c>
      <c r="F164" s="4">
        <f>_xlfn.MAXIFS(Table1[Penalty Amount],Table1[Current Parent Company],Table2[[#This Row],[Companies]])</f>
        <v>27200000</v>
      </c>
    </row>
    <row r="165" spans="1:6" hidden="1" x14ac:dyDescent="0.2">
      <c r="A165" s="2" t="s">
        <v>618</v>
      </c>
      <c r="B165" s="3">
        <f>COUNTIF(Table1[Current Parent Company],Table2[[#This Row],[Companies]])</f>
        <v>3</v>
      </c>
      <c r="C165" s="4">
        <f>SUMIF(Table1[Current Parent Company],Table2[[#This Row],[Companies]],Table1[Penalty Amount])</f>
        <v>26500000</v>
      </c>
      <c r="D165" s="4">
        <f>AVERAGEIF(Table1[Current Parent Company],Table2[[#This Row],[Companies]],Table1[Penalty Amount])</f>
        <v>8833333.333333334</v>
      </c>
      <c r="E165" s="4">
        <f>_xlfn.MINIFS(Table1[Penalty Amount],Table1[Current Parent Company],Table2[[#This Row],[Companies]])</f>
        <v>6000000</v>
      </c>
      <c r="F165" s="4">
        <f>_xlfn.MAXIFS(Table1[Penalty Amount],Table1[Current Parent Company],Table2[[#This Row],[Companies]])</f>
        <v>12000000</v>
      </c>
    </row>
    <row r="166" spans="1:6" hidden="1" x14ac:dyDescent="0.2">
      <c r="A166" s="2" t="s">
        <v>532</v>
      </c>
      <c r="B166" s="3">
        <f>COUNTIF(Table1[Current Parent Company],Table2[[#This Row],[Companies]])</f>
        <v>14</v>
      </c>
      <c r="C166" s="4">
        <f>SUMIF(Table1[Current Parent Company],Table2[[#This Row],[Companies]],Table1[Penalty Amount])</f>
        <v>25525000</v>
      </c>
      <c r="D166" s="4">
        <f>AVERAGEIF(Table1[Current Parent Company],Table2[[#This Row],[Companies]],Table1[Penalty Amount])</f>
        <v>1823214.2857142857</v>
      </c>
      <c r="E166" s="4">
        <f>_xlfn.MINIFS(Table1[Penalty Amount],Table1[Current Parent Company],Table2[[#This Row],[Companies]])</f>
        <v>8000</v>
      </c>
      <c r="F166" s="4">
        <f>_xlfn.MAXIFS(Table1[Penalty Amount],Table1[Current Parent Company],Table2[[#This Row],[Companies]])</f>
        <v>20500000</v>
      </c>
    </row>
    <row r="167" spans="1:6" hidden="1" x14ac:dyDescent="0.2">
      <c r="A167" s="2" t="s">
        <v>612</v>
      </c>
      <c r="B167" s="3">
        <f>COUNTIF(Table1[Current Parent Company],Table2[[#This Row],[Companies]])</f>
        <v>5</v>
      </c>
      <c r="C167" s="4">
        <f>SUMIF(Table1[Current Parent Company],Table2[[#This Row],[Companies]],Table1[Penalty Amount])</f>
        <v>24850991</v>
      </c>
      <c r="D167" s="4">
        <f>AVERAGEIF(Table1[Current Parent Company],Table2[[#This Row],[Companies]],Table1[Penalty Amount])</f>
        <v>4970198.2</v>
      </c>
      <c r="E167" s="4">
        <f>_xlfn.MINIFS(Table1[Penalty Amount],Table1[Current Parent Company],Table2[[#This Row],[Companies]])</f>
        <v>10000</v>
      </c>
      <c r="F167" s="4">
        <f>_xlfn.MAXIFS(Table1[Penalty Amount],Table1[Current Parent Company],Table2[[#This Row],[Companies]])</f>
        <v>12500000</v>
      </c>
    </row>
    <row r="168" spans="1:6" hidden="1" x14ac:dyDescent="0.2">
      <c r="A168" s="2" t="s">
        <v>706</v>
      </c>
      <c r="B168" s="3">
        <f>COUNTIF(Table1[Current Parent Company],Table2[[#This Row],[Companies]])</f>
        <v>13</v>
      </c>
      <c r="C168" s="4">
        <f>SUMIF(Table1[Current Parent Company],Table2[[#This Row],[Companies]],Table1[Penalty Amount])</f>
        <v>24829605</v>
      </c>
      <c r="D168" s="4">
        <f>AVERAGEIF(Table1[Current Parent Company],Table2[[#This Row],[Companies]],Table1[Penalty Amount])</f>
        <v>1909969.6153846155</v>
      </c>
      <c r="E168" s="4">
        <f>_xlfn.MINIFS(Table1[Penalty Amount],Table1[Current Parent Company],Table2[[#This Row],[Companies]])</f>
        <v>5000</v>
      </c>
      <c r="F168" s="4">
        <f>_xlfn.MAXIFS(Table1[Penalty Amount],Table1[Current Parent Company],Table2[[#This Row],[Companies]])</f>
        <v>7035300</v>
      </c>
    </row>
    <row r="169" spans="1:6" hidden="1" x14ac:dyDescent="0.2">
      <c r="A169" s="2" t="s">
        <v>661</v>
      </c>
      <c r="B169" s="3">
        <f>COUNTIF(Table1[Current Parent Company],Table2[[#This Row],[Companies]])</f>
        <v>26</v>
      </c>
      <c r="C169" s="4">
        <f>SUMIF(Table1[Current Parent Company],Table2[[#This Row],[Companies]],Table1[Penalty Amount])</f>
        <v>22825166</v>
      </c>
      <c r="D169" s="4">
        <f>AVERAGEIF(Table1[Current Parent Company],Table2[[#This Row],[Companies]],Table1[Penalty Amount])</f>
        <v>877891</v>
      </c>
      <c r="E169" s="4">
        <f>_xlfn.MINIFS(Table1[Penalty Amount],Table1[Current Parent Company],Table2[[#This Row],[Companies]])</f>
        <v>5000</v>
      </c>
      <c r="F169" s="4">
        <f>_xlfn.MAXIFS(Table1[Penalty Amount],Table1[Current Parent Company],Table2[[#This Row],[Companies]])</f>
        <v>9350000</v>
      </c>
    </row>
    <row r="170" spans="1:6" hidden="1" x14ac:dyDescent="0.2">
      <c r="A170" s="2" t="s">
        <v>523</v>
      </c>
      <c r="B170" s="3">
        <f>COUNTIF(Table1[Current Parent Company],Table2[[#This Row],[Companies]])</f>
        <v>3</v>
      </c>
      <c r="C170" s="4">
        <f>SUMIF(Table1[Current Parent Company],Table2[[#This Row],[Companies]],Table1[Penalty Amount])</f>
        <v>21712131</v>
      </c>
      <c r="D170" s="4">
        <f>AVERAGEIF(Table1[Current Parent Company],Table2[[#This Row],[Companies]],Table1[Penalty Amount])</f>
        <v>7237377</v>
      </c>
      <c r="E170" s="4">
        <f>_xlfn.MINIFS(Table1[Penalty Amount],Table1[Current Parent Company],Table2[[#This Row],[Companies]])</f>
        <v>5549</v>
      </c>
      <c r="F170" s="4">
        <f>_xlfn.MAXIFS(Table1[Penalty Amount],Table1[Current Parent Company],Table2[[#This Row],[Companies]])</f>
        <v>21700000</v>
      </c>
    </row>
    <row r="171" spans="1:6" hidden="1" x14ac:dyDescent="0.2">
      <c r="A171" s="2" t="s">
        <v>1953</v>
      </c>
      <c r="B171" s="3">
        <f>COUNTIF(Table1[Current Parent Company],Table2[[#This Row],[Companies]])</f>
        <v>25</v>
      </c>
      <c r="C171" s="4">
        <f>SUMIF(Table1[Current Parent Company],Table2[[#This Row],[Companies]],Table1[Penalty Amount])</f>
        <v>21334650</v>
      </c>
      <c r="D171" s="4">
        <f>AVERAGEIF(Table1[Current Parent Company],Table2[[#This Row],[Companies]],Table1[Penalty Amount])</f>
        <v>853386</v>
      </c>
      <c r="E171" s="4">
        <f>_xlfn.MINIFS(Table1[Penalty Amount],Table1[Current Parent Company],Table2[[#This Row],[Companies]])</f>
        <v>7000</v>
      </c>
      <c r="F171" s="4">
        <f>_xlfn.MAXIFS(Table1[Penalty Amount],Table1[Current Parent Company],Table2[[#This Row],[Companies]])</f>
        <v>15000000</v>
      </c>
    </row>
    <row r="172" spans="1:6" hidden="1" x14ac:dyDescent="0.2">
      <c r="A172" s="2" t="s">
        <v>620</v>
      </c>
      <c r="B172" s="3">
        <f>COUNTIF(Table1[Current Parent Company],Table2[[#This Row],[Companies]])</f>
        <v>35</v>
      </c>
      <c r="C172" s="4">
        <f>SUMIF(Table1[Current Parent Company],Table2[[#This Row],[Companies]],Table1[Penalty Amount])</f>
        <v>21013602</v>
      </c>
      <c r="D172" s="4">
        <f>AVERAGEIF(Table1[Current Parent Company],Table2[[#This Row],[Companies]],Table1[Penalty Amount])</f>
        <v>600388.62857142859</v>
      </c>
      <c r="E172" s="4">
        <f>_xlfn.MINIFS(Table1[Penalty Amount],Table1[Current Parent Company],Table2[[#This Row],[Companies]])</f>
        <v>5000</v>
      </c>
      <c r="F172" s="4">
        <f>_xlfn.MAXIFS(Table1[Penalty Amount],Table1[Current Parent Company],Table2[[#This Row],[Companies]])</f>
        <v>12000000</v>
      </c>
    </row>
    <row r="173" spans="1:6" hidden="1" x14ac:dyDescent="0.2">
      <c r="A173" s="2" t="s">
        <v>605</v>
      </c>
      <c r="B173" s="3">
        <f>COUNTIF(Table1[Current Parent Company],Table2[[#This Row],[Companies]])</f>
        <v>4</v>
      </c>
      <c r="C173" s="4">
        <f>SUMIF(Table1[Current Parent Company],Table2[[#This Row],[Companies]],Table1[Penalty Amount])</f>
        <v>20530777</v>
      </c>
      <c r="D173" s="4">
        <f>AVERAGEIF(Table1[Current Parent Company],Table2[[#This Row],[Companies]],Table1[Penalty Amount])</f>
        <v>5132694.25</v>
      </c>
      <c r="E173" s="4">
        <f>_xlfn.MINIFS(Table1[Penalty Amount],Table1[Current Parent Company],Table2[[#This Row],[Companies]])</f>
        <v>5777</v>
      </c>
      <c r="F173" s="4">
        <f>_xlfn.MAXIFS(Table1[Penalty Amount],Table1[Current Parent Company],Table2[[#This Row],[Companies]])</f>
        <v>13000000</v>
      </c>
    </row>
    <row r="174" spans="1:6" hidden="1" x14ac:dyDescent="0.2">
      <c r="A174" s="2" t="s">
        <v>537</v>
      </c>
      <c r="B174" s="3">
        <f>COUNTIF(Table1[Current Parent Company],Table2[[#This Row],[Companies]])</f>
        <v>1</v>
      </c>
      <c r="C174" s="4">
        <f>SUMIF(Table1[Current Parent Company],Table2[[#This Row],[Companies]],Table1[Penalty Amount])</f>
        <v>20000000</v>
      </c>
      <c r="D174" s="4">
        <f>AVERAGEIF(Table1[Current Parent Company],Table2[[#This Row],[Companies]],Table1[Penalty Amount])</f>
        <v>20000000</v>
      </c>
      <c r="E174" s="4">
        <f>_xlfn.MINIFS(Table1[Penalty Amount],Table1[Current Parent Company],Table2[[#This Row],[Companies]])</f>
        <v>20000000</v>
      </c>
      <c r="F174" s="4">
        <f>_xlfn.MAXIFS(Table1[Penalty Amount],Table1[Current Parent Company],Table2[[#This Row],[Companies]])</f>
        <v>20000000</v>
      </c>
    </row>
    <row r="175" spans="1:6" hidden="1" x14ac:dyDescent="0.2">
      <c r="A175" s="2" t="s">
        <v>725</v>
      </c>
      <c r="B175" s="3">
        <f>COUNTIF(Table1[Current Parent Company],Table2[[#This Row],[Companies]])</f>
        <v>16</v>
      </c>
      <c r="C175" s="4">
        <f>SUMIF(Table1[Current Parent Company],Table2[[#This Row],[Companies]],Table1[Penalty Amount])</f>
        <v>19894697</v>
      </c>
      <c r="D175" s="4">
        <f>AVERAGEIF(Table1[Current Parent Company],Table2[[#This Row],[Companies]],Table1[Penalty Amount])</f>
        <v>1243418.5625</v>
      </c>
      <c r="E175" s="4">
        <f>_xlfn.MINIFS(Table1[Penalty Amount],Table1[Current Parent Company],Table2[[#This Row],[Companies]])</f>
        <v>5005</v>
      </c>
      <c r="F175" s="4">
        <f>_xlfn.MAXIFS(Table1[Penalty Amount],Table1[Current Parent Company],Table2[[#This Row],[Companies]])</f>
        <v>6250000</v>
      </c>
    </row>
    <row r="176" spans="1:6" hidden="1" x14ac:dyDescent="0.2">
      <c r="A176" s="2" t="s">
        <v>547</v>
      </c>
      <c r="B176" s="3">
        <f>COUNTIF(Table1[Current Parent Company],Table2[[#This Row],[Companies]])</f>
        <v>5</v>
      </c>
      <c r="C176" s="4">
        <f>SUMIF(Table1[Current Parent Company],Table2[[#This Row],[Companies]],Table1[Penalty Amount])</f>
        <v>19595871</v>
      </c>
      <c r="D176" s="4">
        <f>AVERAGEIF(Table1[Current Parent Company],Table2[[#This Row],[Companies]],Table1[Penalty Amount])</f>
        <v>3919174.2</v>
      </c>
      <c r="E176" s="4">
        <f>_xlfn.MINIFS(Table1[Penalty Amount],Table1[Current Parent Company],Table2[[#This Row],[Companies]])</f>
        <v>10000</v>
      </c>
      <c r="F176" s="4">
        <f>_xlfn.MAXIFS(Table1[Penalty Amount],Table1[Current Parent Company],Table2[[#This Row],[Companies]])</f>
        <v>19000000</v>
      </c>
    </row>
    <row r="177" spans="1:6" hidden="1" x14ac:dyDescent="0.2">
      <c r="A177" s="2" t="s">
        <v>740</v>
      </c>
      <c r="B177" s="3">
        <f>COUNTIF(Table1[Current Parent Company],Table2[[#This Row],[Companies]])</f>
        <v>17</v>
      </c>
      <c r="C177" s="4">
        <f>SUMIF(Table1[Current Parent Company],Table2[[#This Row],[Companies]],Table1[Penalty Amount])</f>
        <v>18543404</v>
      </c>
      <c r="D177" s="4">
        <f>AVERAGEIF(Table1[Current Parent Company],Table2[[#This Row],[Companies]],Table1[Penalty Amount])</f>
        <v>1090788.4705882352</v>
      </c>
      <c r="E177" s="4">
        <f>_xlfn.MINIFS(Table1[Penalty Amount],Table1[Current Parent Company],Table2[[#This Row],[Companies]])</f>
        <v>10000</v>
      </c>
      <c r="F177" s="4">
        <f>_xlfn.MAXIFS(Table1[Penalty Amount],Table1[Current Parent Company],Table2[[#This Row],[Companies]])</f>
        <v>6000000</v>
      </c>
    </row>
    <row r="178" spans="1:6" hidden="1" x14ac:dyDescent="0.2">
      <c r="A178" s="2" t="s">
        <v>682</v>
      </c>
      <c r="B178" s="3">
        <f>COUNTIF(Table1[Current Parent Company],Table2[[#This Row],[Companies]])</f>
        <v>12</v>
      </c>
      <c r="C178" s="4">
        <f>SUMIF(Table1[Current Parent Company],Table2[[#This Row],[Companies]],Table1[Penalty Amount])</f>
        <v>18178737</v>
      </c>
      <c r="D178" s="4">
        <f>AVERAGEIF(Table1[Current Parent Company],Table2[[#This Row],[Companies]],Table1[Penalty Amount])</f>
        <v>1514894.75</v>
      </c>
      <c r="E178" s="4">
        <f>_xlfn.MINIFS(Table1[Penalty Amount],Table1[Current Parent Company],Table2[[#This Row],[Companies]])</f>
        <v>5000</v>
      </c>
      <c r="F178" s="4">
        <f>_xlfn.MAXIFS(Table1[Penalty Amount],Table1[Current Parent Company],Table2[[#This Row],[Companies]])</f>
        <v>8100000</v>
      </c>
    </row>
    <row r="179" spans="1:6" hidden="1" x14ac:dyDescent="0.2">
      <c r="A179" s="2" t="s">
        <v>643</v>
      </c>
      <c r="B179" s="3">
        <f>COUNTIF(Table1[Current Parent Company],Table2[[#This Row],[Companies]])</f>
        <v>12</v>
      </c>
      <c r="C179" s="4">
        <f>SUMIF(Table1[Current Parent Company],Table2[[#This Row],[Companies]],Table1[Penalty Amount])</f>
        <v>17362619</v>
      </c>
      <c r="D179" s="4">
        <f>AVERAGEIF(Table1[Current Parent Company],Table2[[#This Row],[Companies]],Table1[Penalty Amount])</f>
        <v>1446884.9166666667</v>
      </c>
      <c r="E179" s="4">
        <f>_xlfn.MINIFS(Table1[Penalty Amount],Table1[Current Parent Company],Table2[[#This Row],[Companies]])</f>
        <v>36971</v>
      </c>
      <c r="F179" s="4">
        <f>_xlfn.MAXIFS(Table1[Penalty Amount],Table1[Current Parent Company],Table2[[#This Row],[Companies]])</f>
        <v>10000000</v>
      </c>
    </row>
    <row r="180" spans="1:6" hidden="1" x14ac:dyDescent="0.2">
      <c r="A180" s="2" t="s">
        <v>579</v>
      </c>
      <c r="B180" s="3">
        <f>COUNTIF(Table1[Current Parent Company],Table2[[#This Row],[Companies]])</f>
        <v>2</v>
      </c>
      <c r="C180" s="4">
        <f>SUMIF(Table1[Current Parent Company],Table2[[#This Row],[Companies]],Table1[Penalty Amount])</f>
        <v>17000000</v>
      </c>
      <c r="D180" s="4">
        <f>AVERAGEIF(Table1[Current Parent Company],Table2[[#This Row],[Companies]],Table1[Penalty Amount])</f>
        <v>8500000</v>
      </c>
      <c r="E180" s="4">
        <f>_xlfn.MINIFS(Table1[Penalty Amount],Table1[Current Parent Company],Table2[[#This Row],[Companies]])</f>
        <v>2000000</v>
      </c>
      <c r="F180" s="4">
        <f>_xlfn.MAXIFS(Table1[Penalty Amount],Table1[Current Parent Company],Table2[[#This Row],[Companies]])</f>
        <v>15000000</v>
      </c>
    </row>
    <row r="181" spans="1:6" hidden="1" x14ac:dyDescent="0.2">
      <c r="A181" s="2" t="s">
        <v>573</v>
      </c>
      <c r="B181" s="3">
        <f>COUNTIF(Table1[Current Parent Company],Table2[[#This Row],[Companies]])</f>
        <v>2</v>
      </c>
      <c r="C181" s="4">
        <f>SUMIF(Table1[Current Parent Company],Table2[[#This Row],[Companies]],Table1[Penalty Amount])</f>
        <v>16450000</v>
      </c>
      <c r="D181" s="4">
        <f>AVERAGEIF(Table1[Current Parent Company],Table2[[#This Row],[Companies]],Table1[Penalty Amount])</f>
        <v>8225000</v>
      </c>
      <c r="E181" s="4">
        <f>_xlfn.MINIFS(Table1[Penalty Amount],Table1[Current Parent Company],Table2[[#This Row],[Companies]])</f>
        <v>450000</v>
      </c>
      <c r="F181" s="4">
        <f>_xlfn.MAXIFS(Table1[Penalty Amount],Table1[Current Parent Company],Table2[[#This Row],[Companies]])</f>
        <v>16000000</v>
      </c>
    </row>
    <row r="182" spans="1:6" hidden="1" x14ac:dyDescent="0.2">
      <c r="A182" s="2" t="s">
        <v>708</v>
      </c>
      <c r="B182" s="3">
        <f>COUNTIF(Table1[Current Parent Company],Table2[[#This Row],[Companies]])</f>
        <v>26</v>
      </c>
      <c r="C182" s="4">
        <f>SUMIF(Table1[Current Parent Company],Table2[[#This Row],[Companies]],Table1[Penalty Amount])</f>
        <v>16313601</v>
      </c>
      <c r="D182" s="4">
        <f>AVERAGEIF(Table1[Current Parent Company],Table2[[#This Row],[Companies]],Table1[Penalty Amount])</f>
        <v>627446.19230769225</v>
      </c>
      <c r="E182" s="4">
        <f>_xlfn.MINIFS(Table1[Penalty Amount],Table1[Current Parent Company],Table2[[#This Row],[Companies]])</f>
        <v>5000</v>
      </c>
      <c r="F182" s="4">
        <f>_xlfn.MAXIFS(Table1[Penalty Amount],Table1[Current Parent Company],Table2[[#This Row],[Companies]])</f>
        <v>7000000</v>
      </c>
    </row>
    <row r="183" spans="1:6" hidden="1" x14ac:dyDescent="0.2">
      <c r="A183" s="2" t="s">
        <v>574</v>
      </c>
      <c r="B183" s="3">
        <f>COUNTIF(Table1[Current Parent Company],Table2[[#This Row],[Companies]])</f>
        <v>2</v>
      </c>
      <c r="C183" s="4">
        <f>SUMIF(Table1[Current Parent Company],Table2[[#This Row],[Companies]],Table1[Penalty Amount])</f>
        <v>15955645</v>
      </c>
      <c r="D183" s="4">
        <f>AVERAGEIF(Table1[Current Parent Company],Table2[[#This Row],[Companies]],Table1[Penalty Amount])</f>
        <v>7977822.5</v>
      </c>
      <c r="E183" s="4">
        <f>_xlfn.MINIFS(Table1[Penalty Amount],Table1[Current Parent Company],Table2[[#This Row],[Companies]])</f>
        <v>5645</v>
      </c>
      <c r="F183" s="4">
        <f>_xlfn.MAXIFS(Table1[Penalty Amount],Table1[Current Parent Company],Table2[[#This Row],[Companies]])</f>
        <v>15950000</v>
      </c>
    </row>
    <row r="184" spans="1:6" hidden="1" x14ac:dyDescent="0.2">
      <c r="A184" s="2" t="s">
        <v>576</v>
      </c>
      <c r="B184" s="3">
        <f>COUNTIF(Table1[Current Parent Company],Table2[[#This Row],[Companies]])</f>
        <v>6</v>
      </c>
      <c r="C184" s="4">
        <f>SUMIF(Table1[Current Parent Company],Table2[[#This Row],[Companies]],Table1[Penalty Amount])</f>
        <v>15339262</v>
      </c>
      <c r="D184" s="4">
        <f>AVERAGEIF(Table1[Current Parent Company],Table2[[#This Row],[Companies]],Table1[Penalty Amount])</f>
        <v>2556543.6666666665</v>
      </c>
      <c r="E184" s="4">
        <f>_xlfn.MINIFS(Table1[Penalty Amount],Table1[Current Parent Company],Table2[[#This Row],[Companies]])</f>
        <v>7291</v>
      </c>
      <c r="F184" s="4">
        <f>_xlfn.MAXIFS(Table1[Penalty Amount],Table1[Current Parent Company],Table2[[#This Row],[Companies]])</f>
        <v>15060000</v>
      </c>
    </row>
    <row r="185" spans="1:6" hidden="1" x14ac:dyDescent="0.2">
      <c r="A185" s="2" t="s">
        <v>585</v>
      </c>
      <c r="B185" s="3">
        <f>COUNTIF(Table1[Current Parent Company],Table2[[#This Row],[Companies]])</f>
        <v>1</v>
      </c>
      <c r="C185" s="4">
        <f>SUMIF(Table1[Current Parent Company],Table2[[#This Row],[Companies]],Table1[Penalty Amount])</f>
        <v>15000000</v>
      </c>
      <c r="D185" s="4">
        <f>AVERAGEIF(Table1[Current Parent Company],Table2[[#This Row],[Companies]],Table1[Penalty Amount])</f>
        <v>15000000</v>
      </c>
      <c r="E185" s="4">
        <f>_xlfn.MINIFS(Table1[Penalty Amount],Table1[Current Parent Company],Table2[[#This Row],[Companies]])</f>
        <v>15000000</v>
      </c>
      <c r="F185" s="4">
        <f>_xlfn.MAXIFS(Table1[Penalty Amount],Table1[Current Parent Company],Table2[[#This Row],[Companies]])</f>
        <v>15000000</v>
      </c>
    </row>
    <row r="186" spans="1:6" hidden="1" x14ac:dyDescent="0.2">
      <c r="A186" s="2" t="s">
        <v>632</v>
      </c>
      <c r="B186" s="3">
        <f>COUNTIF(Table1[Current Parent Company],Table2[[#This Row],[Companies]])</f>
        <v>7</v>
      </c>
      <c r="C186" s="4">
        <f>SUMIF(Table1[Current Parent Company],Table2[[#This Row],[Companies]],Table1[Penalty Amount])</f>
        <v>14474134</v>
      </c>
      <c r="D186" s="4">
        <f>AVERAGEIF(Table1[Current Parent Company],Table2[[#This Row],[Companies]],Table1[Penalty Amount])</f>
        <v>2067733.4285714286</v>
      </c>
      <c r="E186" s="4">
        <f>_xlfn.MINIFS(Table1[Penalty Amount],Table1[Current Parent Company],Table2[[#This Row],[Companies]])</f>
        <v>60000</v>
      </c>
      <c r="F186" s="4">
        <f>_xlfn.MAXIFS(Table1[Penalty Amount],Table1[Current Parent Company],Table2[[#This Row],[Companies]])</f>
        <v>11000000</v>
      </c>
    </row>
    <row r="187" spans="1:6" hidden="1" x14ac:dyDescent="0.2">
      <c r="A187" s="2" t="s">
        <v>772</v>
      </c>
      <c r="B187" s="3">
        <f>COUNTIF(Table1[Current Parent Company],Table2[[#This Row],[Companies]])</f>
        <v>114</v>
      </c>
      <c r="C187" s="4">
        <f>SUMIF(Table1[Current Parent Company],Table2[[#This Row],[Companies]],Table1[Penalty Amount])</f>
        <v>14163788</v>
      </c>
      <c r="D187" s="4">
        <f>AVERAGEIF(Table1[Current Parent Company],Table2[[#This Row],[Companies]],Table1[Penalty Amount])</f>
        <v>124243.75438596492</v>
      </c>
      <c r="E187" s="4">
        <f>_xlfn.MINIFS(Table1[Penalty Amount],Table1[Current Parent Company],Table2[[#This Row],[Companies]])</f>
        <v>5000</v>
      </c>
      <c r="F187" s="4">
        <f>_xlfn.MAXIFS(Table1[Penalty Amount],Table1[Current Parent Company],Table2[[#This Row],[Companies]])</f>
        <v>5000000</v>
      </c>
    </row>
    <row r="188" spans="1:6" hidden="1" x14ac:dyDescent="0.2">
      <c r="A188" s="2" t="s">
        <v>645</v>
      </c>
      <c r="B188" s="3">
        <f>COUNTIF(Table1[Current Parent Company],Table2[[#This Row],[Companies]])</f>
        <v>3</v>
      </c>
      <c r="C188" s="4">
        <f>SUMIF(Table1[Current Parent Company],Table2[[#This Row],[Companies]],Table1[Penalty Amount])</f>
        <v>12245000</v>
      </c>
      <c r="D188" s="4">
        <f>AVERAGEIF(Table1[Current Parent Company],Table2[[#This Row],[Companies]],Table1[Penalty Amount])</f>
        <v>4081666.6666666665</v>
      </c>
      <c r="E188" s="4">
        <f>_xlfn.MINIFS(Table1[Penalty Amount],Table1[Current Parent Company],Table2[[#This Row],[Companies]])</f>
        <v>45000</v>
      </c>
      <c r="F188" s="4">
        <f>_xlfn.MAXIFS(Table1[Penalty Amount],Table1[Current Parent Company],Table2[[#This Row],[Companies]])</f>
        <v>10000000</v>
      </c>
    </row>
    <row r="189" spans="1:6" hidden="1" x14ac:dyDescent="0.2">
      <c r="A189" s="2" t="s">
        <v>874</v>
      </c>
      <c r="B189" s="3">
        <f>COUNTIF(Table1[Current Parent Company],Table2[[#This Row],[Companies]])</f>
        <v>22</v>
      </c>
      <c r="C189" s="4">
        <f>SUMIF(Table1[Current Parent Company],Table2[[#This Row],[Companies]],Table1[Penalty Amount])</f>
        <v>11968947</v>
      </c>
      <c r="D189" s="4">
        <f>AVERAGEIF(Table1[Current Parent Company],Table2[[#This Row],[Companies]],Table1[Penalty Amount])</f>
        <v>544043.04545454541</v>
      </c>
      <c r="E189" s="4">
        <f>_xlfn.MINIFS(Table1[Penalty Amount],Table1[Current Parent Company],Table2[[#This Row],[Companies]])</f>
        <v>5000</v>
      </c>
      <c r="F189" s="4">
        <f>_xlfn.MAXIFS(Table1[Penalty Amount],Table1[Current Parent Company],Table2[[#This Row],[Companies]])</f>
        <v>2880000</v>
      </c>
    </row>
    <row r="190" spans="1:6" hidden="1" x14ac:dyDescent="0.2">
      <c r="A190" s="2" t="s">
        <v>684</v>
      </c>
      <c r="B190" s="3">
        <f>COUNTIF(Table1[Current Parent Company],Table2[[#This Row],[Companies]])</f>
        <v>4</v>
      </c>
      <c r="C190" s="4">
        <f>SUMIF(Table1[Current Parent Company],Table2[[#This Row],[Companies]],Table1[Penalty Amount])</f>
        <v>11840347</v>
      </c>
      <c r="D190" s="4">
        <f>AVERAGEIF(Table1[Current Parent Company],Table2[[#This Row],[Companies]],Table1[Penalty Amount])</f>
        <v>2960086.75</v>
      </c>
      <c r="E190" s="4">
        <f>_xlfn.MINIFS(Table1[Penalty Amount],Table1[Current Parent Company],Table2[[#This Row],[Companies]])</f>
        <v>15347</v>
      </c>
      <c r="F190" s="4">
        <f>_xlfn.MAXIFS(Table1[Penalty Amount],Table1[Current Parent Company],Table2[[#This Row],[Companies]])</f>
        <v>8000000</v>
      </c>
    </row>
    <row r="191" spans="1:6" hidden="1" x14ac:dyDescent="0.2">
      <c r="A191" s="2" t="s">
        <v>727</v>
      </c>
      <c r="B191" s="3">
        <f>COUNTIF(Table1[Current Parent Company],Table2[[#This Row],[Companies]])</f>
        <v>59</v>
      </c>
      <c r="C191" s="4">
        <f>SUMIF(Table1[Current Parent Company],Table2[[#This Row],[Companies]],Table1[Penalty Amount])</f>
        <v>11762586</v>
      </c>
      <c r="D191" s="4">
        <f>AVERAGEIF(Table1[Current Parent Company],Table2[[#This Row],[Companies]],Table1[Penalty Amount])</f>
        <v>199365.86440677967</v>
      </c>
      <c r="E191" s="4">
        <f>_xlfn.MINIFS(Table1[Penalty Amount],Table1[Current Parent Company],Table2[[#This Row],[Companies]])</f>
        <v>5000</v>
      </c>
      <c r="F191" s="4">
        <f>_xlfn.MAXIFS(Table1[Penalty Amount],Table1[Current Parent Company],Table2[[#This Row],[Companies]])</f>
        <v>6168545</v>
      </c>
    </row>
    <row r="192" spans="1:6" hidden="1" x14ac:dyDescent="0.2">
      <c r="A192" s="2" t="s">
        <v>796</v>
      </c>
      <c r="B192" s="3">
        <f>COUNTIF(Table1[Current Parent Company],Table2[[#This Row],[Companies]])</f>
        <v>23</v>
      </c>
      <c r="C192" s="4">
        <f>SUMIF(Table1[Current Parent Company],Table2[[#This Row],[Companies]],Table1[Penalty Amount])</f>
        <v>11631864</v>
      </c>
      <c r="D192" s="4">
        <f>AVERAGEIF(Table1[Current Parent Company],Table2[[#This Row],[Companies]],Table1[Penalty Amount])</f>
        <v>505733.21739130432</v>
      </c>
      <c r="E192" s="4">
        <f>_xlfn.MINIFS(Table1[Penalty Amount],Table1[Current Parent Company],Table2[[#This Row],[Companies]])</f>
        <v>5000</v>
      </c>
      <c r="F192" s="4">
        <f>_xlfn.MAXIFS(Table1[Penalty Amount],Table1[Current Parent Company],Table2[[#This Row],[Companies]])</f>
        <v>4628194</v>
      </c>
    </row>
    <row r="193" spans="1:6" hidden="1" x14ac:dyDescent="0.2">
      <c r="A193" s="2" t="s">
        <v>636</v>
      </c>
      <c r="B193" s="3">
        <f>COUNTIF(Table1[Current Parent Company],Table2[[#This Row],[Companies]])</f>
        <v>2</v>
      </c>
      <c r="C193" s="4">
        <f>SUMIF(Table1[Current Parent Company],Table2[[#This Row],[Companies]],Table1[Penalty Amount])</f>
        <v>11100000</v>
      </c>
      <c r="D193" s="4">
        <f>AVERAGEIF(Table1[Current Parent Company],Table2[[#This Row],[Companies]],Table1[Penalty Amount])</f>
        <v>5550000</v>
      </c>
      <c r="E193" s="4">
        <f>_xlfn.MINIFS(Table1[Penalty Amount],Table1[Current Parent Company],Table2[[#This Row],[Companies]])</f>
        <v>600000</v>
      </c>
      <c r="F193" s="4">
        <f>_xlfn.MAXIFS(Table1[Penalty Amount],Table1[Current Parent Company],Table2[[#This Row],[Companies]])</f>
        <v>10500000</v>
      </c>
    </row>
    <row r="194" spans="1:6" hidden="1" x14ac:dyDescent="0.2">
      <c r="A194" s="2" t="s">
        <v>635</v>
      </c>
      <c r="B194" s="3">
        <f>COUNTIF(Table1[Current Parent Company],Table2[[#This Row],[Companies]])</f>
        <v>2</v>
      </c>
      <c r="C194" s="4">
        <f>SUMIF(Table1[Current Parent Company],Table2[[#This Row],[Companies]],Table1[Penalty Amount])</f>
        <v>11065000</v>
      </c>
      <c r="D194" s="4">
        <f>AVERAGEIF(Table1[Current Parent Company],Table2[[#This Row],[Companies]],Table1[Penalty Amount])</f>
        <v>5532500</v>
      </c>
      <c r="E194" s="4">
        <f>_xlfn.MINIFS(Table1[Penalty Amount],Table1[Current Parent Company],Table2[[#This Row],[Companies]])</f>
        <v>465000</v>
      </c>
      <c r="F194" s="4">
        <f>_xlfn.MAXIFS(Table1[Penalty Amount],Table1[Current Parent Company],Table2[[#This Row],[Companies]])</f>
        <v>10600000</v>
      </c>
    </row>
    <row r="195" spans="1:6" hidden="1" x14ac:dyDescent="0.2">
      <c r="A195" s="2" t="s">
        <v>739</v>
      </c>
      <c r="B195" s="3">
        <f>COUNTIF(Table1[Current Parent Company],Table2[[#This Row],[Companies]])</f>
        <v>16</v>
      </c>
      <c r="C195" s="4">
        <f>SUMIF(Table1[Current Parent Company],Table2[[#This Row],[Companies]],Table1[Penalty Amount])</f>
        <v>10378000</v>
      </c>
      <c r="D195" s="4">
        <f>AVERAGEIF(Table1[Current Parent Company],Table2[[#This Row],[Companies]],Table1[Penalty Amount])</f>
        <v>648625</v>
      </c>
      <c r="E195" s="4">
        <f>_xlfn.MINIFS(Table1[Penalty Amount],Table1[Current Parent Company],Table2[[#This Row],[Companies]])</f>
        <v>5000</v>
      </c>
      <c r="F195" s="4">
        <f>_xlfn.MAXIFS(Table1[Penalty Amount],Table1[Current Parent Company],Table2[[#This Row],[Companies]])</f>
        <v>6000000</v>
      </c>
    </row>
    <row r="196" spans="1:6" hidden="1" x14ac:dyDescent="0.2">
      <c r="A196" s="2" t="s">
        <v>640</v>
      </c>
      <c r="B196" s="3">
        <f>COUNTIF(Table1[Current Parent Company],Table2[[#This Row],[Companies]])</f>
        <v>3</v>
      </c>
      <c r="C196" s="4">
        <f>SUMIF(Table1[Current Parent Company],Table2[[#This Row],[Companies]],Table1[Penalty Amount])</f>
        <v>10323142</v>
      </c>
      <c r="D196" s="4">
        <f>AVERAGEIF(Table1[Current Parent Company],Table2[[#This Row],[Companies]],Table1[Penalty Amount])</f>
        <v>3441047.3333333335</v>
      </c>
      <c r="E196" s="4">
        <f>_xlfn.MINIFS(Table1[Penalty Amount],Table1[Current Parent Company],Table2[[#This Row],[Companies]])</f>
        <v>43142</v>
      </c>
      <c r="F196" s="4">
        <f>_xlfn.MAXIFS(Table1[Penalty Amount],Table1[Current Parent Company],Table2[[#This Row],[Companies]])</f>
        <v>10140000</v>
      </c>
    </row>
    <row r="197" spans="1:6" hidden="1" x14ac:dyDescent="0.2">
      <c r="A197" s="2" t="s">
        <v>723</v>
      </c>
      <c r="B197" s="3">
        <f>COUNTIF(Table1[Current Parent Company],Table2[[#This Row],[Companies]])</f>
        <v>7</v>
      </c>
      <c r="C197" s="4">
        <f>SUMIF(Table1[Current Parent Company],Table2[[#This Row],[Companies]],Table1[Penalty Amount])</f>
        <v>10117000</v>
      </c>
      <c r="D197" s="4">
        <f>AVERAGEIF(Table1[Current Parent Company],Table2[[#This Row],[Companies]],Table1[Penalty Amount])</f>
        <v>1445285.7142857143</v>
      </c>
      <c r="E197" s="4">
        <f>_xlfn.MINIFS(Table1[Penalty Amount],Table1[Current Parent Company],Table2[[#This Row],[Companies]])</f>
        <v>5000</v>
      </c>
      <c r="F197" s="4">
        <f>_xlfn.MAXIFS(Table1[Penalty Amount],Table1[Current Parent Company],Table2[[#This Row],[Companies]])</f>
        <v>6300000</v>
      </c>
    </row>
    <row r="198" spans="1:6" hidden="1" x14ac:dyDescent="0.2">
      <c r="A198" s="2" t="s">
        <v>900</v>
      </c>
      <c r="B198" s="3">
        <f>COUNTIF(Table1[Current Parent Company],Table2[[#This Row],[Companies]])</f>
        <v>24</v>
      </c>
      <c r="C198" s="4">
        <f>SUMIF(Table1[Current Parent Company],Table2[[#This Row],[Companies]],Table1[Penalty Amount])</f>
        <v>9710010</v>
      </c>
      <c r="D198" s="4">
        <f>AVERAGEIF(Table1[Current Parent Company],Table2[[#This Row],[Companies]],Table1[Penalty Amount])</f>
        <v>404583.75</v>
      </c>
      <c r="E198" s="4">
        <f>_xlfn.MINIFS(Table1[Penalty Amount],Table1[Current Parent Company],Table2[[#This Row],[Companies]])</f>
        <v>5000</v>
      </c>
      <c r="F198" s="4">
        <f>_xlfn.MAXIFS(Table1[Penalty Amount],Table1[Current Parent Company],Table2[[#This Row],[Companies]])</f>
        <v>2500000</v>
      </c>
    </row>
    <row r="199" spans="1:6" hidden="1" x14ac:dyDescent="0.2">
      <c r="A199" s="2" t="s">
        <v>686</v>
      </c>
      <c r="B199" s="3">
        <f>COUNTIF(Table1[Current Parent Company],Table2[[#This Row],[Companies]])</f>
        <v>5</v>
      </c>
      <c r="C199" s="4">
        <f>SUMIF(Table1[Current Parent Company],Table2[[#This Row],[Companies]],Table1[Penalty Amount])</f>
        <v>9698204</v>
      </c>
      <c r="D199" s="4">
        <f>AVERAGEIF(Table1[Current Parent Company],Table2[[#This Row],[Companies]],Table1[Penalty Amount])</f>
        <v>1939640.8</v>
      </c>
      <c r="E199" s="4">
        <f>_xlfn.MINIFS(Table1[Penalty Amount],Table1[Current Parent Company],Table2[[#This Row],[Companies]])</f>
        <v>10000</v>
      </c>
      <c r="F199" s="4">
        <f>_xlfn.MAXIFS(Table1[Penalty Amount],Table1[Current Parent Company],Table2[[#This Row],[Companies]])</f>
        <v>8000000</v>
      </c>
    </row>
    <row r="200" spans="1:6" hidden="1" x14ac:dyDescent="0.2">
      <c r="A200" s="2" t="s">
        <v>787</v>
      </c>
      <c r="B200" s="3">
        <f>COUNTIF(Table1[Current Parent Company],Table2[[#This Row],[Companies]])</f>
        <v>3</v>
      </c>
      <c r="C200" s="4">
        <f>SUMIF(Table1[Current Parent Company],Table2[[#This Row],[Companies]],Table1[Penalty Amount])</f>
        <v>9625000</v>
      </c>
      <c r="D200" s="4">
        <f>AVERAGEIF(Table1[Current Parent Company],Table2[[#This Row],[Companies]],Table1[Penalty Amount])</f>
        <v>3208333.3333333335</v>
      </c>
      <c r="E200" s="4">
        <f>_xlfn.MINIFS(Table1[Penalty Amount],Table1[Current Parent Company],Table2[[#This Row],[Companies]])</f>
        <v>625000</v>
      </c>
      <c r="F200" s="4">
        <f>_xlfn.MAXIFS(Table1[Penalty Amount],Table1[Current Parent Company],Table2[[#This Row],[Companies]])</f>
        <v>5000000</v>
      </c>
    </row>
    <row r="201" spans="1:6" hidden="1" x14ac:dyDescent="0.2">
      <c r="A201" s="2" t="s">
        <v>778</v>
      </c>
      <c r="B201" s="3">
        <f>COUNTIF(Table1[Current Parent Company],Table2[[#This Row],[Companies]])</f>
        <v>43</v>
      </c>
      <c r="C201" s="4">
        <f>SUMIF(Table1[Current Parent Company],Table2[[#This Row],[Companies]],Table1[Penalty Amount])</f>
        <v>9484270</v>
      </c>
      <c r="D201" s="4">
        <f>AVERAGEIF(Table1[Current Parent Company],Table2[[#This Row],[Companies]],Table1[Penalty Amount])</f>
        <v>220564.41860465117</v>
      </c>
      <c r="E201" s="4">
        <f>_xlfn.MINIFS(Table1[Penalty Amount],Table1[Current Parent Company],Table2[[#This Row],[Companies]])</f>
        <v>5000</v>
      </c>
      <c r="F201" s="4">
        <f>_xlfn.MAXIFS(Table1[Penalty Amount],Table1[Current Parent Company],Table2[[#This Row],[Companies]])</f>
        <v>5000000</v>
      </c>
    </row>
    <row r="202" spans="1:6" hidden="1" x14ac:dyDescent="0.2">
      <c r="A202" s="2" t="s">
        <v>804</v>
      </c>
      <c r="B202" s="3">
        <f>COUNTIF(Table1[Current Parent Company],Table2[[#This Row],[Companies]])</f>
        <v>13</v>
      </c>
      <c r="C202" s="4">
        <f>SUMIF(Table1[Current Parent Company],Table2[[#This Row],[Companies]],Table1[Penalty Amount])</f>
        <v>9448020</v>
      </c>
      <c r="D202" s="4">
        <f>AVERAGEIF(Table1[Current Parent Company],Table2[[#This Row],[Companies]],Table1[Penalty Amount])</f>
        <v>726770.76923076925</v>
      </c>
      <c r="E202" s="4">
        <f>_xlfn.MINIFS(Table1[Penalty Amount],Table1[Current Parent Company],Table2[[#This Row],[Companies]])</f>
        <v>5000</v>
      </c>
      <c r="F202" s="4">
        <f>_xlfn.MAXIFS(Table1[Penalty Amount],Table1[Current Parent Company],Table2[[#This Row],[Companies]])</f>
        <v>4492327</v>
      </c>
    </row>
    <row r="203" spans="1:6" hidden="1" x14ac:dyDescent="0.2">
      <c r="A203" s="2" t="s">
        <v>668</v>
      </c>
      <c r="B203" s="3">
        <f>COUNTIF(Table1[Current Parent Company],Table2[[#This Row],[Companies]])</f>
        <v>6</v>
      </c>
      <c r="C203" s="4">
        <f>SUMIF(Table1[Current Parent Company],Table2[[#This Row],[Companies]],Table1[Penalty Amount])</f>
        <v>9231911</v>
      </c>
      <c r="D203" s="4">
        <f>AVERAGEIF(Table1[Current Parent Company],Table2[[#This Row],[Companies]],Table1[Penalty Amount])</f>
        <v>1538651.8333333333</v>
      </c>
      <c r="E203" s="4">
        <f>_xlfn.MINIFS(Table1[Penalty Amount],Table1[Current Parent Company],Table2[[#This Row],[Companies]])</f>
        <v>6353</v>
      </c>
      <c r="F203" s="4">
        <f>_xlfn.MAXIFS(Table1[Penalty Amount],Table1[Current Parent Company],Table2[[#This Row],[Companies]])</f>
        <v>9000000</v>
      </c>
    </row>
    <row r="204" spans="1:6" hidden="1" x14ac:dyDescent="0.2">
      <c r="A204" s="2" t="s">
        <v>666</v>
      </c>
      <c r="B204" s="3">
        <f>COUNTIF(Table1[Current Parent Company],Table2[[#This Row],[Companies]])</f>
        <v>3</v>
      </c>
      <c r="C204" s="4">
        <f>SUMIF(Table1[Current Parent Company],Table2[[#This Row],[Companies]],Table1[Penalty Amount])</f>
        <v>9074453</v>
      </c>
      <c r="D204" s="4">
        <f>AVERAGEIF(Table1[Current Parent Company],Table2[[#This Row],[Companies]],Table1[Penalty Amount])</f>
        <v>3024817.6666666665</v>
      </c>
      <c r="E204" s="4">
        <f>_xlfn.MINIFS(Table1[Penalty Amount],Table1[Current Parent Company],Table2[[#This Row],[Companies]])</f>
        <v>8453</v>
      </c>
      <c r="F204" s="4">
        <f>_xlfn.MAXIFS(Table1[Penalty Amount],Table1[Current Parent Company],Table2[[#This Row],[Companies]])</f>
        <v>9000000</v>
      </c>
    </row>
    <row r="205" spans="1:6" hidden="1" x14ac:dyDescent="0.2">
      <c r="A205" s="2" t="s">
        <v>670</v>
      </c>
      <c r="B205" s="3">
        <f>COUNTIF(Table1[Current Parent Company],Table2[[#This Row],[Companies]])</f>
        <v>1</v>
      </c>
      <c r="C205" s="4">
        <f>SUMIF(Table1[Current Parent Company],Table2[[#This Row],[Companies]],Table1[Penalty Amount])</f>
        <v>9000000</v>
      </c>
      <c r="D205" s="4">
        <f>AVERAGEIF(Table1[Current Parent Company],Table2[[#This Row],[Companies]],Table1[Penalty Amount])</f>
        <v>9000000</v>
      </c>
      <c r="E205" s="4">
        <f>_xlfn.MINIFS(Table1[Penalty Amount],Table1[Current Parent Company],Table2[[#This Row],[Companies]])</f>
        <v>9000000</v>
      </c>
      <c r="F205" s="4">
        <f>_xlfn.MAXIFS(Table1[Penalty Amount],Table1[Current Parent Company],Table2[[#This Row],[Companies]])</f>
        <v>9000000</v>
      </c>
    </row>
    <row r="206" spans="1:6" hidden="1" x14ac:dyDescent="0.2">
      <c r="A206" s="2" t="s">
        <v>679</v>
      </c>
      <c r="B206" s="3">
        <f>COUNTIF(Table1[Current Parent Company],Table2[[#This Row],[Companies]])</f>
        <v>2</v>
      </c>
      <c r="C206" s="4">
        <f>SUMIF(Table1[Current Parent Company],Table2[[#This Row],[Companies]],Table1[Penalty Amount])</f>
        <v>8677000</v>
      </c>
      <c r="D206" s="4">
        <f>AVERAGEIF(Table1[Current Parent Company],Table2[[#This Row],[Companies]],Table1[Penalty Amount])</f>
        <v>4338500</v>
      </c>
      <c r="E206" s="4">
        <f>_xlfn.MINIFS(Table1[Penalty Amount],Table1[Current Parent Company],Table2[[#This Row],[Companies]])</f>
        <v>177000</v>
      </c>
      <c r="F206" s="4">
        <f>_xlfn.MAXIFS(Table1[Penalty Amount],Table1[Current Parent Company],Table2[[#This Row],[Companies]])</f>
        <v>8500000</v>
      </c>
    </row>
    <row r="207" spans="1:6" hidden="1" x14ac:dyDescent="0.2">
      <c r="A207" s="2" t="s">
        <v>720</v>
      </c>
      <c r="B207" s="3">
        <f>COUNTIF(Table1[Current Parent Company],Table2[[#This Row],[Companies]])</f>
        <v>2</v>
      </c>
      <c r="C207" s="4">
        <f>SUMIF(Table1[Current Parent Company],Table2[[#This Row],[Companies]],Table1[Penalty Amount])</f>
        <v>8670000</v>
      </c>
      <c r="D207" s="4">
        <f>AVERAGEIF(Table1[Current Parent Company],Table2[[#This Row],[Companies]],Table1[Penalty Amount])</f>
        <v>4335000</v>
      </c>
      <c r="E207" s="4">
        <f>_xlfn.MINIFS(Table1[Penalty Amount],Table1[Current Parent Company],Table2[[#This Row],[Companies]])</f>
        <v>2270000</v>
      </c>
      <c r="F207" s="4">
        <f>_xlfn.MAXIFS(Table1[Penalty Amount],Table1[Current Parent Company],Table2[[#This Row],[Companies]])</f>
        <v>6400000</v>
      </c>
    </row>
    <row r="208" spans="1:6" hidden="1" x14ac:dyDescent="0.2">
      <c r="A208" s="2" t="s">
        <v>776</v>
      </c>
      <c r="B208" s="3">
        <f>COUNTIF(Table1[Current Parent Company],Table2[[#This Row],[Companies]])</f>
        <v>24</v>
      </c>
      <c r="C208" s="4">
        <f>SUMIF(Table1[Current Parent Company],Table2[[#This Row],[Companies]],Table1[Penalty Amount])</f>
        <v>8569665</v>
      </c>
      <c r="D208" s="4">
        <f>AVERAGEIF(Table1[Current Parent Company],Table2[[#This Row],[Companies]],Table1[Penalty Amount])</f>
        <v>357069.375</v>
      </c>
      <c r="E208" s="4">
        <f>_xlfn.MINIFS(Table1[Penalty Amount],Table1[Current Parent Company],Table2[[#This Row],[Companies]])</f>
        <v>5000</v>
      </c>
      <c r="F208" s="4">
        <f>_xlfn.MAXIFS(Table1[Penalty Amount],Table1[Current Parent Company],Table2[[#This Row],[Companies]])</f>
        <v>5000000</v>
      </c>
    </row>
    <row r="209" spans="1:6" hidden="1" x14ac:dyDescent="0.2">
      <c r="A209" s="2" t="s">
        <v>785</v>
      </c>
      <c r="B209" s="3">
        <f>COUNTIF(Table1[Current Parent Company],Table2[[#This Row],[Companies]])</f>
        <v>10</v>
      </c>
      <c r="C209" s="4">
        <f>SUMIF(Table1[Current Parent Company],Table2[[#This Row],[Companies]],Table1[Penalty Amount])</f>
        <v>8500382</v>
      </c>
      <c r="D209" s="4">
        <f>AVERAGEIF(Table1[Current Parent Company],Table2[[#This Row],[Companies]],Table1[Penalty Amount])</f>
        <v>850038.2</v>
      </c>
      <c r="E209" s="4">
        <f>_xlfn.MINIFS(Table1[Penalty Amount],Table1[Current Parent Company],Table2[[#This Row],[Companies]])</f>
        <v>40000</v>
      </c>
      <c r="F209" s="4">
        <f>_xlfn.MAXIFS(Table1[Penalty Amount],Table1[Current Parent Company],Table2[[#This Row],[Companies]])</f>
        <v>5000000</v>
      </c>
    </row>
    <row r="210" spans="1:6" hidden="1" x14ac:dyDescent="0.2">
      <c r="A210" s="2" t="s">
        <v>689</v>
      </c>
      <c r="B210" s="3">
        <f>COUNTIF(Table1[Current Parent Company],Table2[[#This Row],[Companies]])</f>
        <v>2</v>
      </c>
      <c r="C210" s="4">
        <f>SUMIF(Table1[Current Parent Company],Table2[[#This Row],[Companies]],Table1[Penalty Amount])</f>
        <v>8120000</v>
      </c>
      <c r="D210" s="4">
        <f>AVERAGEIF(Table1[Current Parent Company],Table2[[#This Row],[Companies]],Table1[Penalty Amount])</f>
        <v>4060000</v>
      </c>
      <c r="E210" s="4">
        <f>_xlfn.MINIFS(Table1[Penalty Amount],Table1[Current Parent Company],Table2[[#This Row],[Companies]])</f>
        <v>120000</v>
      </c>
      <c r="F210" s="4">
        <f>_xlfn.MAXIFS(Table1[Penalty Amount],Table1[Current Parent Company],Table2[[#This Row],[Companies]])</f>
        <v>8000000</v>
      </c>
    </row>
    <row r="211" spans="1:6" hidden="1" x14ac:dyDescent="0.2">
      <c r="A211" s="2" t="s">
        <v>816</v>
      </c>
      <c r="B211" s="3">
        <f>COUNTIF(Table1[Current Parent Company],Table2[[#This Row],[Companies]])</f>
        <v>4</v>
      </c>
      <c r="C211" s="4">
        <f>SUMIF(Table1[Current Parent Company],Table2[[#This Row],[Companies]],Table1[Penalty Amount])</f>
        <v>7930839</v>
      </c>
      <c r="D211" s="4">
        <f>AVERAGEIF(Table1[Current Parent Company],Table2[[#This Row],[Companies]],Table1[Penalty Amount])</f>
        <v>1982709.75</v>
      </c>
      <c r="E211" s="4">
        <f>_xlfn.MINIFS(Table1[Penalty Amount],Table1[Current Parent Company],Table2[[#This Row],[Companies]])</f>
        <v>50000</v>
      </c>
      <c r="F211" s="4">
        <f>_xlfn.MAXIFS(Table1[Penalty Amount],Table1[Current Parent Company],Table2[[#This Row],[Companies]])</f>
        <v>4000000</v>
      </c>
    </row>
    <row r="212" spans="1:6" hidden="1" x14ac:dyDescent="0.2">
      <c r="A212" s="2" t="s">
        <v>692</v>
      </c>
      <c r="B212" s="3">
        <f>COUNTIF(Table1[Current Parent Company],Table2[[#This Row],[Companies]])</f>
        <v>1</v>
      </c>
      <c r="C212" s="4">
        <f>SUMIF(Table1[Current Parent Company],Table2[[#This Row],[Companies]],Table1[Penalty Amount])</f>
        <v>7500000</v>
      </c>
      <c r="D212" s="4">
        <f>AVERAGEIF(Table1[Current Parent Company],Table2[[#This Row],[Companies]],Table1[Penalty Amount])</f>
        <v>7500000</v>
      </c>
      <c r="E212" s="4">
        <f>_xlfn.MINIFS(Table1[Penalty Amount],Table1[Current Parent Company],Table2[[#This Row],[Companies]])</f>
        <v>7500000</v>
      </c>
      <c r="F212" s="4">
        <f>_xlfn.MAXIFS(Table1[Penalty Amount],Table1[Current Parent Company],Table2[[#This Row],[Companies]])</f>
        <v>7500000</v>
      </c>
    </row>
    <row r="213" spans="1:6" hidden="1" x14ac:dyDescent="0.2">
      <c r="A213" s="2" t="s">
        <v>854</v>
      </c>
      <c r="B213" s="3">
        <f>COUNTIF(Table1[Current Parent Company],Table2[[#This Row],[Companies]])</f>
        <v>18</v>
      </c>
      <c r="C213" s="4">
        <f>SUMIF(Table1[Current Parent Company],Table2[[#This Row],[Companies]],Table1[Penalty Amount])</f>
        <v>7232842</v>
      </c>
      <c r="D213" s="4">
        <f>AVERAGEIF(Table1[Current Parent Company],Table2[[#This Row],[Companies]],Table1[Penalty Amount])</f>
        <v>401824.55555555556</v>
      </c>
      <c r="E213" s="4">
        <f>_xlfn.MINIFS(Table1[Penalty Amount],Table1[Current Parent Company],Table2[[#This Row],[Companies]])</f>
        <v>5000</v>
      </c>
      <c r="F213" s="4">
        <f>_xlfn.MAXIFS(Table1[Penalty Amount],Table1[Current Parent Company],Table2[[#This Row],[Companies]])</f>
        <v>3015000</v>
      </c>
    </row>
    <row r="214" spans="1:6" hidden="1" x14ac:dyDescent="0.2">
      <c r="A214" s="2" t="s">
        <v>828</v>
      </c>
      <c r="B214" s="3">
        <f>COUNTIF(Table1[Current Parent Company],Table2[[#This Row],[Companies]])</f>
        <v>11</v>
      </c>
      <c r="C214" s="4">
        <f>SUMIF(Table1[Current Parent Company],Table2[[#This Row],[Companies]],Table1[Penalty Amount])</f>
        <v>7153239</v>
      </c>
      <c r="D214" s="4">
        <f>AVERAGEIF(Table1[Current Parent Company],Table2[[#This Row],[Companies]],Table1[Penalty Amount])</f>
        <v>650294.45454545459</v>
      </c>
      <c r="E214" s="4">
        <f>_xlfn.MINIFS(Table1[Penalty Amount],Table1[Current Parent Company],Table2[[#This Row],[Companies]])</f>
        <v>5000</v>
      </c>
      <c r="F214" s="4">
        <f>_xlfn.MAXIFS(Table1[Penalty Amount],Table1[Current Parent Company],Table2[[#This Row],[Companies]])</f>
        <v>3635665</v>
      </c>
    </row>
    <row r="215" spans="1:6" hidden="1" x14ac:dyDescent="0.2">
      <c r="A215" s="2" t="s">
        <v>710</v>
      </c>
      <c r="B215" s="3">
        <f>COUNTIF(Table1[Current Parent Company],Table2[[#This Row],[Companies]])</f>
        <v>1</v>
      </c>
      <c r="C215" s="4">
        <f>SUMIF(Table1[Current Parent Company],Table2[[#This Row],[Companies]],Table1[Penalty Amount])</f>
        <v>7000000</v>
      </c>
      <c r="D215" s="4">
        <f>AVERAGEIF(Table1[Current Parent Company],Table2[[#This Row],[Companies]],Table1[Penalty Amount])</f>
        <v>7000000</v>
      </c>
      <c r="E215" s="4">
        <f>_xlfn.MINIFS(Table1[Penalty Amount],Table1[Current Parent Company],Table2[[#This Row],[Companies]])</f>
        <v>7000000</v>
      </c>
      <c r="F215" s="4">
        <f>_xlfn.MAXIFS(Table1[Penalty Amount],Table1[Current Parent Company],Table2[[#This Row],[Companies]])</f>
        <v>7000000</v>
      </c>
    </row>
    <row r="216" spans="1:6" hidden="1" x14ac:dyDescent="0.2">
      <c r="A216" s="2" t="s">
        <v>957</v>
      </c>
      <c r="B216" s="3">
        <f>COUNTIF(Table1[Current Parent Company],Table2[[#This Row],[Companies]])</f>
        <v>16</v>
      </c>
      <c r="C216" s="4">
        <f>SUMIF(Table1[Current Parent Company],Table2[[#This Row],[Companies]],Table1[Penalty Amount])</f>
        <v>6923911</v>
      </c>
      <c r="D216" s="4">
        <f>AVERAGEIF(Table1[Current Parent Company],Table2[[#This Row],[Companies]],Table1[Penalty Amount])</f>
        <v>432744.4375</v>
      </c>
      <c r="E216" s="4">
        <f>_xlfn.MINIFS(Table1[Penalty Amount],Table1[Current Parent Company],Table2[[#This Row],[Companies]])</f>
        <v>5000</v>
      </c>
      <c r="F216" s="4">
        <f>_xlfn.MAXIFS(Table1[Penalty Amount],Table1[Current Parent Company],Table2[[#This Row],[Companies]])</f>
        <v>1852383</v>
      </c>
    </row>
    <row r="217" spans="1:6" hidden="1" x14ac:dyDescent="0.2">
      <c r="A217" s="2" t="s">
        <v>758</v>
      </c>
      <c r="B217" s="3">
        <f>COUNTIF(Table1[Current Parent Company],Table2[[#This Row],[Companies]])</f>
        <v>4</v>
      </c>
      <c r="C217" s="4">
        <f>SUMIF(Table1[Current Parent Company],Table2[[#This Row],[Companies]],Table1[Penalty Amount])</f>
        <v>6855000</v>
      </c>
      <c r="D217" s="4">
        <f>AVERAGEIF(Table1[Current Parent Company],Table2[[#This Row],[Companies]],Table1[Penalty Amount])</f>
        <v>1713750</v>
      </c>
      <c r="E217" s="4">
        <f>_xlfn.MINIFS(Table1[Penalty Amount],Table1[Current Parent Company],Table2[[#This Row],[Companies]])</f>
        <v>120000</v>
      </c>
      <c r="F217" s="4">
        <f>_xlfn.MAXIFS(Table1[Penalty Amount],Table1[Current Parent Company],Table2[[#This Row],[Companies]])</f>
        <v>5160000</v>
      </c>
    </row>
    <row r="218" spans="1:6" hidden="1" x14ac:dyDescent="0.2">
      <c r="A218" s="2" t="s">
        <v>1103</v>
      </c>
      <c r="B218" s="3">
        <f>COUNTIF(Table1[Current Parent Company],Table2[[#This Row],[Companies]])</f>
        <v>73</v>
      </c>
      <c r="C218" s="4">
        <f>SUMIF(Table1[Current Parent Company],Table2[[#This Row],[Companies]],Table1[Penalty Amount])</f>
        <v>6750825</v>
      </c>
      <c r="D218" s="4">
        <f>AVERAGEIF(Table1[Current Parent Company],Table2[[#This Row],[Companies]],Table1[Penalty Amount])</f>
        <v>92477.054794520547</v>
      </c>
      <c r="E218" s="4">
        <f>_xlfn.MINIFS(Table1[Penalty Amount],Table1[Current Parent Company],Table2[[#This Row],[Companies]])</f>
        <v>5000</v>
      </c>
      <c r="F218" s="4">
        <f>_xlfn.MAXIFS(Table1[Penalty Amount],Table1[Current Parent Company],Table2[[#This Row],[Companies]])</f>
        <v>726000</v>
      </c>
    </row>
    <row r="219" spans="1:6" hidden="1" x14ac:dyDescent="0.2">
      <c r="A219" s="2" t="s">
        <v>902</v>
      </c>
      <c r="B219" s="3">
        <f>COUNTIF(Table1[Current Parent Company],Table2[[#This Row],[Companies]])</f>
        <v>18</v>
      </c>
      <c r="C219" s="4">
        <f>SUMIF(Table1[Current Parent Company],Table2[[#This Row],[Companies]],Table1[Penalty Amount])</f>
        <v>6649250</v>
      </c>
      <c r="D219" s="4">
        <f>AVERAGEIF(Table1[Current Parent Company],Table2[[#This Row],[Companies]],Table1[Penalty Amount])</f>
        <v>369402.77777777775</v>
      </c>
      <c r="E219" s="4">
        <f>_xlfn.MINIFS(Table1[Penalty Amount],Table1[Current Parent Company],Table2[[#This Row],[Companies]])</f>
        <v>10000</v>
      </c>
      <c r="F219" s="4">
        <f>_xlfn.MAXIFS(Table1[Penalty Amount],Table1[Current Parent Company],Table2[[#This Row],[Companies]])</f>
        <v>2500000</v>
      </c>
    </row>
    <row r="220" spans="1:6" hidden="1" x14ac:dyDescent="0.2">
      <c r="A220" s="2" t="s">
        <v>716</v>
      </c>
      <c r="B220" s="3">
        <f>COUNTIF(Table1[Current Parent Company],Table2[[#This Row],[Companies]])</f>
        <v>2</v>
      </c>
      <c r="C220" s="4">
        <f>SUMIF(Table1[Current Parent Company],Table2[[#This Row],[Companies]],Table1[Penalty Amount])</f>
        <v>6565000</v>
      </c>
      <c r="D220" s="4">
        <f>AVERAGEIF(Table1[Current Parent Company],Table2[[#This Row],[Companies]],Table1[Penalty Amount])</f>
        <v>3282500</v>
      </c>
      <c r="E220" s="4">
        <f>_xlfn.MINIFS(Table1[Penalty Amount],Table1[Current Parent Company],Table2[[#This Row],[Companies]])</f>
        <v>65000</v>
      </c>
      <c r="F220" s="4">
        <f>_xlfn.MAXIFS(Table1[Penalty Amount],Table1[Current Parent Company],Table2[[#This Row],[Companies]])</f>
        <v>6500000</v>
      </c>
    </row>
    <row r="221" spans="1:6" hidden="1" x14ac:dyDescent="0.2">
      <c r="A221" s="2" t="s">
        <v>924</v>
      </c>
      <c r="B221" s="3">
        <f>COUNTIF(Table1[Current Parent Company],Table2[[#This Row],[Companies]])</f>
        <v>17</v>
      </c>
      <c r="C221" s="4">
        <f>SUMIF(Table1[Current Parent Company],Table2[[#This Row],[Companies]],Table1[Penalty Amount])</f>
        <v>6510380</v>
      </c>
      <c r="D221" s="4">
        <f>AVERAGEIF(Table1[Current Parent Company],Table2[[#This Row],[Companies]],Table1[Penalty Amount])</f>
        <v>382963.5294117647</v>
      </c>
      <c r="E221" s="4">
        <f>_xlfn.MINIFS(Table1[Penalty Amount],Table1[Current Parent Company],Table2[[#This Row],[Companies]])</f>
        <v>5000</v>
      </c>
      <c r="F221" s="4">
        <f>_xlfn.MAXIFS(Table1[Penalty Amount],Table1[Current Parent Company],Table2[[#This Row],[Companies]])</f>
        <v>2050000</v>
      </c>
    </row>
    <row r="222" spans="1:6" hidden="1" x14ac:dyDescent="0.2">
      <c r="A222" s="2" t="s">
        <v>948</v>
      </c>
      <c r="B222" s="3">
        <f>COUNTIF(Table1[Current Parent Company],Table2[[#This Row],[Companies]])</f>
        <v>73</v>
      </c>
      <c r="C222" s="4">
        <f>SUMIF(Table1[Current Parent Company],Table2[[#This Row],[Companies]],Table1[Penalty Amount])</f>
        <v>6317182</v>
      </c>
      <c r="D222" s="4">
        <f>AVERAGEIF(Table1[Current Parent Company],Table2[[#This Row],[Companies]],Table1[Penalty Amount])</f>
        <v>86536.739726027401</v>
      </c>
      <c r="E222" s="4">
        <f>_xlfn.MINIFS(Table1[Penalty Amount],Table1[Current Parent Company],Table2[[#This Row],[Companies]])</f>
        <v>5000</v>
      </c>
      <c r="F222" s="4">
        <f>_xlfn.MAXIFS(Table1[Penalty Amount],Table1[Current Parent Company],Table2[[#This Row],[Companies]])</f>
        <v>1950000</v>
      </c>
    </row>
    <row r="223" spans="1:6" hidden="1" x14ac:dyDescent="0.2">
      <c r="A223" s="2" t="s">
        <v>871</v>
      </c>
      <c r="B223" s="3">
        <f>COUNTIF(Table1[Current Parent Company],Table2[[#This Row],[Companies]])</f>
        <v>10</v>
      </c>
      <c r="C223" s="4">
        <f>SUMIF(Table1[Current Parent Company],Table2[[#This Row],[Companies]],Table1[Penalty Amount])</f>
        <v>6247984</v>
      </c>
      <c r="D223" s="4">
        <f>AVERAGEIF(Table1[Current Parent Company],Table2[[#This Row],[Companies]],Table1[Penalty Amount])</f>
        <v>624798.4</v>
      </c>
      <c r="E223" s="4">
        <f>_xlfn.MINIFS(Table1[Penalty Amount],Table1[Current Parent Company],Table2[[#This Row],[Companies]])</f>
        <v>7000</v>
      </c>
      <c r="F223" s="4">
        <f>_xlfn.MAXIFS(Table1[Penalty Amount],Table1[Current Parent Company],Table2[[#This Row],[Companies]])</f>
        <v>2925000</v>
      </c>
    </row>
    <row r="224" spans="1:6" hidden="1" x14ac:dyDescent="0.2">
      <c r="A224" s="2" t="s">
        <v>868</v>
      </c>
      <c r="B224" s="3">
        <f>COUNTIF(Table1[Current Parent Company],Table2[[#This Row],[Companies]])</f>
        <v>21</v>
      </c>
      <c r="C224" s="4">
        <f>SUMIF(Table1[Current Parent Company],Table2[[#This Row],[Companies]],Table1[Penalty Amount])</f>
        <v>6210948</v>
      </c>
      <c r="D224" s="4">
        <f>AVERAGEIF(Table1[Current Parent Company],Table2[[#This Row],[Companies]],Table1[Penalty Amount])</f>
        <v>295759.42857142858</v>
      </c>
      <c r="E224" s="4">
        <f>_xlfn.MINIFS(Table1[Penalty Amount],Table1[Current Parent Company],Table2[[#This Row],[Companies]])</f>
        <v>5000</v>
      </c>
      <c r="F224" s="4">
        <f>_xlfn.MAXIFS(Table1[Penalty Amount],Table1[Current Parent Company],Table2[[#This Row],[Companies]])</f>
        <v>2950000</v>
      </c>
    </row>
    <row r="225" spans="1:6" hidden="1" x14ac:dyDescent="0.2">
      <c r="A225" s="2" t="s">
        <v>952</v>
      </c>
      <c r="B225" s="3">
        <f>COUNTIF(Table1[Current Parent Company],Table2[[#This Row],[Companies]])</f>
        <v>35</v>
      </c>
      <c r="C225" s="4">
        <f>SUMIF(Table1[Current Parent Company],Table2[[#This Row],[Companies]],Table1[Penalty Amount])</f>
        <v>6192609</v>
      </c>
      <c r="D225" s="4">
        <f>AVERAGEIF(Table1[Current Parent Company],Table2[[#This Row],[Companies]],Table1[Penalty Amount])</f>
        <v>176931.6857142857</v>
      </c>
      <c r="E225" s="4">
        <f>_xlfn.MINIFS(Table1[Penalty Amount],Table1[Current Parent Company],Table2[[#This Row],[Companies]])</f>
        <v>5000</v>
      </c>
      <c r="F225" s="4">
        <f>_xlfn.MAXIFS(Table1[Penalty Amount],Table1[Current Parent Company],Table2[[#This Row],[Companies]])</f>
        <v>1914370</v>
      </c>
    </row>
    <row r="226" spans="1:6" hidden="1" x14ac:dyDescent="0.2">
      <c r="A226" s="2" t="s">
        <v>863</v>
      </c>
      <c r="B226" s="3">
        <f>COUNTIF(Table1[Current Parent Company],Table2[[#This Row],[Companies]])</f>
        <v>7</v>
      </c>
      <c r="C226" s="4">
        <f>SUMIF(Table1[Current Parent Company],Table2[[#This Row],[Companies]],Table1[Penalty Amount])</f>
        <v>6036533</v>
      </c>
      <c r="D226" s="4">
        <f>AVERAGEIF(Table1[Current Parent Company],Table2[[#This Row],[Companies]],Table1[Penalty Amount])</f>
        <v>862361.85714285716</v>
      </c>
      <c r="E226" s="4">
        <f>_xlfn.MINIFS(Table1[Penalty Amount],Table1[Current Parent Company],Table2[[#This Row],[Companies]])</f>
        <v>9000</v>
      </c>
      <c r="F226" s="4">
        <f>_xlfn.MAXIFS(Table1[Penalty Amount],Table1[Current Parent Company],Table2[[#This Row],[Companies]])</f>
        <v>3000000</v>
      </c>
    </row>
    <row r="227" spans="1:6" hidden="1" x14ac:dyDescent="0.2">
      <c r="A227" s="2" t="s">
        <v>735</v>
      </c>
      <c r="B227" s="3">
        <f>COUNTIF(Table1[Current Parent Company],Table2[[#This Row],[Companies]])</f>
        <v>1</v>
      </c>
      <c r="C227" s="4">
        <f>SUMIF(Table1[Current Parent Company],Table2[[#This Row],[Companies]],Table1[Penalty Amount])</f>
        <v>6000000</v>
      </c>
      <c r="D227" s="4">
        <f>AVERAGEIF(Table1[Current Parent Company],Table2[[#This Row],[Companies]],Table1[Penalty Amount])</f>
        <v>6000000</v>
      </c>
      <c r="E227" s="4">
        <f>_xlfn.MINIFS(Table1[Penalty Amount],Table1[Current Parent Company],Table2[[#This Row],[Companies]])</f>
        <v>6000000</v>
      </c>
      <c r="F227" s="4">
        <f>_xlfn.MAXIFS(Table1[Penalty Amount],Table1[Current Parent Company],Table2[[#This Row],[Companies]])</f>
        <v>6000000</v>
      </c>
    </row>
    <row r="228" spans="1:6" hidden="1" x14ac:dyDescent="0.2">
      <c r="A228" s="2" t="s">
        <v>744</v>
      </c>
      <c r="B228" s="3">
        <f>COUNTIF(Table1[Current Parent Company],Table2[[#This Row],[Companies]])</f>
        <v>5</v>
      </c>
      <c r="C228" s="4">
        <f>SUMIF(Table1[Current Parent Company],Table2[[#This Row],[Companies]],Table1[Penalty Amount])</f>
        <v>5989000</v>
      </c>
      <c r="D228" s="4">
        <f>AVERAGEIF(Table1[Current Parent Company],Table2[[#This Row],[Companies]],Table1[Penalty Amount])</f>
        <v>1197800</v>
      </c>
      <c r="E228" s="4">
        <f>_xlfn.MINIFS(Table1[Penalty Amount],Table1[Current Parent Company],Table2[[#This Row],[Companies]])</f>
        <v>5000</v>
      </c>
      <c r="F228" s="4">
        <f>_xlfn.MAXIFS(Table1[Penalty Amount],Table1[Current Parent Company],Table2[[#This Row],[Companies]])</f>
        <v>5800000</v>
      </c>
    </row>
    <row r="229" spans="1:6" hidden="1" x14ac:dyDescent="0.2">
      <c r="A229" s="2" t="s">
        <v>793</v>
      </c>
      <c r="B229" s="3">
        <f>COUNTIF(Table1[Current Parent Company],Table2[[#This Row],[Companies]])</f>
        <v>18</v>
      </c>
      <c r="C229" s="4">
        <f>SUMIF(Table1[Current Parent Company],Table2[[#This Row],[Companies]],Table1[Penalty Amount])</f>
        <v>5397738</v>
      </c>
      <c r="D229" s="4">
        <f>AVERAGEIF(Table1[Current Parent Company],Table2[[#This Row],[Companies]],Table1[Penalty Amount])</f>
        <v>299874.33333333331</v>
      </c>
      <c r="E229" s="4">
        <f>_xlfn.MINIFS(Table1[Penalty Amount],Table1[Current Parent Company],Table2[[#This Row],[Companies]])</f>
        <v>5000</v>
      </c>
      <c r="F229" s="4">
        <f>_xlfn.MAXIFS(Table1[Penalty Amount],Table1[Current Parent Company],Table2[[#This Row],[Companies]])</f>
        <v>4666268</v>
      </c>
    </row>
    <row r="230" spans="1:6" hidden="1" x14ac:dyDescent="0.2">
      <c r="A230" s="2" t="s">
        <v>766</v>
      </c>
      <c r="B230" s="3">
        <f>COUNTIF(Table1[Current Parent Company],Table2[[#This Row],[Companies]])</f>
        <v>3</v>
      </c>
      <c r="C230" s="4">
        <f>SUMIF(Table1[Current Parent Company],Table2[[#This Row],[Companies]],Table1[Penalty Amount])</f>
        <v>5312000</v>
      </c>
      <c r="D230" s="4">
        <f>AVERAGEIF(Table1[Current Parent Company],Table2[[#This Row],[Companies]],Table1[Penalty Amount])</f>
        <v>1770666.6666666667</v>
      </c>
      <c r="E230" s="4">
        <f>_xlfn.MINIFS(Table1[Penalty Amount],Table1[Current Parent Company],Table2[[#This Row],[Companies]])</f>
        <v>125000</v>
      </c>
      <c r="F230" s="4">
        <f>_xlfn.MAXIFS(Table1[Penalty Amount],Table1[Current Parent Company],Table2[[#This Row],[Companies]])</f>
        <v>5000000</v>
      </c>
    </row>
    <row r="231" spans="1:6" hidden="1" x14ac:dyDescent="0.2">
      <c r="A231" s="2" t="s">
        <v>852</v>
      </c>
      <c r="B231" s="3">
        <f>COUNTIF(Table1[Current Parent Company],Table2[[#This Row],[Companies]])</f>
        <v>4</v>
      </c>
      <c r="C231" s="4">
        <f>SUMIF(Table1[Current Parent Company],Table2[[#This Row],[Companies]],Table1[Penalty Amount])</f>
        <v>5159024</v>
      </c>
      <c r="D231" s="4">
        <f>AVERAGEIF(Table1[Current Parent Company],Table2[[#This Row],[Companies]],Table1[Penalty Amount])</f>
        <v>1289756</v>
      </c>
      <c r="E231" s="4">
        <f>_xlfn.MINIFS(Table1[Penalty Amount],Table1[Current Parent Company],Table2[[#This Row],[Companies]])</f>
        <v>9024</v>
      </c>
      <c r="F231" s="4">
        <f>_xlfn.MAXIFS(Table1[Penalty Amount],Table1[Current Parent Company],Table2[[#This Row],[Companies]])</f>
        <v>3025000</v>
      </c>
    </row>
    <row r="232" spans="1:6" hidden="1" x14ac:dyDescent="0.2">
      <c r="A232" s="2" t="s">
        <v>788</v>
      </c>
      <c r="B232" s="3">
        <f>COUNTIF(Table1[Current Parent Company],Table2[[#This Row],[Companies]])</f>
        <v>1</v>
      </c>
      <c r="C232" s="4">
        <f>SUMIF(Table1[Current Parent Company],Table2[[#This Row],[Companies]],Table1[Penalty Amount])</f>
        <v>4900000</v>
      </c>
      <c r="D232" s="4">
        <f>AVERAGEIF(Table1[Current Parent Company],Table2[[#This Row],[Companies]],Table1[Penalty Amount])</f>
        <v>4900000</v>
      </c>
      <c r="E232" s="4">
        <f>_xlfn.MINIFS(Table1[Penalty Amount],Table1[Current Parent Company],Table2[[#This Row],[Companies]])</f>
        <v>4900000</v>
      </c>
      <c r="F232" s="4">
        <f>_xlfn.MAXIFS(Table1[Penalty Amount],Table1[Current Parent Company],Table2[[#This Row],[Companies]])</f>
        <v>4900000</v>
      </c>
    </row>
    <row r="233" spans="1:6" hidden="1" x14ac:dyDescent="0.2">
      <c r="A233" s="2" t="s">
        <v>815</v>
      </c>
      <c r="B233" s="3">
        <f>COUNTIF(Table1[Current Parent Company],Table2[[#This Row],[Companies]])</f>
        <v>3</v>
      </c>
      <c r="C233" s="4">
        <f>SUMIF(Table1[Current Parent Company],Table2[[#This Row],[Companies]],Table1[Penalty Amount])</f>
        <v>4361000</v>
      </c>
      <c r="D233" s="4">
        <f>AVERAGEIF(Table1[Current Parent Company],Table2[[#This Row],[Companies]],Table1[Penalty Amount])</f>
        <v>1453666.6666666667</v>
      </c>
      <c r="E233" s="4">
        <f>_xlfn.MINIFS(Table1[Penalty Amount],Table1[Current Parent Company],Table2[[#This Row],[Companies]])</f>
        <v>116000</v>
      </c>
      <c r="F233" s="4">
        <f>_xlfn.MAXIFS(Table1[Penalty Amount],Table1[Current Parent Company],Table2[[#This Row],[Companies]])</f>
        <v>4000000</v>
      </c>
    </row>
    <row r="234" spans="1:6" hidden="1" x14ac:dyDescent="0.2">
      <c r="A234" s="2" t="s">
        <v>814</v>
      </c>
      <c r="B234" s="3">
        <f>COUNTIF(Table1[Current Parent Company],Table2[[#This Row],[Companies]])</f>
        <v>4</v>
      </c>
      <c r="C234" s="4">
        <f>SUMIF(Table1[Current Parent Company],Table2[[#This Row],[Companies]],Table1[Penalty Amount])</f>
        <v>4060783</v>
      </c>
      <c r="D234" s="4">
        <f>AVERAGEIF(Table1[Current Parent Company],Table2[[#This Row],[Companies]],Table1[Penalty Amount])</f>
        <v>1015195.75</v>
      </c>
      <c r="E234" s="4">
        <f>_xlfn.MINIFS(Table1[Penalty Amount],Table1[Current Parent Company],Table2[[#This Row],[Companies]])</f>
        <v>5000</v>
      </c>
      <c r="F234" s="4">
        <f>_xlfn.MAXIFS(Table1[Penalty Amount],Table1[Current Parent Company],Table2[[#This Row],[Companies]])</f>
        <v>4000000</v>
      </c>
    </row>
    <row r="235" spans="1:6" hidden="1" x14ac:dyDescent="0.2">
      <c r="A235" s="2" t="s">
        <v>1368</v>
      </c>
      <c r="B235" s="3">
        <f>COUNTIF(Table1[Current Parent Company],Table2[[#This Row],[Companies]])</f>
        <v>18</v>
      </c>
      <c r="C235" s="4">
        <f>SUMIF(Table1[Current Parent Company],Table2[[#This Row],[Companies]],Table1[Penalty Amount])</f>
        <v>3942709</v>
      </c>
      <c r="D235" s="4">
        <f>AVERAGEIF(Table1[Current Parent Company],Table2[[#This Row],[Companies]],Table1[Penalty Amount])</f>
        <v>219039.38888888888</v>
      </c>
      <c r="E235" s="4">
        <f>_xlfn.MINIFS(Table1[Penalty Amount],Table1[Current Parent Company],Table2[[#This Row],[Companies]])</f>
        <v>6000</v>
      </c>
      <c r="F235" s="4">
        <f>_xlfn.MAXIFS(Table1[Penalty Amount],Table1[Current Parent Company],Table2[[#This Row],[Companies]])</f>
        <v>905000</v>
      </c>
    </row>
    <row r="236" spans="1:6" hidden="1" x14ac:dyDescent="0.2">
      <c r="A236" s="2" t="s">
        <v>959</v>
      </c>
      <c r="B236" s="3">
        <f>COUNTIF(Table1[Current Parent Company],Table2[[#This Row],[Companies]])</f>
        <v>3</v>
      </c>
      <c r="C236" s="4">
        <f>SUMIF(Table1[Current Parent Company],Table2[[#This Row],[Companies]],Table1[Penalty Amount])</f>
        <v>3840791</v>
      </c>
      <c r="D236" s="4">
        <f>AVERAGEIF(Table1[Current Parent Company],Table2[[#This Row],[Companies]],Table1[Penalty Amount])</f>
        <v>1280263.6666666667</v>
      </c>
      <c r="E236" s="4">
        <f>_xlfn.MINIFS(Table1[Penalty Amount],Table1[Current Parent Company],Table2[[#This Row],[Companies]])</f>
        <v>1005194</v>
      </c>
      <c r="F236" s="4">
        <f>_xlfn.MAXIFS(Table1[Penalty Amount],Table1[Current Parent Company],Table2[[#This Row],[Companies]])</f>
        <v>1825953</v>
      </c>
    </row>
    <row r="237" spans="1:6" hidden="1" x14ac:dyDescent="0.2">
      <c r="A237" s="2" t="s">
        <v>897</v>
      </c>
      <c r="B237" s="3">
        <f>COUNTIF(Table1[Current Parent Company],Table2[[#This Row],[Companies]])</f>
        <v>9</v>
      </c>
      <c r="C237" s="4">
        <f>SUMIF(Table1[Current Parent Company],Table2[[#This Row],[Companies]],Table1[Penalty Amount])</f>
        <v>3784000</v>
      </c>
      <c r="D237" s="4">
        <f>AVERAGEIF(Table1[Current Parent Company],Table2[[#This Row],[Companies]],Table1[Penalty Amount])</f>
        <v>420444.44444444444</v>
      </c>
      <c r="E237" s="4">
        <f>_xlfn.MINIFS(Table1[Penalty Amount],Table1[Current Parent Company],Table2[[#This Row],[Companies]])</f>
        <v>5000</v>
      </c>
      <c r="F237" s="4">
        <f>_xlfn.MAXIFS(Table1[Penalty Amount],Table1[Current Parent Company],Table2[[#This Row],[Companies]])</f>
        <v>2500000</v>
      </c>
    </row>
    <row r="238" spans="1:6" hidden="1" x14ac:dyDescent="0.2">
      <c r="A238" s="2" t="s">
        <v>894</v>
      </c>
      <c r="B238" s="3">
        <f>COUNTIF(Table1[Current Parent Company],Table2[[#This Row],[Companies]])</f>
        <v>8</v>
      </c>
      <c r="C238" s="4">
        <f>SUMIF(Table1[Current Parent Company],Table2[[#This Row],[Companies]],Table1[Penalty Amount])</f>
        <v>3784000</v>
      </c>
      <c r="D238" s="4">
        <f>AVERAGEIF(Table1[Current Parent Company],Table2[[#This Row],[Companies]],Table1[Penalty Amount])</f>
        <v>473000</v>
      </c>
      <c r="E238" s="4">
        <f>_xlfn.MINIFS(Table1[Penalty Amount],Table1[Current Parent Company],Table2[[#This Row],[Companies]])</f>
        <v>6000</v>
      </c>
      <c r="F238" s="4">
        <f>_xlfn.MAXIFS(Table1[Penalty Amount],Table1[Current Parent Company],Table2[[#This Row],[Companies]])</f>
        <v>2500000</v>
      </c>
    </row>
    <row r="239" spans="1:6" hidden="1" x14ac:dyDescent="0.2">
      <c r="A239" s="2" t="s">
        <v>866</v>
      </c>
      <c r="B239" s="3">
        <f>COUNTIF(Table1[Current Parent Company],Table2[[#This Row],[Companies]])</f>
        <v>4</v>
      </c>
      <c r="C239" s="4">
        <f>SUMIF(Table1[Current Parent Company],Table2[[#This Row],[Companies]],Table1[Penalty Amount])</f>
        <v>3548656</v>
      </c>
      <c r="D239" s="4">
        <f>AVERAGEIF(Table1[Current Parent Company],Table2[[#This Row],[Companies]],Table1[Penalty Amount])</f>
        <v>887164</v>
      </c>
      <c r="E239" s="4">
        <f>_xlfn.MINIFS(Table1[Penalty Amount],Table1[Current Parent Company],Table2[[#This Row],[Companies]])</f>
        <v>115000</v>
      </c>
      <c r="F239" s="4">
        <f>_xlfn.MAXIFS(Table1[Penalty Amount],Table1[Current Parent Company],Table2[[#This Row],[Companies]])</f>
        <v>2973656</v>
      </c>
    </row>
    <row r="240" spans="1:6" hidden="1" x14ac:dyDescent="0.2">
      <c r="A240" s="2" t="s">
        <v>933</v>
      </c>
      <c r="B240" s="3">
        <f>COUNTIF(Table1[Current Parent Company],Table2[[#This Row],[Companies]])</f>
        <v>12</v>
      </c>
      <c r="C240" s="4">
        <f>SUMIF(Table1[Current Parent Company],Table2[[#This Row],[Companies]],Table1[Penalty Amount])</f>
        <v>3546589</v>
      </c>
      <c r="D240" s="4">
        <f>AVERAGEIF(Table1[Current Parent Company],Table2[[#This Row],[Companies]],Table1[Penalty Amount])</f>
        <v>295549.08333333331</v>
      </c>
      <c r="E240" s="4">
        <f>_xlfn.MINIFS(Table1[Penalty Amount],Table1[Current Parent Company],Table2[[#This Row],[Companies]])</f>
        <v>5000</v>
      </c>
      <c r="F240" s="4">
        <f>_xlfn.MAXIFS(Table1[Penalty Amount],Table1[Current Parent Company],Table2[[#This Row],[Companies]])</f>
        <v>2000000</v>
      </c>
    </row>
    <row r="241" spans="1:6" hidden="1" x14ac:dyDescent="0.2">
      <c r="A241" s="2" t="s">
        <v>839</v>
      </c>
      <c r="B241" s="3">
        <f>COUNTIF(Table1[Current Parent Company],Table2[[#This Row],[Companies]])</f>
        <v>1</v>
      </c>
      <c r="C241" s="4">
        <f>SUMIF(Table1[Current Parent Company],Table2[[#This Row],[Companies]],Table1[Penalty Amount])</f>
        <v>3500000</v>
      </c>
      <c r="D241" s="4">
        <f>AVERAGEIF(Table1[Current Parent Company],Table2[[#This Row],[Companies]],Table1[Penalty Amount])</f>
        <v>3500000</v>
      </c>
      <c r="E241" s="4">
        <f>_xlfn.MINIFS(Table1[Penalty Amount],Table1[Current Parent Company],Table2[[#This Row],[Companies]])</f>
        <v>3500000</v>
      </c>
      <c r="F241" s="4">
        <f>_xlfn.MAXIFS(Table1[Penalty Amount],Table1[Current Parent Company],Table2[[#This Row],[Companies]])</f>
        <v>3500000</v>
      </c>
    </row>
    <row r="242" spans="1:6" hidden="1" x14ac:dyDescent="0.2">
      <c r="A242" s="2" t="s">
        <v>849</v>
      </c>
      <c r="B242" s="3">
        <f>COUNTIF(Table1[Current Parent Company],Table2[[#This Row],[Companies]])</f>
        <v>1</v>
      </c>
      <c r="C242" s="4">
        <f>SUMIF(Table1[Current Parent Company],Table2[[#This Row],[Companies]],Table1[Penalty Amount])</f>
        <v>3200000</v>
      </c>
      <c r="D242" s="4">
        <f>AVERAGEIF(Table1[Current Parent Company],Table2[[#This Row],[Companies]],Table1[Penalty Amount])</f>
        <v>3200000</v>
      </c>
      <c r="E242" s="4">
        <f>_xlfn.MINIFS(Table1[Penalty Amount],Table1[Current Parent Company],Table2[[#This Row],[Companies]])</f>
        <v>3200000</v>
      </c>
      <c r="F242" s="4">
        <f>_xlfn.MAXIFS(Table1[Penalty Amount],Table1[Current Parent Company],Table2[[#This Row],[Companies]])</f>
        <v>3200000</v>
      </c>
    </row>
    <row r="243" spans="1:6" hidden="1" x14ac:dyDescent="0.2">
      <c r="A243" s="2" t="s">
        <v>903</v>
      </c>
      <c r="B243" s="3">
        <f>COUNTIF(Table1[Current Parent Company],Table2[[#This Row],[Companies]])</f>
        <v>4</v>
      </c>
      <c r="C243" s="4">
        <f>SUMIF(Table1[Current Parent Company],Table2[[#This Row],[Companies]],Table1[Penalty Amount])</f>
        <v>3139000</v>
      </c>
      <c r="D243" s="4">
        <f>AVERAGEIF(Table1[Current Parent Company],Table2[[#This Row],[Companies]],Table1[Penalty Amount])</f>
        <v>784750</v>
      </c>
      <c r="E243" s="4">
        <f>_xlfn.MINIFS(Table1[Penalty Amount],Table1[Current Parent Company],Table2[[#This Row],[Companies]])</f>
        <v>34000</v>
      </c>
      <c r="F243" s="4">
        <f>_xlfn.MAXIFS(Table1[Penalty Amount],Table1[Current Parent Company],Table2[[#This Row],[Companies]])</f>
        <v>2500000</v>
      </c>
    </row>
    <row r="244" spans="1:6" hidden="1" x14ac:dyDescent="0.2">
      <c r="A244" s="2" t="s">
        <v>980</v>
      </c>
      <c r="B244" s="3">
        <f>COUNTIF(Table1[Current Parent Company],Table2[[#This Row],[Companies]])</f>
        <v>8</v>
      </c>
      <c r="C244" s="4">
        <f>SUMIF(Table1[Current Parent Company],Table2[[#This Row],[Companies]],Table1[Penalty Amount])</f>
        <v>3030000</v>
      </c>
      <c r="D244" s="4">
        <f>AVERAGEIF(Table1[Current Parent Company],Table2[[#This Row],[Companies]],Table1[Penalty Amount])</f>
        <v>378750</v>
      </c>
      <c r="E244" s="4">
        <f>_xlfn.MINIFS(Table1[Penalty Amount],Table1[Current Parent Company],Table2[[#This Row],[Companies]])</f>
        <v>140000</v>
      </c>
      <c r="F244" s="4">
        <f>_xlfn.MAXIFS(Table1[Penalty Amount],Table1[Current Parent Company],Table2[[#This Row],[Companies]])</f>
        <v>1500000</v>
      </c>
    </row>
    <row r="245" spans="1:6" hidden="1" x14ac:dyDescent="0.2">
      <c r="A245" s="2" t="s">
        <v>860</v>
      </c>
      <c r="B245" s="3">
        <f>COUNTIF(Table1[Current Parent Company],Table2[[#This Row],[Companies]])</f>
        <v>2</v>
      </c>
      <c r="C245" s="4">
        <f>SUMIF(Table1[Current Parent Company],Table2[[#This Row],[Companies]],Table1[Penalty Amount])</f>
        <v>3005000</v>
      </c>
      <c r="D245" s="4">
        <f>AVERAGEIF(Table1[Current Parent Company],Table2[[#This Row],[Companies]],Table1[Penalty Amount])</f>
        <v>1502500</v>
      </c>
      <c r="E245" s="4">
        <f>_xlfn.MINIFS(Table1[Penalty Amount],Table1[Current Parent Company],Table2[[#This Row],[Companies]])</f>
        <v>5000</v>
      </c>
      <c r="F245" s="4">
        <f>_xlfn.MAXIFS(Table1[Penalty Amount],Table1[Current Parent Company],Table2[[#This Row],[Companies]])</f>
        <v>3000000</v>
      </c>
    </row>
    <row r="246" spans="1:6" hidden="1" x14ac:dyDescent="0.2">
      <c r="A246" s="2" t="s">
        <v>967</v>
      </c>
      <c r="B246" s="3">
        <f>COUNTIF(Table1[Current Parent Company],Table2[[#This Row],[Companies]])</f>
        <v>17</v>
      </c>
      <c r="C246" s="4">
        <f>SUMIF(Table1[Current Parent Company],Table2[[#This Row],[Companies]],Table1[Penalty Amount])</f>
        <v>2909000</v>
      </c>
      <c r="D246" s="4">
        <f>AVERAGEIF(Table1[Current Parent Company],Table2[[#This Row],[Companies]],Table1[Penalty Amount])</f>
        <v>171117.64705882352</v>
      </c>
      <c r="E246" s="4">
        <f>_xlfn.MINIFS(Table1[Penalty Amount],Table1[Current Parent Company],Table2[[#This Row],[Companies]])</f>
        <v>5000</v>
      </c>
      <c r="F246" s="4">
        <f>_xlfn.MAXIFS(Table1[Penalty Amount],Table1[Current Parent Company],Table2[[#This Row],[Companies]])</f>
        <v>1700000</v>
      </c>
    </row>
    <row r="247" spans="1:6" hidden="1" x14ac:dyDescent="0.2">
      <c r="A247" s="2" t="s">
        <v>1018</v>
      </c>
      <c r="B247" s="3">
        <f>COUNTIF(Table1[Current Parent Company],Table2[[#This Row],[Companies]])</f>
        <v>29</v>
      </c>
      <c r="C247" s="4">
        <f>SUMIF(Table1[Current Parent Company],Table2[[#This Row],[Companies]],Table1[Penalty Amount])</f>
        <v>2708273</v>
      </c>
      <c r="D247" s="4">
        <f>AVERAGEIF(Table1[Current Parent Company],Table2[[#This Row],[Companies]],Table1[Penalty Amount])</f>
        <v>93388.724137931029</v>
      </c>
      <c r="E247" s="4">
        <f>_xlfn.MINIFS(Table1[Penalty Amount],Table1[Current Parent Company],Table2[[#This Row],[Companies]])</f>
        <v>5000</v>
      </c>
      <c r="F247" s="4">
        <f>_xlfn.MAXIFS(Table1[Penalty Amount],Table1[Current Parent Company],Table2[[#This Row],[Companies]])</f>
        <v>1250000</v>
      </c>
    </row>
    <row r="248" spans="1:6" hidden="1" x14ac:dyDescent="0.2">
      <c r="A248" s="2" t="s">
        <v>955</v>
      </c>
      <c r="B248" s="3">
        <f>COUNTIF(Table1[Current Parent Company],Table2[[#This Row],[Companies]])</f>
        <v>13</v>
      </c>
      <c r="C248" s="4">
        <f>SUMIF(Table1[Current Parent Company],Table2[[#This Row],[Companies]],Table1[Penalty Amount])</f>
        <v>2682000</v>
      </c>
      <c r="D248" s="4">
        <f>AVERAGEIF(Table1[Current Parent Company],Table2[[#This Row],[Companies]],Table1[Penalty Amount])</f>
        <v>206307.69230769231</v>
      </c>
      <c r="E248" s="4">
        <f>_xlfn.MINIFS(Table1[Penalty Amount],Table1[Current Parent Company],Table2[[#This Row],[Companies]])</f>
        <v>5000</v>
      </c>
      <c r="F248" s="4">
        <f>_xlfn.MAXIFS(Table1[Penalty Amount],Table1[Current Parent Company],Table2[[#This Row],[Companies]])</f>
        <v>1900000</v>
      </c>
    </row>
    <row r="249" spans="1:6" hidden="1" x14ac:dyDescent="0.2">
      <c r="A249" s="2" t="s">
        <v>885</v>
      </c>
      <c r="B249" s="3">
        <f>COUNTIF(Table1[Current Parent Company],Table2[[#This Row],[Companies]])</f>
        <v>1</v>
      </c>
      <c r="C249" s="4">
        <f>SUMIF(Table1[Current Parent Company],Table2[[#This Row],[Companies]],Table1[Penalty Amount])</f>
        <v>2618600</v>
      </c>
      <c r="D249" s="4">
        <f>AVERAGEIF(Table1[Current Parent Company],Table2[[#This Row],[Companies]],Table1[Penalty Amount])</f>
        <v>2618600</v>
      </c>
      <c r="E249" s="4">
        <f>_xlfn.MINIFS(Table1[Penalty Amount],Table1[Current Parent Company],Table2[[#This Row],[Companies]])</f>
        <v>2618600</v>
      </c>
      <c r="F249" s="4">
        <f>_xlfn.MAXIFS(Table1[Penalty Amount],Table1[Current Parent Company],Table2[[#This Row],[Companies]])</f>
        <v>2618600</v>
      </c>
    </row>
    <row r="250" spans="1:6" hidden="1" x14ac:dyDescent="0.2">
      <c r="A250" s="2" t="s">
        <v>999</v>
      </c>
      <c r="B250" s="3">
        <f>COUNTIF(Table1[Current Parent Company],Table2[[#This Row],[Companies]])</f>
        <v>16</v>
      </c>
      <c r="C250" s="4">
        <f>SUMIF(Table1[Current Parent Company],Table2[[#This Row],[Companies]],Table1[Penalty Amount])</f>
        <v>2513495</v>
      </c>
      <c r="D250" s="4">
        <f>AVERAGEIF(Table1[Current Parent Company],Table2[[#This Row],[Companies]],Table1[Penalty Amount])</f>
        <v>157093.4375</v>
      </c>
      <c r="E250" s="4">
        <f>_xlfn.MINIFS(Table1[Penalty Amount],Table1[Current Parent Company],Table2[[#This Row],[Companies]])</f>
        <v>5000</v>
      </c>
      <c r="F250" s="4">
        <f>_xlfn.MAXIFS(Table1[Penalty Amount],Table1[Current Parent Company],Table2[[#This Row],[Companies]])</f>
        <v>1465800</v>
      </c>
    </row>
    <row r="251" spans="1:6" hidden="1" x14ac:dyDescent="0.2">
      <c r="A251" s="2" t="s">
        <v>895</v>
      </c>
      <c r="B251" s="3">
        <f>COUNTIF(Table1[Current Parent Company],Table2[[#This Row],[Companies]])</f>
        <v>2</v>
      </c>
      <c r="C251" s="4">
        <f>SUMIF(Table1[Current Parent Company],Table2[[#This Row],[Companies]],Table1[Penalty Amount])</f>
        <v>2507631</v>
      </c>
      <c r="D251" s="4">
        <f>AVERAGEIF(Table1[Current Parent Company],Table2[[#This Row],[Companies]],Table1[Penalty Amount])</f>
        <v>1253815.5</v>
      </c>
      <c r="E251" s="4">
        <f>_xlfn.MINIFS(Table1[Penalty Amount],Table1[Current Parent Company],Table2[[#This Row],[Companies]])</f>
        <v>7631</v>
      </c>
      <c r="F251" s="4">
        <f>_xlfn.MAXIFS(Table1[Penalty Amount],Table1[Current Parent Company],Table2[[#This Row],[Companies]])</f>
        <v>2500000</v>
      </c>
    </row>
    <row r="252" spans="1:6" hidden="1" x14ac:dyDescent="0.2">
      <c r="A252" s="2" t="s">
        <v>951</v>
      </c>
      <c r="B252" s="3">
        <f>COUNTIF(Table1[Current Parent Company],Table2[[#This Row],[Companies]])</f>
        <v>11</v>
      </c>
      <c r="C252" s="4">
        <f>SUMIF(Table1[Current Parent Company],Table2[[#This Row],[Companies]],Table1[Penalty Amount])</f>
        <v>2224993</v>
      </c>
      <c r="D252" s="4">
        <f>AVERAGEIF(Table1[Current Parent Company],Table2[[#This Row],[Companies]],Table1[Penalty Amount])</f>
        <v>202272.09090909091</v>
      </c>
      <c r="E252" s="4">
        <f>_xlfn.MINIFS(Table1[Penalty Amount],Table1[Current Parent Company],Table2[[#This Row],[Companies]])</f>
        <v>5000</v>
      </c>
      <c r="F252" s="4">
        <f>_xlfn.MAXIFS(Table1[Penalty Amount],Table1[Current Parent Company],Table2[[#This Row],[Companies]])</f>
        <v>1921784</v>
      </c>
    </row>
    <row r="253" spans="1:6" hidden="1" x14ac:dyDescent="0.2">
      <c r="A253" s="2" t="s">
        <v>918</v>
      </c>
      <c r="B253" s="3">
        <f>COUNTIF(Table1[Current Parent Company],Table2[[#This Row],[Companies]])</f>
        <v>3</v>
      </c>
      <c r="C253" s="4">
        <f>SUMIF(Table1[Current Parent Company],Table2[[#This Row],[Companies]],Table1[Penalty Amount])</f>
        <v>2221729</v>
      </c>
      <c r="D253" s="4">
        <f>AVERAGEIF(Table1[Current Parent Company],Table2[[#This Row],[Companies]],Table1[Penalty Amount])</f>
        <v>740576.33333333337</v>
      </c>
      <c r="E253" s="4">
        <f>_xlfn.MINIFS(Table1[Penalty Amount],Table1[Current Parent Company],Table2[[#This Row],[Companies]])</f>
        <v>29634</v>
      </c>
      <c r="F253" s="4">
        <f>_xlfn.MAXIFS(Table1[Penalty Amount],Table1[Current Parent Company],Table2[[#This Row],[Companies]])</f>
        <v>2160000</v>
      </c>
    </row>
    <row r="254" spans="1:6" hidden="1" x14ac:dyDescent="0.2">
      <c r="A254" s="2" t="s">
        <v>1112</v>
      </c>
      <c r="B254" s="3">
        <f>COUNTIF(Table1[Current Parent Company],Table2[[#This Row],[Companies]])</f>
        <v>14</v>
      </c>
      <c r="C254" s="4">
        <f>SUMIF(Table1[Current Parent Company],Table2[[#This Row],[Companies]],Table1[Penalty Amount])</f>
        <v>2189622</v>
      </c>
      <c r="D254" s="4">
        <f>AVERAGEIF(Table1[Current Parent Company],Table2[[#This Row],[Companies]],Table1[Penalty Amount])</f>
        <v>156401.57142857142</v>
      </c>
      <c r="E254" s="4">
        <f>_xlfn.MINIFS(Table1[Penalty Amount],Table1[Current Parent Company],Table2[[#This Row],[Companies]])</f>
        <v>15000</v>
      </c>
      <c r="F254" s="4">
        <f>_xlfn.MAXIFS(Table1[Penalty Amount],Table1[Current Parent Company],Table2[[#This Row],[Companies]])</f>
        <v>815000</v>
      </c>
    </row>
    <row r="255" spans="1:6" hidden="1" x14ac:dyDescent="0.2">
      <c r="A255" s="2" t="s">
        <v>956</v>
      </c>
      <c r="B255" s="3">
        <f>COUNTIF(Table1[Current Parent Company],Table2[[#This Row],[Companies]])</f>
        <v>11</v>
      </c>
      <c r="C255" s="4">
        <f>SUMIF(Table1[Current Parent Company],Table2[[#This Row],[Companies]],Table1[Penalty Amount])</f>
        <v>2141223</v>
      </c>
      <c r="D255" s="4">
        <f>AVERAGEIF(Table1[Current Parent Company],Table2[[#This Row],[Companies]],Table1[Penalty Amount])</f>
        <v>194656.63636363635</v>
      </c>
      <c r="E255" s="4">
        <f>_xlfn.MINIFS(Table1[Penalty Amount],Table1[Current Parent Company],Table2[[#This Row],[Companies]])</f>
        <v>5000</v>
      </c>
      <c r="F255" s="4">
        <f>_xlfn.MAXIFS(Table1[Penalty Amount],Table1[Current Parent Company],Table2[[#This Row],[Companies]])</f>
        <v>1900000</v>
      </c>
    </row>
    <row r="256" spans="1:6" hidden="1" x14ac:dyDescent="0.2">
      <c r="A256" s="2" t="s">
        <v>971</v>
      </c>
      <c r="B256" s="3">
        <f>COUNTIF(Table1[Current Parent Company],Table2[[#This Row],[Companies]])</f>
        <v>4</v>
      </c>
      <c r="C256" s="4">
        <f>SUMIF(Table1[Current Parent Company],Table2[[#This Row],[Companies]],Table1[Penalty Amount])</f>
        <v>2100521</v>
      </c>
      <c r="D256" s="4">
        <f>AVERAGEIF(Table1[Current Parent Company],Table2[[#This Row],[Companies]],Table1[Penalty Amount])</f>
        <v>525130.25</v>
      </c>
      <c r="E256" s="4">
        <f>_xlfn.MINIFS(Table1[Penalty Amount],Table1[Current Parent Company],Table2[[#This Row],[Companies]])</f>
        <v>5000</v>
      </c>
      <c r="F256" s="4">
        <f>_xlfn.MAXIFS(Table1[Penalty Amount],Table1[Current Parent Company],Table2[[#This Row],[Companies]])</f>
        <v>1667720</v>
      </c>
    </row>
    <row r="257" spans="1:6" hidden="1" x14ac:dyDescent="0.2">
      <c r="A257" s="2" t="s">
        <v>1140</v>
      </c>
      <c r="B257" s="3">
        <f>COUNTIF(Table1[Current Parent Company],Table2[[#This Row],[Companies]])</f>
        <v>7</v>
      </c>
      <c r="C257" s="4">
        <f>SUMIF(Table1[Current Parent Company],Table2[[#This Row],[Companies]],Table1[Penalty Amount])</f>
        <v>1996000</v>
      </c>
      <c r="D257" s="4">
        <f>AVERAGEIF(Table1[Current Parent Company],Table2[[#This Row],[Companies]],Table1[Penalty Amount])</f>
        <v>285142.85714285716</v>
      </c>
      <c r="E257" s="4">
        <f>_xlfn.MINIFS(Table1[Penalty Amount],Table1[Current Parent Company],Table2[[#This Row],[Companies]])</f>
        <v>11000</v>
      </c>
      <c r="F257" s="4">
        <f>_xlfn.MAXIFS(Table1[Penalty Amount],Table1[Current Parent Company],Table2[[#This Row],[Companies]])</f>
        <v>875000</v>
      </c>
    </row>
    <row r="258" spans="1:6" hidden="1" x14ac:dyDescent="0.2">
      <c r="A258" s="2" t="s">
        <v>1079</v>
      </c>
      <c r="B258" s="3">
        <f>COUNTIF(Table1[Current Parent Company],Table2[[#This Row],[Companies]])</f>
        <v>11</v>
      </c>
      <c r="C258" s="4">
        <f>SUMIF(Table1[Current Parent Company],Table2[[#This Row],[Companies]],Table1[Penalty Amount])</f>
        <v>1950604</v>
      </c>
      <c r="D258" s="4">
        <f>AVERAGEIF(Table1[Current Parent Company],Table2[[#This Row],[Companies]],Table1[Penalty Amount])</f>
        <v>177327.63636363635</v>
      </c>
      <c r="E258" s="4">
        <f>_xlfn.MINIFS(Table1[Penalty Amount],Table1[Current Parent Company],Table2[[#This Row],[Companies]])</f>
        <v>5000</v>
      </c>
      <c r="F258" s="4">
        <f>_xlfn.MAXIFS(Table1[Penalty Amount],Table1[Current Parent Company],Table2[[#This Row],[Companies]])</f>
        <v>775000</v>
      </c>
    </row>
    <row r="259" spans="1:6" hidden="1" x14ac:dyDescent="0.2">
      <c r="A259" s="2" t="s">
        <v>983</v>
      </c>
      <c r="B259" s="3">
        <f>COUNTIF(Table1[Current Parent Company],Table2[[#This Row],[Companies]])</f>
        <v>2</v>
      </c>
      <c r="C259" s="4">
        <f>SUMIF(Table1[Current Parent Company],Table2[[#This Row],[Companies]],Table1[Penalty Amount])</f>
        <v>1920000</v>
      </c>
      <c r="D259" s="4">
        <f>AVERAGEIF(Table1[Current Parent Company],Table2[[#This Row],[Companies]],Table1[Penalty Amount])</f>
        <v>960000</v>
      </c>
      <c r="E259" s="4">
        <f>_xlfn.MINIFS(Table1[Penalty Amount],Table1[Current Parent Company],Table2[[#This Row],[Companies]])</f>
        <v>420000</v>
      </c>
      <c r="F259" s="4">
        <f>_xlfn.MAXIFS(Table1[Penalty Amount],Table1[Current Parent Company],Table2[[#This Row],[Companies]])</f>
        <v>1500000</v>
      </c>
    </row>
    <row r="260" spans="1:6" hidden="1" x14ac:dyDescent="0.2">
      <c r="A260" s="2" t="s">
        <v>1009</v>
      </c>
      <c r="B260" s="3">
        <f>COUNTIF(Table1[Current Parent Company],Table2[[#This Row],[Companies]])</f>
        <v>2</v>
      </c>
      <c r="C260" s="4">
        <f>SUMIF(Table1[Current Parent Company],Table2[[#This Row],[Companies]],Table1[Penalty Amount])</f>
        <v>1850000</v>
      </c>
      <c r="D260" s="4">
        <f>AVERAGEIF(Table1[Current Parent Company],Table2[[#This Row],[Companies]],Table1[Penalty Amount])</f>
        <v>925000</v>
      </c>
      <c r="E260" s="4">
        <f>_xlfn.MINIFS(Table1[Penalty Amount],Table1[Current Parent Company],Table2[[#This Row],[Companies]])</f>
        <v>500000</v>
      </c>
      <c r="F260" s="4">
        <f>_xlfn.MAXIFS(Table1[Penalty Amount],Table1[Current Parent Company],Table2[[#This Row],[Companies]])</f>
        <v>1350000</v>
      </c>
    </row>
    <row r="261" spans="1:6" hidden="1" x14ac:dyDescent="0.2">
      <c r="A261" s="2" t="s">
        <v>1016</v>
      </c>
      <c r="B261" s="3">
        <f>COUNTIF(Table1[Current Parent Company],Table2[[#This Row],[Companies]])</f>
        <v>4</v>
      </c>
      <c r="C261" s="4">
        <f>SUMIF(Table1[Current Parent Company],Table2[[#This Row],[Companies]],Table1[Penalty Amount])</f>
        <v>1844000</v>
      </c>
      <c r="D261" s="4">
        <f>AVERAGEIF(Table1[Current Parent Company],Table2[[#This Row],[Companies]],Table1[Penalty Amount])</f>
        <v>461000</v>
      </c>
      <c r="E261" s="4">
        <f>_xlfn.MINIFS(Table1[Penalty Amount],Table1[Current Parent Company],Table2[[#This Row],[Companies]])</f>
        <v>10000</v>
      </c>
      <c r="F261" s="4">
        <f>_xlfn.MAXIFS(Table1[Penalty Amount],Table1[Current Parent Company],Table2[[#This Row],[Companies]])</f>
        <v>1260000</v>
      </c>
    </row>
    <row r="262" spans="1:6" hidden="1" x14ac:dyDescent="0.2">
      <c r="A262" s="2" t="s">
        <v>993</v>
      </c>
      <c r="B262" s="3">
        <f>COUNTIF(Table1[Current Parent Company],Table2[[#This Row],[Companies]])</f>
        <v>2</v>
      </c>
      <c r="C262" s="4">
        <f>SUMIF(Table1[Current Parent Company],Table2[[#This Row],[Companies]],Table1[Penalty Amount])</f>
        <v>1507000</v>
      </c>
      <c r="D262" s="4">
        <f>AVERAGEIF(Table1[Current Parent Company],Table2[[#This Row],[Companies]],Table1[Penalty Amount])</f>
        <v>753500</v>
      </c>
      <c r="E262" s="4">
        <f>_xlfn.MINIFS(Table1[Penalty Amount],Table1[Current Parent Company],Table2[[#This Row],[Companies]])</f>
        <v>7000</v>
      </c>
      <c r="F262" s="4">
        <f>_xlfn.MAXIFS(Table1[Penalty Amount],Table1[Current Parent Company],Table2[[#This Row],[Companies]])</f>
        <v>1500000</v>
      </c>
    </row>
    <row r="263" spans="1:6" hidden="1" x14ac:dyDescent="0.2">
      <c r="A263" s="2" t="s">
        <v>1092</v>
      </c>
      <c r="B263" s="3">
        <f>COUNTIF(Table1[Current Parent Company],Table2[[#This Row],[Companies]])</f>
        <v>7</v>
      </c>
      <c r="C263" s="4">
        <f>SUMIF(Table1[Current Parent Company],Table2[[#This Row],[Companies]],Table1[Penalty Amount])</f>
        <v>1497103</v>
      </c>
      <c r="D263" s="4">
        <f>AVERAGEIF(Table1[Current Parent Company],Table2[[#This Row],[Companies]],Table1[Penalty Amount])</f>
        <v>213871.85714285713</v>
      </c>
      <c r="E263" s="4">
        <f>_xlfn.MINIFS(Table1[Penalty Amount],Table1[Current Parent Company],Table2[[#This Row],[Companies]])</f>
        <v>5000</v>
      </c>
      <c r="F263" s="4">
        <f>_xlfn.MAXIFS(Table1[Penalty Amount],Table1[Current Parent Company],Table2[[#This Row],[Companies]])</f>
        <v>720000</v>
      </c>
    </row>
    <row r="264" spans="1:6" hidden="1" x14ac:dyDescent="0.2">
      <c r="A264" s="2" t="s">
        <v>1063</v>
      </c>
      <c r="B264" s="3">
        <f>COUNTIF(Table1[Current Parent Company],Table2[[#This Row],[Companies]])</f>
        <v>3</v>
      </c>
      <c r="C264" s="4">
        <f>SUMIF(Table1[Current Parent Company],Table2[[#This Row],[Companies]],Table1[Penalty Amount])</f>
        <v>1222000</v>
      </c>
      <c r="D264" s="4">
        <f>AVERAGEIF(Table1[Current Parent Company],Table2[[#This Row],[Companies]],Table1[Penalty Amount])</f>
        <v>407333.33333333331</v>
      </c>
      <c r="E264" s="4">
        <f>_xlfn.MINIFS(Table1[Penalty Amount],Table1[Current Parent Company],Table2[[#This Row],[Companies]])</f>
        <v>22000</v>
      </c>
      <c r="F264" s="4">
        <f>_xlfn.MAXIFS(Table1[Penalty Amount],Table1[Current Parent Company],Table2[[#This Row],[Companies]])</f>
        <v>900000</v>
      </c>
    </row>
    <row r="265" spans="1:6" hidden="1" x14ac:dyDescent="0.2">
      <c r="A265" s="2" t="s">
        <v>2068</v>
      </c>
      <c r="B265" s="3">
        <f>COUNTIF(Table1[Current Parent Company],Table2[[#This Row],[Companies]])</f>
        <v>10</v>
      </c>
      <c r="C265" s="4">
        <f>SUMIF(Table1[Current Parent Company],Table2[[#This Row],[Companies]],Table1[Penalty Amount])</f>
        <v>1219265</v>
      </c>
      <c r="D265" s="4">
        <f>AVERAGEIF(Table1[Current Parent Company],Table2[[#This Row],[Companies]],Table1[Penalty Amount])</f>
        <v>121926.5</v>
      </c>
      <c r="E265" s="4">
        <f>_xlfn.MINIFS(Table1[Penalty Amount],Table1[Current Parent Company],Table2[[#This Row],[Companies]])</f>
        <v>5000</v>
      </c>
      <c r="F265" s="4">
        <f>_xlfn.MAXIFS(Table1[Penalty Amount],Table1[Current Parent Company],Table2[[#This Row],[Companies]])</f>
        <v>1000000</v>
      </c>
    </row>
    <row r="266" spans="1:6" hidden="1" x14ac:dyDescent="0.2">
      <c r="A266" s="2" t="s">
        <v>2070</v>
      </c>
      <c r="B266" s="3">
        <f>COUNTIF(Table1[Current Parent Company],Table2[[#This Row],[Companies]])</f>
        <v>12</v>
      </c>
      <c r="C266" s="4">
        <f>SUMIF(Table1[Current Parent Company],Table2[[#This Row],[Companies]],Table1[Penalty Amount])</f>
        <v>1206008</v>
      </c>
      <c r="D266" s="4">
        <f>AVERAGEIF(Table1[Current Parent Company],Table2[[#This Row],[Companies]],Table1[Penalty Amount])</f>
        <v>100500.66666666667</v>
      </c>
      <c r="E266" s="4">
        <f>_xlfn.MINIFS(Table1[Penalty Amount],Table1[Current Parent Company],Table2[[#This Row],[Companies]])</f>
        <v>5000</v>
      </c>
      <c r="F266" s="4">
        <f>_xlfn.MAXIFS(Table1[Penalty Amount],Table1[Current Parent Company],Table2[[#This Row],[Companies]])</f>
        <v>488000</v>
      </c>
    </row>
    <row r="267" spans="1:6" hidden="1" x14ac:dyDescent="0.2">
      <c r="A267" s="2" t="s">
        <v>1069</v>
      </c>
      <c r="B267" s="3">
        <f>COUNTIF(Table1[Current Parent Company],Table2[[#This Row],[Companies]])</f>
        <v>9</v>
      </c>
      <c r="C267" s="4">
        <f>SUMIF(Table1[Current Parent Company],Table2[[#This Row],[Companies]],Table1[Penalty Amount])</f>
        <v>1121263</v>
      </c>
      <c r="D267" s="4">
        <f>AVERAGEIF(Table1[Current Parent Company],Table2[[#This Row],[Companies]],Table1[Penalty Amount])</f>
        <v>124584.77777777778</v>
      </c>
      <c r="E267" s="4">
        <f>_xlfn.MINIFS(Table1[Penalty Amount],Table1[Current Parent Company],Table2[[#This Row],[Companies]])</f>
        <v>10000</v>
      </c>
      <c r="F267" s="4">
        <f>_xlfn.MAXIFS(Table1[Penalty Amount],Table1[Current Parent Company],Table2[[#This Row],[Companies]])</f>
        <v>837384</v>
      </c>
    </row>
    <row r="268" spans="1:6" hidden="1" x14ac:dyDescent="0.2">
      <c r="A268" s="2" t="s">
        <v>1052</v>
      </c>
      <c r="B268" s="3">
        <f>COUNTIF(Table1[Current Parent Company],Table2[[#This Row],[Companies]])</f>
        <v>2</v>
      </c>
      <c r="C268" s="4">
        <f>SUMIF(Table1[Current Parent Company],Table2[[#This Row],[Companies]],Table1[Penalty Amount])</f>
        <v>1100000</v>
      </c>
      <c r="D268" s="4">
        <f>AVERAGEIF(Table1[Current Parent Company],Table2[[#This Row],[Companies]],Table1[Penalty Amount])</f>
        <v>550000</v>
      </c>
      <c r="E268" s="4">
        <f>_xlfn.MINIFS(Table1[Penalty Amount],Table1[Current Parent Company],Table2[[#This Row],[Companies]])</f>
        <v>100000</v>
      </c>
      <c r="F268" s="4">
        <f>_xlfn.MAXIFS(Table1[Penalty Amount],Table1[Current Parent Company],Table2[[#This Row],[Companies]])</f>
        <v>1000000</v>
      </c>
    </row>
    <row r="269" spans="1:6" hidden="1" x14ac:dyDescent="0.2">
      <c r="A269" s="2" t="s">
        <v>1395</v>
      </c>
      <c r="B269" s="3">
        <f>COUNTIF(Table1[Current Parent Company],Table2[[#This Row],[Companies]])</f>
        <v>2</v>
      </c>
      <c r="C269" s="4">
        <f>SUMIF(Table1[Current Parent Company],Table2[[#This Row],[Companies]],Table1[Penalty Amount])</f>
        <v>1013205</v>
      </c>
      <c r="D269" s="4">
        <f>AVERAGEIF(Table1[Current Parent Company],Table2[[#This Row],[Companies]],Table1[Penalty Amount])</f>
        <v>506602.5</v>
      </c>
      <c r="E269" s="4">
        <f>_xlfn.MINIFS(Table1[Penalty Amount],Table1[Current Parent Company],Table2[[#This Row],[Companies]])</f>
        <v>56205</v>
      </c>
      <c r="F269" s="4">
        <f>_xlfn.MAXIFS(Table1[Penalty Amount],Table1[Current Parent Company],Table2[[#This Row],[Companies]])</f>
        <v>957000</v>
      </c>
    </row>
    <row r="270" spans="1:6" hidden="1" x14ac:dyDescent="0.2">
      <c r="A270" s="2" t="s">
        <v>1040</v>
      </c>
      <c r="B270" s="3">
        <f>COUNTIF(Table1[Current Parent Company],Table2[[#This Row],[Companies]])</f>
        <v>1</v>
      </c>
      <c r="C270" s="4">
        <f>SUMIF(Table1[Current Parent Company],Table2[[#This Row],[Companies]],Table1[Penalty Amount])</f>
        <v>1012500</v>
      </c>
      <c r="D270" s="4">
        <f>AVERAGEIF(Table1[Current Parent Company],Table2[[#This Row],[Companies]],Table1[Penalty Amount])</f>
        <v>1012500</v>
      </c>
      <c r="E270" s="4">
        <f>_xlfn.MINIFS(Table1[Penalty Amount],Table1[Current Parent Company],Table2[[#This Row],[Companies]])</f>
        <v>1012500</v>
      </c>
      <c r="F270" s="4">
        <f>_xlfn.MAXIFS(Table1[Penalty Amount],Table1[Current Parent Company],Table2[[#This Row],[Companies]])</f>
        <v>1012500</v>
      </c>
    </row>
    <row r="271" spans="1:6" hidden="1" x14ac:dyDescent="0.2">
      <c r="A271" s="2" t="s">
        <v>1058</v>
      </c>
      <c r="B271" s="3">
        <f>COUNTIF(Table1[Current Parent Company],Table2[[#This Row],[Companies]])</f>
        <v>1</v>
      </c>
      <c r="C271" s="4">
        <f>SUMIF(Table1[Current Parent Company],Table2[[#This Row],[Companies]],Table1[Penalty Amount])</f>
        <v>960000</v>
      </c>
      <c r="D271" s="4">
        <f>AVERAGEIF(Table1[Current Parent Company],Table2[[#This Row],[Companies]],Table1[Penalty Amount])</f>
        <v>960000</v>
      </c>
      <c r="E271" s="4">
        <f>_xlfn.MINIFS(Table1[Penalty Amount],Table1[Current Parent Company],Table2[[#This Row],[Companies]])</f>
        <v>960000</v>
      </c>
      <c r="F271" s="4">
        <f>_xlfn.MAXIFS(Table1[Penalty Amount],Table1[Current Parent Company],Table2[[#This Row],[Companies]])</f>
        <v>960000</v>
      </c>
    </row>
    <row r="272" spans="1:6" hidden="1" x14ac:dyDescent="0.2">
      <c r="A272" s="2" t="s">
        <v>1448</v>
      </c>
      <c r="B272" s="3">
        <f>COUNTIF(Table1[Current Parent Company],Table2[[#This Row],[Companies]])</f>
        <v>19</v>
      </c>
      <c r="C272" s="4">
        <f>SUMIF(Table1[Current Parent Company],Table2[[#This Row],[Companies]],Table1[Penalty Amount])</f>
        <v>925000</v>
      </c>
      <c r="D272" s="4">
        <f>AVERAGEIF(Table1[Current Parent Company],Table2[[#This Row],[Companies]],Table1[Penalty Amount])</f>
        <v>48684.210526315786</v>
      </c>
      <c r="E272" s="4">
        <f>_xlfn.MINIFS(Table1[Penalty Amount],Table1[Current Parent Company],Table2[[#This Row],[Companies]])</f>
        <v>5000</v>
      </c>
      <c r="F272" s="4">
        <f>_xlfn.MAXIFS(Table1[Penalty Amount],Table1[Current Parent Company],Table2[[#This Row],[Companies]])</f>
        <v>198000</v>
      </c>
    </row>
    <row r="273" spans="1:6" hidden="1" x14ac:dyDescent="0.2">
      <c r="A273" s="2" t="s">
        <v>1329</v>
      </c>
      <c r="B273" s="3">
        <f>COUNTIF(Table1[Current Parent Company],Table2[[#This Row],[Companies]])</f>
        <v>21</v>
      </c>
      <c r="C273" s="4">
        <f>SUMIF(Table1[Current Parent Company],Table2[[#This Row],[Companies]],Table1[Penalty Amount])</f>
        <v>913942</v>
      </c>
      <c r="D273" s="4">
        <f>AVERAGEIF(Table1[Current Parent Company],Table2[[#This Row],[Companies]],Table1[Penalty Amount])</f>
        <v>43521.047619047618</v>
      </c>
      <c r="E273" s="4">
        <f>_xlfn.MINIFS(Table1[Penalty Amount],Table1[Current Parent Company],Table2[[#This Row],[Companies]])</f>
        <v>5000</v>
      </c>
      <c r="F273" s="4">
        <f>_xlfn.MAXIFS(Table1[Penalty Amount],Table1[Current Parent Company],Table2[[#This Row],[Companies]])</f>
        <v>145000</v>
      </c>
    </row>
    <row r="274" spans="1:6" hidden="1" x14ac:dyDescent="0.2">
      <c r="A274" s="2" t="s">
        <v>1134</v>
      </c>
      <c r="B274" s="3">
        <f>COUNTIF(Table1[Current Parent Company],Table2[[#This Row],[Companies]])</f>
        <v>7</v>
      </c>
      <c r="C274" s="4">
        <f>SUMIF(Table1[Current Parent Company],Table2[[#This Row],[Companies]],Table1[Penalty Amount])</f>
        <v>883609</v>
      </c>
      <c r="D274" s="4">
        <f>AVERAGEIF(Table1[Current Parent Company],Table2[[#This Row],[Companies]],Table1[Penalty Amount])</f>
        <v>126229.85714285714</v>
      </c>
      <c r="E274" s="4">
        <f>_xlfn.MINIFS(Table1[Penalty Amount],Table1[Current Parent Company],Table2[[#This Row],[Companies]])</f>
        <v>22000</v>
      </c>
      <c r="F274" s="4">
        <f>_xlfn.MAXIFS(Table1[Penalty Amount],Table1[Current Parent Company],Table2[[#This Row],[Companies]])</f>
        <v>500000</v>
      </c>
    </row>
    <row r="275" spans="1:6" hidden="1" x14ac:dyDescent="0.2">
      <c r="A275" s="2" t="s">
        <v>1100</v>
      </c>
      <c r="B275" s="3">
        <f>COUNTIF(Table1[Current Parent Company],Table2[[#This Row],[Companies]])</f>
        <v>9</v>
      </c>
      <c r="C275" s="4">
        <f>SUMIF(Table1[Current Parent Company],Table2[[#This Row],[Companies]],Table1[Penalty Amount])</f>
        <v>858445</v>
      </c>
      <c r="D275" s="4">
        <f>AVERAGEIF(Table1[Current Parent Company],Table2[[#This Row],[Companies]],Table1[Penalty Amount])</f>
        <v>95382.777777777781</v>
      </c>
      <c r="E275" s="4">
        <f>_xlfn.MINIFS(Table1[Penalty Amount],Table1[Current Parent Company],Table2[[#This Row],[Companies]])</f>
        <v>5000</v>
      </c>
      <c r="F275" s="4">
        <f>_xlfn.MAXIFS(Table1[Penalty Amount],Table1[Current Parent Company],Table2[[#This Row],[Companies]])</f>
        <v>625000</v>
      </c>
    </row>
    <row r="276" spans="1:6" hidden="1" x14ac:dyDescent="0.2">
      <c r="A276" s="2" t="s">
        <v>1207</v>
      </c>
      <c r="B276" s="3">
        <f>COUNTIF(Table1[Current Parent Company],Table2[[#This Row],[Companies]])</f>
        <v>7</v>
      </c>
      <c r="C276" s="4">
        <f>SUMIF(Table1[Current Parent Company],Table2[[#This Row],[Companies]],Table1[Penalty Amount])</f>
        <v>854937</v>
      </c>
      <c r="D276" s="4">
        <f>AVERAGEIF(Table1[Current Parent Company],Table2[[#This Row],[Companies]],Table1[Penalty Amount])</f>
        <v>122133.85714285714</v>
      </c>
      <c r="E276" s="4">
        <f>_xlfn.MINIFS(Table1[Penalty Amount],Table1[Current Parent Company],Table2[[#This Row],[Companies]])</f>
        <v>10000</v>
      </c>
      <c r="F276" s="4">
        <f>_xlfn.MAXIFS(Table1[Penalty Amount],Table1[Current Parent Company],Table2[[#This Row],[Companies]])</f>
        <v>287000</v>
      </c>
    </row>
    <row r="277" spans="1:6" hidden="1" x14ac:dyDescent="0.2">
      <c r="A277" s="2" t="s">
        <v>1080</v>
      </c>
      <c r="B277" s="3">
        <f>COUNTIF(Table1[Current Parent Company],Table2[[#This Row],[Companies]])</f>
        <v>2</v>
      </c>
      <c r="C277" s="4">
        <f>SUMIF(Table1[Current Parent Company],Table2[[#This Row],[Companies]],Table1[Penalty Amount])</f>
        <v>835045</v>
      </c>
      <c r="D277" s="4">
        <f>AVERAGEIF(Table1[Current Parent Company],Table2[[#This Row],[Companies]],Table1[Penalty Amount])</f>
        <v>417522.5</v>
      </c>
      <c r="E277" s="4">
        <f>_xlfn.MINIFS(Table1[Penalty Amount],Table1[Current Parent Company],Table2[[#This Row],[Companies]])</f>
        <v>85045</v>
      </c>
      <c r="F277" s="4">
        <f>_xlfn.MAXIFS(Table1[Penalty Amount],Table1[Current Parent Company],Table2[[#This Row],[Companies]])</f>
        <v>750000</v>
      </c>
    </row>
    <row r="278" spans="1:6" hidden="1" x14ac:dyDescent="0.2">
      <c r="A278" s="2" t="s">
        <v>1123</v>
      </c>
      <c r="B278" s="3">
        <f>COUNTIF(Table1[Current Parent Company],Table2[[#This Row],[Companies]])</f>
        <v>2</v>
      </c>
      <c r="C278" s="4">
        <f>SUMIF(Table1[Current Parent Company],Table2[[#This Row],[Companies]],Table1[Penalty Amount])</f>
        <v>800000</v>
      </c>
      <c r="D278" s="4">
        <f>AVERAGEIF(Table1[Current Parent Company],Table2[[#This Row],[Companies]],Table1[Penalty Amount])</f>
        <v>400000</v>
      </c>
      <c r="E278" s="4">
        <f>_xlfn.MINIFS(Table1[Penalty Amount],Table1[Current Parent Company],Table2[[#This Row],[Companies]])</f>
        <v>300000</v>
      </c>
      <c r="F278" s="4">
        <f>_xlfn.MAXIFS(Table1[Penalty Amount],Table1[Current Parent Company],Table2[[#This Row],[Companies]])</f>
        <v>500000</v>
      </c>
    </row>
    <row r="279" spans="1:6" hidden="1" x14ac:dyDescent="0.2">
      <c r="A279" s="2" t="s">
        <v>1120</v>
      </c>
      <c r="B279" s="3">
        <f>COUNTIF(Table1[Current Parent Company],Table2[[#This Row],[Companies]])</f>
        <v>5</v>
      </c>
      <c r="C279" s="4">
        <f>SUMIF(Table1[Current Parent Company],Table2[[#This Row],[Companies]],Table1[Penalty Amount])</f>
        <v>771000</v>
      </c>
      <c r="D279" s="4">
        <f>AVERAGEIF(Table1[Current Parent Company],Table2[[#This Row],[Companies]],Table1[Penalty Amount])</f>
        <v>154200</v>
      </c>
      <c r="E279" s="4">
        <f>_xlfn.MINIFS(Table1[Penalty Amount],Table1[Current Parent Company],Table2[[#This Row],[Companies]])</f>
        <v>15000</v>
      </c>
      <c r="F279" s="4">
        <f>_xlfn.MAXIFS(Table1[Penalty Amount],Table1[Current Parent Company],Table2[[#This Row],[Companies]])</f>
        <v>500000</v>
      </c>
    </row>
    <row r="280" spans="1:6" hidden="1" x14ac:dyDescent="0.2">
      <c r="A280" s="2" t="s">
        <v>1333</v>
      </c>
      <c r="B280" s="3">
        <f>COUNTIF(Table1[Current Parent Company],Table2[[#This Row],[Companies]])</f>
        <v>3</v>
      </c>
      <c r="C280" s="4">
        <f>SUMIF(Table1[Current Parent Company],Table2[[#This Row],[Companies]],Table1[Penalty Amount])</f>
        <v>731505</v>
      </c>
      <c r="D280" s="4">
        <f>AVERAGEIF(Table1[Current Parent Company],Table2[[#This Row],[Companies]],Table1[Penalty Amount])</f>
        <v>243835</v>
      </c>
      <c r="E280" s="4">
        <f>_xlfn.MINIFS(Table1[Penalty Amount],Table1[Current Parent Company],Table2[[#This Row],[Companies]])</f>
        <v>13505</v>
      </c>
      <c r="F280" s="4">
        <f>_xlfn.MAXIFS(Table1[Penalty Amount],Table1[Current Parent Company],Table2[[#This Row],[Companies]])</f>
        <v>704000</v>
      </c>
    </row>
    <row r="281" spans="1:6" hidden="1" x14ac:dyDescent="0.2">
      <c r="A281" s="2" t="s">
        <v>1948</v>
      </c>
      <c r="B281" s="3">
        <f>COUNTIF(Table1[Current Parent Company],Table2[[#This Row],[Companies]])</f>
        <v>1</v>
      </c>
      <c r="C281" s="4">
        <f>SUMIF(Table1[Current Parent Company],Table2[[#This Row],[Companies]],Table1[Penalty Amount])</f>
        <v>725000</v>
      </c>
      <c r="D281" s="4">
        <f>AVERAGEIF(Table1[Current Parent Company],Table2[[#This Row],[Companies]],Table1[Penalty Amount])</f>
        <v>725000</v>
      </c>
      <c r="E281" s="4">
        <f>_xlfn.MINIFS(Table1[Penalty Amount],Table1[Current Parent Company],Table2[[#This Row],[Companies]])</f>
        <v>725000</v>
      </c>
      <c r="F281" s="4">
        <f>_xlfn.MAXIFS(Table1[Penalty Amount],Table1[Current Parent Company],Table2[[#This Row],[Companies]])</f>
        <v>725000</v>
      </c>
    </row>
    <row r="282" spans="1:6" hidden="1" x14ac:dyDescent="0.2">
      <c r="A282" s="2" t="s">
        <v>1966</v>
      </c>
      <c r="B282" s="3">
        <f>COUNTIF(Table1[Current Parent Company],Table2[[#This Row],[Companies]])</f>
        <v>1</v>
      </c>
      <c r="C282" s="4">
        <f>SUMIF(Table1[Current Parent Company],Table2[[#This Row],[Companies]],Table1[Penalty Amount])</f>
        <v>684000</v>
      </c>
      <c r="D282" s="4">
        <f>AVERAGEIF(Table1[Current Parent Company],Table2[[#This Row],[Companies]],Table1[Penalty Amount])</f>
        <v>684000</v>
      </c>
      <c r="E282" s="4">
        <f>_xlfn.MINIFS(Table1[Penalty Amount],Table1[Current Parent Company],Table2[[#This Row],[Companies]])</f>
        <v>684000</v>
      </c>
      <c r="F282" s="4">
        <f>_xlfn.MAXIFS(Table1[Penalty Amount],Table1[Current Parent Company],Table2[[#This Row],[Companies]])</f>
        <v>684000</v>
      </c>
    </row>
    <row r="283" spans="1:6" hidden="1" x14ac:dyDescent="0.2">
      <c r="A283" s="2" t="s">
        <v>1360</v>
      </c>
      <c r="B283" s="3">
        <f>COUNTIF(Table1[Current Parent Company],Table2[[#This Row],[Companies]])</f>
        <v>13</v>
      </c>
      <c r="C283" s="4">
        <f>SUMIF(Table1[Current Parent Company],Table2[[#This Row],[Companies]],Table1[Penalty Amount])</f>
        <v>667152</v>
      </c>
      <c r="D283" s="4">
        <f>AVERAGEIF(Table1[Current Parent Company],Table2[[#This Row],[Companies]],Table1[Penalty Amount])</f>
        <v>51319.384615384617</v>
      </c>
      <c r="E283" s="4">
        <f>_xlfn.MINIFS(Table1[Penalty Amount],Table1[Current Parent Company],Table2[[#This Row],[Companies]])</f>
        <v>5000</v>
      </c>
      <c r="F283" s="4">
        <f>_xlfn.MAXIFS(Table1[Penalty Amount],Table1[Current Parent Company],Table2[[#This Row],[Companies]])</f>
        <v>396000</v>
      </c>
    </row>
    <row r="284" spans="1:6" hidden="1" x14ac:dyDescent="0.2">
      <c r="A284" s="2" t="s">
        <v>1124</v>
      </c>
      <c r="B284" s="3">
        <f>COUNTIF(Table1[Current Parent Company],Table2[[#This Row],[Companies]])</f>
        <v>2</v>
      </c>
      <c r="C284" s="4">
        <f>SUMIF(Table1[Current Parent Company],Table2[[#This Row],[Companies]],Table1[Penalty Amount])</f>
        <v>634026</v>
      </c>
      <c r="D284" s="4">
        <f>AVERAGEIF(Table1[Current Parent Company],Table2[[#This Row],[Companies]],Table1[Penalty Amount])</f>
        <v>317013</v>
      </c>
      <c r="E284" s="4">
        <f>_xlfn.MINIFS(Table1[Penalty Amount],Table1[Current Parent Company],Table2[[#This Row],[Companies]])</f>
        <v>134026</v>
      </c>
      <c r="F284" s="4">
        <f>_xlfn.MAXIFS(Table1[Penalty Amount],Table1[Current Parent Company],Table2[[#This Row],[Companies]])</f>
        <v>500000</v>
      </c>
    </row>
    <row r="285" spans="1:6" hidden="1" x14ac:dyDescent="0.2">
      <c r="A285" s="2" t="s">
        <v>1121</v>
      </c>
      <c r="B285" s="3">
        <f>COUNTIF(Table1[Current Parent Company],Table2[[#This Row],[Companies]])</f>
        <v>2</v>
      </c>
      <c r="C285" s="4">
        <f>SUMIF(Table1[Current Parent Company],Table2[[#This Row],[Companies]],Table1[Penalty Amount])</f>
        <v>611000</v>
      </c>
      <c r="D285" s="4">
        <f>AVERAGEIF(Table1[Current Parent Company],Table2[[#This Row],[Companies]],Table1[Penalty Amount])</f>
        <v>305500</v>
      </c>
      <c r="E285" s="4">
        <f>_xlfn.MINIFS(Table1[Penalty Amount],Table1[Current Parent Company],Table2[[#This Row],[Companies]])</f>
        <v>111000</v>
      </c>
      <c r="F285" s="4">
        <f>_xlfn.MAXIFS(Table1[Penalty Amount],Table1[Current Parent Company],Table2[[#This Row],[Companies]])</f>
        <v>500000</v>
      </c>
    </row>
    <row r="286" spans="1:6" hidden="1" x14ac:dyDescent="0.2">
      <c r="A286" s="2" t="s">
        <v>1510</v>
      </c>
      <c r="B286" s="3">
        <f>COUNTIF(Table1[Current Parent Company],Table2[[#This Row],[Companies]])</f>
        <v>1</v>
      </c>
      <c r="C286" s="4">
        <f>SUMIF(Table1[Current Parent Company],Table2[[#This Row],[Companies]],Table1[Penalty Amount])</f>
        <v>555000</v>
      </c>
      <c r="D286" s="4">
        <f>AVERAGEIF(Table1[Current Parent Company],Table2[[#This Row],[Companies]],Table1[Penalty Amount])</f>
        <v>555000</v>
      </c>
      <c r="E286" s="4">
        <f>_xlfn.MINIFS(Table1[Penalty Amount],Table1[Current Parent Company],Table2[[#This Row],[Companies]])</f>
        <v>555000</v>
      </c>
      <c r="F286" s="4">
        <f>_xlfn.MAXIFS(Table1[Penalty Amount],Table1[Current Parent Company],Table2[[#This Row],[Companies]])</f>
        <v>555000</v>
      </c>
    </row>
    <row r="287" spans="1:6" hidden="1" x14ac:dyDescent="0.2">
      <c r="A287" s="2" t="s">
        <v>1117</v>
      </c>
      <c r="B287" s="3">
        <f>COUNTIF(Table1[Current Parent Company],Table2[[#This Row],[Companies]])</f>
        <v>1</v>
      </c>
      <c r="C287" s="4">
        <f>SUMIF(Table1[Current Parent Company],Table2[[#This Row],[Companies]],Table1[Penalty Amount])</f>
        <v>550000</v>
      </c>
      <c r="D287" s="4">
        <f>AVERAGEIF(Table1[Current Parent Company],Table2[[#This Row],[Companies]],Table1[Penalty Amount])</f>
        <v>550000</v>
      </c>
      <c r="E287" s="4">
        <f>_xlfn.MINIFS(Table1[Penalty Amount],Table1[Current Parent Company],Table2[[#This Row],[Companies]])</f>
        <v>550000</v>
      </c>
      <c r="F287" s="4">
        <f>_xlfn.MAXIFS(Table1[Penalty Amount],Table1[Current Parent Company],Table2[[#This Row],[Companies]])</f>
        <v>550000</v>
      </c>
    </row>
    <row r="288" spans="1:6" hidden="1" x14ac:dyDescent="0.2">
      <c r="A288" s="2" t="s">
        <v>1253</v>
      </c>
      <c r="B288" s="3">
        <f>COUNTIF(Table1[Current Parent Company],Table2[[#This Row],[Companies]])</f>
        <v>2</v>
      </c>
      <c r="C288" s="4">
        <f>SUMIF(Table1[Current Parent Company],Table2[[#This Row],[Companies]],Table1[Penalty Amount])</f>
        <v>536000</v>
      </c>
      <c r="D288" s="4">
        <f>AVERAGEIF(Table1[Current Parent Company],Table2[[#This Row],[Companies]],Table1[Penalty Amount])</f>
        <v>268000</v>
      </c>
      <c r="E288" s="4">
        <f>_xlfn.MINIFS(Table1[Penalty Amount],Table1[Current Parent Company],Table2[[#This Row],[Companies]])</f>
        <v>200000</v>
      </c>
      <c r="F288" s="4">
        <f>_xlfn.MAXIFS(Table1[Penalty Amount],Table1[Current Parent Company],Table2[[#This Row],[Companies]])</f>
        <v>336000</v>
      </c>
    </row>
    <row r="289" spans="1:6" hidden="1" x14ac:dyDescent="0.2">
      <c r="A289" s="2" t="s">
        <v>1212</v>
      </c>
      <c r="B289" s="3">
        <f>COUNTIF(Table1[Current Parent Company],Table2[[#This Row],[Companies]])</f>
        <v>7</v>
      </c>
      <c r="C289" s="4">
        <f>SUMIF(Table1[Current Parent Company],Table2[[#This Row],[Companies]],Table1[Penalty Amount])</f>
        <v>513505</v>
      </c>
      <c r="D289" s="4">
        <f>AVERAGEIF(Table1[Current Parent Company],Table2[[#This Row],[Companies]],Table1[Penalty Amount])</f>
        <v>73357.857142857145</v>
      </c>
      <c r="E289" s="4">
        <f>_xlfn.MINIFS(Table1[Penalty Amount],Table1[Current Parent Company],Table2[[#This Row],[Companies]])</f>
        <v>10000</v>
      </c>
      <c r="F289" s="4">
        <f>_xlfn.MAXIFS(Table1[Penalty Amount],Table1[Current Parent Company],Table2[[#This Row],[Companies]])</f>
        <v>277000</v>
      </c>
    </row>
    <row r="290" spans="1:6" hidden="1" x14ac:dyDescent="0.2">
      <c r="A290" s="2" t="s">
        <v>1145</v>
      </c>
      <c r="B290" s="3">
        <f>COUNTIF(Table1[Current Parent Company],Table2[[#This Row],[Companies]])</f>
        <v>2</v>
      </c>
      <c r="C290" s="4">
        <f>SUMIF(Table1[Current Parent Company],Table2[[#This Row],[Companies]],Table1[Penalty Amount])</f>
        <v>502000</v>
      </c>
      <c r="D290" s="4">
        <f>AVERAGEIF(Table1[Current Parent Company],Table2[[#This Row],[Companies]],Table1[Penalty Amount])</f>
        <v>251000</v>
      </c>
      <c r="E290" s="4">
        <f>_xlfn.MINIFS(Table1[Penalty Amount],Table1[Current Parent Company],Table2[[#This Row],[Companies]])</f>
        <v>10000</v>
      </c>
      <c r="F290" s="4">
        <f>_xlfn.MAXIFS(Table1[Penalty Amount],Table1[Current Parent Company],Table2[[#This Row],[Companies]])</f>
        <v>492000</v>
      </c>
    </row>
    <row r="291" spans="1:6" hidden="1" x14ac:dyDescent="0.2">
      <c r="A291" s="2" t="s">
        <v>1176</v>
      </c>
      <c r="B291" s="3">
        <f>COUNTIF(Table1[Current Parent Company],Table2[[#This Row],[Companies]])</f>
        <v>3</v>
      </c>
      <c r="C291" s="4">
        <f>SUMIF(Table1[Current Parent Company],Table2[[#This Row],[Companies]],Table1[Penalty Amount])</f>
        <v>413000</v>
      </c>
      <c r="D291" s="4">
        <f>AVERAGEIF(Table1[Current Parent Company],Table2[[#This Row],[Companies]],Table1[Penalty Amount])</f>
        <v>137666.66666666666</v>
      </c>
      <c r="E291" s="4">
        <f>_xlfn.MINIFS(Table1[Penalty Amount],Table1[Current Parent Company],Table2[[#This Row],[Companies]])</f>
        <v>5000</v>
      </c>
      <c r="F291" s="4">
        <f>_xlfn.MAXIFS(Table1[Penalty Amount],Table1[Current Parent Company],Table2[[#This Row],[Companies]])</f>
        <v>400000</v>
      </c>
    </row>
    <row r="292" spans="1:6" hidden="1" x14ac:dyDescent="0.2">
      <c r="A292" s="2" t="s">
        <v>1181</v>
      </c>
      <c r="B292" s="3">
        <f>COUNTIF(Table1[Current Parent Company],Table2[[#This Row],[Companies]])</f>
        <v>1</v>
      </c>
      <c r="C292" s="4">
        <f>SUMIF(Table1[Current Parent Company],Table2[[#This Row],[Companies]],Table1[Penalty Amount])</f>
        <v>360187</v>
      </c>
      <c r="D292" s="4">
        <f>AVERAGEIF(Table1[Current Parent Company],Table2[[#This Row],[Companies]],Table1[Penalty Amount])</f>
        <v>360187</v>
      </c>
      <c r="E292" s="4">
        <f>_xlfn.MINIFS(Table1[Penalty Amount],Table1[Current Parent Company],Table2[[#This Row],[Companies]])</f>
        <v>360187</v>
      </c>
      <c r="F292" s="4">
        <f>_xlfn.MAXIFS(Table1[Penalty Amount],Table1[Current Parent Company],Table2[[#This Row],[Companies]])</f>
        <v>360187</v>
      </c>
    </row>
    <row r="293" spans="1:6" hidden="1" x14ac:dyDescent="0.2">
      <c r="A293" s="2" t="s">
        <v>1428</v>
      </c>
      <c r="B293" s="3">
        <f>COUNTIF(Table1[Current Parent Company],Table2[[#This Row],[Companies]])</f>
        <v>7</v>
      </c>
      <c r="C293" s="4">
        <f>SUMIF(Table1[Current Parent Company],Table2[[#This Row],[Companies]],Table1[Penalty Amount])</f>
        <v>322499</v>
      </c>
      <c r="D293" s="4">
        <f>AVERAGEIF(Table1[Current Parent Company],Table2[[#This Row],[Companies]],Table1[Penalty Amount])</f>
        <v>46071.285714285717</v>
      </c>
      <c r="E293" s="4">
        <f>_xlfn.MINIFS(Table1[Penalty Amount],Table1[Current Parent Company],Table2[[#This Row],[Companies]])</f>
        <v>5000</v>
      </c>
      <c r="F293" s="4">
        <f>_xlfn.MAXIFS(Table1[Penalty Amount],Table1[Current Parent Company],Table2[[#This Row],[Companies]])</f>
        <v>80000</v>
      </c>
    </row>
    <row r="294" spans="1:6" hidden="1" x14ac:dyDescent="0.2">
      <c r="A294" s="2" t="s">
        <v>1214</v>
      </c>
      <c r="B294" s="3">
        <f>COUNTIF(Table1[Current Parent Company],Table2[[#This Row],[Companies]])</f>
        <v>2</v>
      </c>
      <c r="C294" s="4">
        <f>SUMIF(Table1[Current Parent Company],Table2[[#This Row],[Companies]],Table1[Penalty Amount])</f>
        <v>287000</v>
      </c>
      <c r="D294" s="4">
        <f>AVERAGEIF(Table1[Current Parent Company],Table2[[#This Row],[Companies]],Table1[Penalty Amount])</f>
        <v>143500</v>
      </c>
      <c r="E294" s="4">
        <f>_xlfn.MINIFS(Table1[Penalty Amount],Table1[Current Parent Company],Table2[[#This Row],[Companies]])</f>
        <v>12000</v>
      </c>
      <c r="F294" s="4">
        <f>_xlfn.MAXIFS(Table1[Penalty Amount],Table1[Current Parent Company],Table2[[#This Row],[Companies]])</f>
        <v>275000</v>
      </c>
    </row>
    <row r="295" spans="1:6" hidden="1" x14ac:dyDescent="0.2">
      <c r="A295" s="2" t="s">
        <v>1617</v>
      </c>
      <c r="B295" s="3">
        <f>COUNTIF(Table1[Current Parent Company],Table2[[#This Row],[Companies]])</f>
        <v>5</v>
      </c>
      <c r="C295" s="4">
        <f>SUMIF(Table1[Current Parent Company],Table2[[#This Row],[Companies]],Table1[Penalty Amount])</f>
        <v>284087</v>
      </c>
      <c r="D295" s="4">
        <f>AVERAGEIF(Table1[Current Parent Company],Table2[[#This Row],[Companies]],Table1[Penalty Amount])</f>
        <v>56817.4</v>
      </c>
      <c r="E295" s="4">
        <f>_xlfn.MINIFS(Table1[Penalty Amount],Table1[Current Parent Company],Table2[[#This Row],[Companies]])</f>
        <v>5000</v>
      </c>
      <c r="F295" s="4">
        <f>_xlfn.MAXIFS(Table1[Penalty Amount],Table1[Current Parent Company],Table2[[#This Row],[Companies]])</f>
        <v>175000</v>
      </c>
    </row>
    <row r="296" spans="1:6" hidden="1" x14ac:dyDescent="0.2">
      <c r="A296" s="2" t="s">
        <v>1681</v>
      </c>
      <c r="B296" s="3">
        <f>COUNTIF(Table1[Current Parent Company],Table2[[#This Row],[Companies]])</f>
        <v>4</v>
      </c>
      <c r="C296" s="4">
        <f>SUMIF(Table1[Current Parent Company],Table2[[#This Row],[Companies]],Table1[Penalty Amount])</f>
        <v>223000</v>
      </c>
      <c r="D296" s="4">
        <f>AVERAGEIF(Table1[Current Parent Company],Table2[[#This Row],[Companies]],Table1[Penalty Amount])</f>
        <v>55750</v>
      </c>
      <c r="E296" s="4">
        <f>_xlfn.MINIFS(Table1[Penalty Amount],Table1[Current Parent Company],Table2[[#This Row],[Companies]])</f>
        <v>8000</v>
      </c>
      <c r="F296" s="4">
        <f>_xlfn.MAXIFS(Table1[Penalty Amount],Table1[Current Parent Company],Table2[[#This Row],[Companies]])</f>
        <v>135000</v>
      </c>
    </row>
    <row r="297" spans="1:6" hidden="1" x14ac:dyDescent="0.2">
      <c r="A297" s="2" t="s">
        <v>1389</v>
      </c>
      <c r="B297" s="3">
        <f>COUNTIF(Table1[Current Parent Company],Table2[[#This Row],[Companies]])</f>
        <v>3</v>
      </c>
      <c r="C297" s="4">
        <f>SUMIF(Table1[Current Parent Company],Table2[[#This Row],[Companies]],Table1[Penalty Amount])</f>
        <v>194000</v>
      </c>
      <c r="D297" s="4">
        <f>AVERAGEIF(Table1[Current Parent Company],Table2[[#This Row],[Companies]],Table1[Penalty Amount])</f>
        <v>64666.666666666664</v>
      </c>
      <c r="E297" s="4">
        <f>_xlfn.MINIFS(Table1[Penalty Amount],Table1[Current Parent Company],Table2[[#This Row],[Companies]])</f>
        <v>5000</v>
      </c>
      <c r="F297" s="4">
        <f>_xlfn.MAXIFS(Table1[Penalty Amount],Table1[Current Parent Company],Table2[[#This Row],[Companies]])</f>
        <v>99000</v>
      </c>
    </row>
    <row r="298" spans="1:6" hidden="1" x14ac:dyDescent="0.2">
      <c r="A298" s="2" t="s">
        <v>1365</v>
      </c>
      <c r="B298" s="3">
        <f>COUNTIF(Table1[Current Parent Company],Table2[[#This Row],[Companies]])</f>
        <v>2</v>
      </c>
      <c r="C298" s="4">
        <f>SUMIF(Table1[Current Parent Company],Table2[[#This Row],[Companies]],Table1[Penalty Amount])</f>
        <v>190265</v>
      </c>
      <c r="D298" s="4">
        <f>AVERAGEIF(Table1[Current Parent Company],Table2[[#This Row],[Companies]],Table1[Penalty Amount])</f>
        <v>95132.5</v>
      </c>
      <c r="E298" s="4">
        <f>_xlfn.MINIFS(Table1[Penalty Amount],Table1[Current Parent Company],Table2[[#This Row],[Companies]])</f>
        <v>85265</v>
      </c>
      <c r="F298" s="4">
        <f>_xlfn.MAXIFS(Table1[Penalty Amount],Table1[Current Parent Company],Table2[[#This Row],[Companies]])</f>
        <v>105000</v>
      </c>
    </row>
    <row r="299" spans="1:6" hidden="1" x14ac:dyDescent="0.2">
      <c r="A299" s="2" t="s">
        <v>1658</v>
      </c>
      <c r="B299" s="3">
        <f>COUNTIF(Table1[Current Parent Company],Table2[[#This Row],[Companies]])</f>
        <v>1</v>
      </c>
      <c r="C299" s="4">
        <f>SUMIF(Table1[Current Parent Company],Table2[[#This Row],[Companies]],Table1[Penalty Amount])</f>
        <v>165000</v>
      </c>
      <c r="D299" s="4">
        <f>AVERAGEIF(Table1[Current Parent Company],Table2[[#This Row],[Companies]],Table1[Penalty Amount])</f>
        <v>165000</v>
      </c>
      <c r="E299" s="4">
        <f>_xlfn.MINIFS(Table1[Penalty Amount],Table1[Current Parent Company],Table2[[#This Row],[Companies]])</f>
        <v>165000</v>
      </c>
      <c r="F299" s="4">
        <f>_xlfn.MAXIFS(Table1[Penalty Amount],Table1[Current Parent Company],Table2[[#This Row],[Companies]])</f>
        <v>165000</v>
      </c>
    </row>
    <row r="300" spans="1:6" hidden="1" x14ac:dyDescent="0.2">
      <c r="A300" s="2" t="s">
        <v>1761</v>
      </c>
      <c r="B300" s="3">
        <f>COUNTIF(Table1[Current Parent Company],Table2[[#This Row],[Companies]])</f>
        <v>1</v>
      </c>
      <c r="C300" s="4">
        <f>SUMIF(Table1[Current Parent Company],Table2[[#This Row],[Companies]],Table1[Penalty Amount])</f>
        <v>162000</v>
      </c>
      <c r="D300" s="4">
        <f>AVERAGEIF(Table1[Current Parent Company],Table2[[#This Row],[Companies]],Table1[Penalty Amount])</f>
        <v>162000</v>
      </c>
      <c r="E300" s="4">
        <f>_xlfn.MINIFS(Table1[Penalty Amount],Table1[Current Parent Company],Table2[[#This Row],[Companies]])</f>
        <v>162000</v>
      </c>
      <c r="F300" s="4">
        <f>_xlfn.MAXIFS(Table1[Penalty Amount],Table1[Current Parent Company],Table2[[#This Row],[Companies]])</f>
        <v>162000</v>
      </c>
    </row>
    <row r="301" spans="1:6" hidden="1" x14ac:dyDescent="0.2">
      <c r="A301" s="2" t="s">
        <v>1306</v>
      </c>
      <c r="B301" s="3">
        <f>COUNTIF(Table1[Current Parent Company],Table2[[#This Row],[Companies]])</f>
        <v>2</v>
      </c>
      <c r="C301" s="4">
        <f>SUMIF(Table1[Current Parent Company],Table2[[#This Row],[Companies]],Table1[Penalty Amount])</f>
        <v>155495</v>
      </c>
      <c r="D301" s="4">
        <f>AVERAGEIF(Table1[Current Parent Company],Table2[[#This Row],[Companies]],Table1[Penalty Amount])</f>
        <v>77747.5</v>
      </c>
      <c r="E301" s="4">
        <f>_xlfn.MINIFS(Table1[Penalty Amount],Table1[Current Parent Company],Table2[[#This Row],[Companies]])</f>
        <v>5495</v>
      </c>
      <c r="F301" s="4">
        <f>_xlfn.MAXIFS(Table1[Penalty Amount],Table1[Current Parent Company],Table2[[#This Row],[Companies]])</f>
        <v>150000</v>
      </c>
    </row>
    <row r="302" spans="1:6" hidden="1" x14ac:dyDescent="0.2">
      <c r="A302" s="2" t="s">
        <v>1342</v>
      </c>
      <c r="B302" s="3">
        <f>COUNTIF(Table1[Current Parent Company],Table2[[#This Row],[Companies]])</f>
        <v>2</v>
      </c>
      <c r="C302" s="4">
        <f>SUMIF(Table1[Current Parent Company],Table2[[#This Row],[Companies]],Table1[Penalty Amount])</f>
        <v>145353</v>
      </c>
      <c r="D302" s="4">
        <f>AVERAGEIF(Table1[Current Parent Company],Table2[[#This Row],[Companies]],Table1[Penalty Amount])</f>
        <v>72676.5</v>
      </c>
      <c r="E302" s="4">
        <f>_xlfn.MINIFS(Table1[Penalty Amount],Table1[Current Parent Company],Table2[[#This Row],[Companies]])</f>
        <v>16245</v>
      </c>
      <c r="F302" s="4">
        <f>_xlfn.MAXIFS(Table1[Penalty Amount],Table1[Current Parent Company],Table2[[#This Row],[Companies]])</f>
        <v>129108</v>
      </c>
    </row>
    <row r="303" spans="1:6" hidden="1" x14ac:dyDescent="0.2">
      <c r="A303" s="2" t="s">
        <v>1392</v>
      </c>
      <c r="B303" s="3">
        <f>COUNTIF(Table1[Current Parent Company],Table2[[#This Row],[Companies]])</f>
        <v>3</v>
      </c>
      <c r="C303" s="4">
        <f>SUMIF(Table1[Current Parent Company],Table2[[#This Row],[Companies]],Table1[Penalty Amount])</f>
        <v>111000</v>
      </c>
      <c r="D303" s="4">
        <f>AVERAGEIF(Table1[Current Parent Company],Table2[[#This Row],[Companies]],Table1[Penalty Amount])</f>
        <v>37000</v>
      </c>
      <c r="E303" s="4">
        <f>_xlfn.MINIFS(Table1[Penalty Amount],Table1[Current Parent Company],Table2[[#This Row],[Companies]])</f>
        <v>5000</v>
      </c>
      <c r="F303" s="4">
        <f>_xlfn.MAXIFS(Table1[Penalty Amount],Table1[Current Parent Company],Table2[[#This Row],[Companies]])</f>
        <v>98000</v>
      </c>
    </row>
    <row r="304" spans="1:6" hidden="1" x14ac:dyDescent="0.2">
      <c r="A304" s="2" t="s">
        <v>1371</v>
      </c>
      <c r="B304" s="3">
        <f>COUNTIF(Table1[Current Parent Company],Table2[[#This Row],[Companies]])</f>
        <v>1</v>
      </c>
      <c r="C304" s="4">
        <f>SUMIF(Table1[Current Parent Company],Table2[[#This Row],[Companies]],Table1[Penalty Amount])</f>
        <v>100000</v>
      </c>
      <c r="D304" s="4">
        <f>AVERAGEIF(Table1[Current Parent Company],Table2[[#This Row],[Companies]],Table1[Penalty Amount])</f>
        <v>100000</v>
      </c>
      <c r="E304" s="4">
        <f>_xlfn.MINIFS(Table1[Penalty Amount],Table1[Current Parent Company],Table2[[#This Row],[Companies]])</f>
        <v>100000</v>
      </c>
      <c r="F304" s="4">
        <f>_xlfn.MAXIFS(Table1[Penalty Amount],Table1[Current Parent Company],Table2[[#This Row],[Companies]])</f>
        <v>100000</v>
      </c>
    </row>
    <row r="305" spans="1:6" hidden="1" x14ac:dyDescent="0.2">
      <c r="A305" s="2" t="s">
        <v>1396</v>
      </c>
      <c r="B305" s="3">
        <f>COUNTIF(Table1[Current Parent Company],Table2[[#This Row],[Companies]])</f>
        <v>1</v>
      </c>
      <c r="C305" s="4">
        <f>SUMIF(Table1[Current Parent Company],Table2[[#This Row],[Companies]],Table1[Penalty Amount])</f>
        <v>95000</v>
      </c>
      <c r="D305" s="4">
        <f>AVERAGEIF(Table1[Current Parent Company],Table2[[#This Row],[Companies]],Table1[Penalty Amount])</f>
        <v>95000</v>
      </c>
      <c r="E305" s="4">
        <f>_xlfn.MINIFS(Table1[Penalty Amount],Table1[Current Parent Company],Table2[[#This Row],[Companies]])</f>
        <v>95000</v>
      </c>
      <c r="F305" s="4">
        <f>_xlfn.MAXIFS(Table1[Penalty Amount],Table1[Current Parent Company],Table2[[#This Row],[Companies]])</f>
        <v>95000</v>
      </c>
    </row>
    <row r="306" spans="1:6" hidden="1" x14ac:dyDescent="0.2">
      <c r="A306" s="2" t="s">
        <v>1768</v>
      </c>
      <c r="B306" s="3">
        <f>COUNTIF(Table1[Current Parent Company],Table2[[#This Row],[Companies]])</f>
        <v>3</v>
      </c>
      <c r="C306" s="4">
        <f>SUMIF(Table1[Current Parent Company],Table2[[#This Row],[Companies]],Table1[Penalty Amount])</f>
        <v>88857</v>
      </c>
      <c r="D306" s="4">
        <f>AVERAGEIF(Table1[Current Parent Company],Table2[[#This Row],[Companies]],Table1[Penalty Amount])</f>
        <v>29619</v>
      </c>
      <c r="E306" s="4">
        <f>_xlfn.MINIFS(Table1[Penalty Amount],Table1[Current Parent Company],Table2[[#This Row],[Companies]])</f>
        <v>8335</v>
      </c>
      <c r="F306" s="4">
        <f>_xlfn.MAXIFS(Table1[Penalty Amount],Table1[Current Parent Company],Table2[[#This Row],[Companies]])</f>
        <v>65000</v>
      </c>
    </row>
    <row r="307" spans="1:6" hidden="1" x14ac:dyDescent="0.2">
      <c r="A307" s="2" t="s">
        <v>1467</v>
      </c>
      <c r="B307" s="3">
        <f>COUNTIF(Table1[Current Parent Company],Table2[[#This Row],[Companies]])</f>
        <v>2</v>
      </c>
      <c r="C307" s="4">
        <f>SUMIF(Table1[Current Parent Company],Table2[[#This Row],[Companies]],Table1[Penalty Amount])</f>
        <v>85000</v>
      </c>
      <c r="D307" s="4">
        <f>AVERAGEIF(Table1[Current Parent Company],Table2[[#This Row],[Companies]],Table1[Penalty Amount])</f>
        <v>42500</v>
      </c>
      <c r="E307" s="4">
        <f>_xlfn.MINIFS(Table1[Penalty Amount],Table1[Current Parent Company],Table2[[#This Row],[Companies]])</f>
        <v>15000</v>
      </c>
      <c r="F307" s="4">
        <f>_xlfn.MAXIFS(Table1[Penalty Amount],Table1[Current Parent Company],Table2[[#This Row],[Companies]])</f>
        <v>70000</v>
      </c>
    </row>
    <row r="308" spans="1:6" hidden="1" x14ac:dyDescent="0.2">
      <c r="A308" s="2" t="s">
        <v>1831</v>
      </c>
      <c r="B308" s="3">
        <f>COUNTIF(Table1[Current Parent Company],Table2[[#This Row],[Companies]])</f>
        <v>1</v>
      </c>
      <c r="C308" s="4">
        <f>SUMIF(Table1[Current Parent Company],Table2[[#This Row],[Companies]],Table1[Penalty Amount])</f>
        <v>75000</v>
      </c>
      <c r="D308" s="4">
        <f>AVERAGEIF(Table1[Current Parent Company],Table2[[#This Row],[Companies]],Table1[Penalty Amount])</f>
        <v>75000</v>
      </c>
      <c r="E308" s="4">
        <f>_xlfn.MINIFS(Table1[Penalty Amount],Table1[Current Parent Company],Table2[[#This Row],[Companies]])</f>
        <v>75000</v>
      </c>
      <c r="F308" s="4">
        <f>_xlfn.MAXIFS(Table1[Penalty Amount],Table1[Current Parent Company],Table2[[#This Row],[Companies]])</f>
        <v>75000</v>
      </c>
    </row>
    <row r="309" spans="1:6" hidden="1" x14ac:dyDescent="0.2">
      <c r="A309" s="2" t="s">
        <v>1143</v>
      </c>
      <c r="B309" s="3">
        <f>COUNTIF(Table1[Current Parent Company],Table2[[#This Row],[Companies]])</f>
        <v>2</v>
      </c>
      <c r="C309" s="4">
        <f>SUMIF(Table1[Current Parent Company],Table2[[#This Row],[Companies]],Table1[Penalty Amount])</f>
        <v>73205</v>
      </c>
      <c r="D309" s="4">
        <f>AVERAGEIF(Table1[Current Parent Company],Table2[[#This Row],[Companies]],Table1[Penalty Amount])</f>
        <v>36602.5</v>
      </c>
      <c r="E309" s="4">
        <f>_xlfn.MINIFS(Table1[Penalty Amount],Table1[Current Parent Company],Table2[[#This Row],[Companies]])</f>
        <v>24000</v>
      </c>
      <c r="F309" s="4">
        <f>_xlfn.MAXIFS(Table1[Penalty Amount],Table1[Current Parent Company],Table2[[#This Row],[Companies]])</f>
        <v>49205</v>
      </c>
    </row>
    <row r="310" spans="1:6" hidden="1" x14ac:dyDescent="0.2">
      <c r="A310" s="2" t="s">
        <v>1474</v>
      </c>
      <c r="B310" s="3">
        <f>COUNTIF(Table1[Current Parent Company],Table2[[#This Row],[Companies]])</f>
        <v>1</v>
      </c>
      <c r="C310" s="4">
        <f>SUMIF(Table1[Current Parent Company],Table2[[#This Row],[Companies]],Table1[Penalty Amount])</f>
        <v>68433</v>
      </c>
      <c r="D310" s="4">
        <f>AVERAGEIF(Table1[Current Parent Company],Table2[[#This Row],[Companies]],Table1[Penalty Amount])</f>
        <v>68433</v>
      </c>
      <c r="E310" s="4">
        <f>_xlfn.MINIFS(Table1[Penalty Amount],Table1[Current Parent Company],Table2[[#This Row],[Companies]])</f>
        <v>68433</v>
      </c>
      <c r="F310" s="4">
        <f>_xlfn.MAXIFS(Table1[Penalty Amount],Table1[Current Parent Company],Table2[[#This Row],[Companies]])</f>
        <v>68433</v>
      </c>
    </row>
    <row r="311" spans="1:6" hidden="1" x14ac:dyDescent="0.2">
      <c r="A311" s="2" t="s">
        <v>1943</v>
      </c>
      <c r="B311" s="3">
        <f>COUNTIF(Table1[Current Parent Company],Table2[[#This Row],[Companies]])</f>
        <v>2</v>
      </c>
      <c r="C311" s="4">
        <f>SUMIF(Table1[Current Parent Company],Table2[[#This Row],[Companies]],Table1[Penalty Amount])</f>
        <v>59445</v>
      </c>
      <c r="D311" s="4">
        <f>AVERAGEIF(Table1[Current Parent Company],Table2[[#This Row],[Companies]],Table1[Penalty Amount])</f>
        <v>29722.5</v>
      </c>
      <c r="E311" s="4">
        <f>_xlfn.MINIFS(Table1[Penalty Amount],Table1[Current Parent Company],Table2[[#This Row],[Companies]])</f>
        <v>7445</v>
      </c>
      <c r="F311" s="4">
        <f>_xlfn.MAXIFS(Table1[Penalty Amount],Table1[Current Parent Company],Table2[[#This Row],[Companies]])</f>
        <v>52000</v>
      </c>
    </row>
    <row r="312" spans="1:6" hidden="1" x14ac:dyDescent="0.2">
      <c r="A312" s="2" t="s">
        <v>2001</v>
      </c>
      <c r="B312" s="3">
        <f>COUNTIF(Table1[Current Parent Company],Table2[[#This Row],[Companies]])</f>
        <v>1</v>
      </c>
      <c r="C312" s="4">
        <f>SUMIF(Table1[Current Parent Company],Table2[[#This Row],[Companies]],Table1[Penalty Amount])</f>
        <v>55000</v>
      </c>
      <c r="D312" s="4">
        <f>AVERAGEIF(Table1[Current Parent Company],Table2[[#This Row],[Companies]],Table1[Penalty Amount])</f>
        <v>55000</v>
      </c>
      <c r="E312" s="4">
        <f>_xlfn.MINIFS(Table1[Penalty Amount],Table1[Current Parent Company],Table2[[#This Row],[Companies]])</f>
        <v>55000</v>
      </c>
      <c r="F312" s="4">
        <f>_xlfn.MAXIFS(Table1[Penalty Amount],Table1[Current Parent Company],Table2[[#This Row],[Companies]])</f>
        <v>55000</v>
      </c>
    </row>
    <row r="313" spans="1:6" hidden="1" x14ac:dyDescent="0.2">
      <c r="A313" s="2" t="s">
        <v>1619</v>
      </c>
      <c r="B313" s="3">
        <f>COUNTIF(Table1[Current Parent Company],Table2[[#This Row],[Companies]])</f>
        <v>3</v>
      </c>
      <c r="C313" s="4">
        <f>SUMIF(Table1[Current Parent Company],Table2[[#This Row],[Companies]],Table1[Penalty Amount])</f>
        <v>54000</v>
      </c>
      <c r="D313" s="4">
        <f>AVERAGEIF(Table1[Current Parent Company],Table2[[#This Row],[Companies]],Table1[Penalty Amount])</f>
        <v>18000</v>
      </c>
      <c r="E313" s="4">
        <f>_xlfn.MINIFS(Table1[Penalty Amount],Table1[Current Parent Company],Table2[[#This Row],[Companies]])</f>
        <v>9000</v>
      </c>
      <c r="F313" s="4">
        <f>_xlfn.MAXIFS(Table1[Penalty Amount],Table1[Current Parent Company],Table2[[#This Row],[Companies]])</f>
        <v>32000</v>
      </c>
    </row>
    <row r="314" spans="1:6" hidden="1" x14ac:dyDescent="0.2">
      <c r="A314" s="2" t="s">
        <v>1595</v>
      </c>
      <c r="B314" s="3">
        <f>COUNTIF(Table1[Current Parent Company],Table2[[#This Row],[Companies]])</f>
        <v>1</v>
      </c>
      <c r="C314" s="4">
        <f>SUMIF(Table1[Current Parent Company],Table2[[#This Row],[Companies]],Table1[Penalty Amount])</f>
        <v>35000</v>
      </c>
      <c r="D314" s="4">
        <f>AVERAGEIF(Table1[Current Parent Company],Table2[[#This Row],[Companies]],Table1[Penalty Amount])</f>
        <v>35000</v>
      </c>
      <c r="E314" s="4">
        <f>_xlfn.MINIFS(Table1[Penalty Amount],Table1[Current Parent Company],Table2[[#This Row],[Companies]])</f>
        <v>35000</v>
      </c>
      <c r="F314" s="4">
        <f>_xlfn.MAXIFS(Table1[Penalty Amount],Table1[Current Parent Company],Table2[[#This Row],[Companies]])</f>
        <v>35000</v>
      </c>
    </row>
    <row r="315" spans="1:6" hidden="1" x14ac:dyDescent="0.2">
      <c r="A315" s="2" t="s">
        <v>1670</v>
      </c>
      <c r="B315" s="3">
        <f>COUNTIF(Table1[Current Parent Company],Table2[[#This Row],[Companies]])</f>
        <v>1</v>
      </c>
      <c r="C315" s="4">
        <f>SUMIF(Table1[Current Parent Company],Table2[[#This Row],[Companies]],Table1[Penalty Amount])</f>
        <v>25000</v>
      </c>
      <c r="D315" s="4">
        <f>AVERAGEIF(Table1[Current Parent Company],Table2[[#This Row],[Companies]],Table1[Penalty Amount])</f>
        <v>25000</v>
      </c>
      <c r="E315" s="4">
        <f>_xlfn.MINIFS(Table1[Penalty Amount],Table1[Current Parent Company],Table2[[#This Row],[Companies]])</f>
        <v>25000</v>
      </c>
      <c r="F315" s="4">
        <f>_xlfn.MAXIFS(Table1[Penalty Amount],Table1[Current Parent Company],Table2[[#This Row],[Companies]])</f>
        <v>25000</v>
      </c>
    </row>
    <row r="316" spans="1:6" hidden="1" x14ac:dyDescent="0.2">
      <c r="A316" s="2" t="s">
        <v>1706</v>
      </c>
      <c r="B316" s="3">
        <f>COUNTIF(Table1[Current Parent Company],Table2[[#This Row],[Companies]])</f>
        <v>1</v>
      </c>
      <c r="C316" s="4">
        <f>SUMIF(Table1[Current Parent Company],Table2[[#This Row],[Companies]],Table1[Penalty Amount])</f>
        <v>21935</v>
      </c>
      <c r="D316" s="4">
        <f>AVERAGEIF(Table1[Current Parent Company],Table2[[#This Row],[Companies]],Table1[Penalty Amount])</f>
        <v>21935</v>
      </c>
      <c r="E316" s="4">
        <f>_xlfn.MINIFS(Table1[Penalty Amount],Table1[Current Parent Company],Table2[[#This Row],[Companies]])</f>
        <v>21935</v>
      </c>
      <c r="F316" s="4">
        <f>_xlfn.MAXIFS(Table1[Penalty Amount],Table1[Current Parent Company],Table2[[#This Row],[Companies]])</f>
        <v>21935</v>
      </c>
    </row>
    <row r="317" spans="1:6" hidden="1" x14ac:dyDescent="0.2">
      <c r="A317" s="2" t="s">
        <v>1714</v>
      </c>
      <c r="B317" s="3">
        <f>COUNTIF(Table1[Current Parent Company],Table2[[#This Row],[Companies]])</f>
        <v>1</v>
      </c>
      <c r="C317" s="4">
        <f>SUMIF(Table1[Current Parent Company],Table2[[#This Row],[Companies]],Table1[Penalty Amount])</f>
        <v>20229</v>
      </c>
      <c r="D317" s="4">
        <f>AVERAGEIF(Table1[Current Parent Company],Table2[[#This Row],[Companies]],Table1[Penalty Amount])</f>
        <v>20229</v>
      </c>
      <c r="E317" s="4">
        <f>_xlfn.MINIFS(Table1[Penalty Amount],Table1[Current Parent Company],Table2[[#This Row],[Companies]])</f>
        <v>20229</v>
      </c>
      <c r="F317" s="4">
        <f>_xlfn.MAXIFS(Table1[Penalty Amount],Table1[Current Parent Company],Table2[[#This Row],[Companies]])</f>
        <v>20229</v>
      </c>
    </row>
    <row r="318" spans="1:6" hidden="1" x14ac:dyDescent="0.2">
      <c r="A318" s="2" t="s">
        <v>1723</v>
      </c>
      <c r="B318" s="3">
        <f>COUNTIF(Table1[Current Parent Company],Table2[[#This Row],[Companies]])</f>
        <v>1</v>
      </c>
      <c r="C318" s="4">
        <f>SUMIF(Table1[Current Parent Company],Table2[[#This Row],[Companies]],Table1[Penalty Amount])</f>
        <v>20000</v>
      </c>
      <c r="D318" s="4">
        <f>AVERAGEIF(Table1[Current Parent Company],Table2[[#This Row],[Companies]],Table1[Penalty Amount])</f>
        <v>20000</v>
      </c>
      <c r="E318" s="4">
        <f>_xlfn.MINIFS(Table1[Penalty Amount],Table1[Current Parent Company],Table2[[#This Row],[Companies]])</f>
        <v>20000</v>
      </c>
      <c r="F318" s="4">
        <f>_xlfn.MAXIFS(Table1[Penalty Amount],Table1[Current Parent Company],Table2[[#This Row],[Companies]])</f>
        <v>20000</v>
      </c>
    </row>
    <row r="319" spans="1:6" hidden="1" x14ac:dyDescent="0.2">
      <c r="A319" s="2" t="s">
        <v>1274</v>
      </c>
      <c r="B319" s="3">
        <f>COUNTIF(Table1[Current Parent Company],Table2[[#This Row],[Companies]])</f>
        <v>1</v>
      </c>
      <c r="C319" s="4">
        <f>SUMIF(Table1[Current Parent Company],Table2[[#This Row],[Companies]],Table1[Penalty Amount])</f>
        <v>18072</v>
      </c>
      <c r="D319" s="4">
        <f>AVERAGEIF(Table1[Current Parent Company],Table2[[#This Row],[Companies]],Table1[Penalty Amount])</f>
        <v>18072</v>
      </c>
      <c r="E319" s="4">
        <f>_xlfn.MINIFS(Table1[Penalty Amount],Table1[Current Parent Company],Table2[[#This Row],[Companies]])</f>
        <v>18072</v>
      </c>
      <c r="F319" s="4">
        <f>_xlfn.MAXIFS(Table1[Penalty Amount],Table1[Current Parent Company],Table2[[#This Row],[Companies]])</f>
        <v>18072</v>
      </c>
    </row>
    <row r="320" spans="1:6" hidden="1" x14ac:dyDescent="0.2">
      <c r="A320" s="2" t="s">
        <v>1901</v>
      </c>
      <c r="B320" s="3">
        <f>COUNTIF(Table1[Current Parent Company],Table2[[#This Row],[Companies]])</f>
        <v>2</v>
      </c>
      <c r="C320" s="4">
        <f>SUMIF(Table1[Current Parent Company],Table2[[#This Row],[Companies]],Table1[Penalty Amount])</f>
        <v>15835</v>
      </c>
      <c r="D320" s="4">
        <f>AVERAGEIF(Table1[Current Parent Company],Table2[[#This Row],[Companies]],Table1[Penalty Amount])</f>
        <v>7917.5</v>
      </c>
      <c r="E320" s="4">
        <f>_xlfn.MINIFS(Table1[Penalty Amount],Table1[Current Parent Company],Table2[[#This Row],[Companies]])</f>
        <v>7000</v>
      </c>
      <c r="F320" s="4">
        <f>_xlfn.MAXIFS(Table1[Penalty Amount],Table1[Current Parent Company],Table2[[#This Row],[Companies]])</f>
        <v>8835</v>
      </c>
    </row>
    <row r="321" spans="1:6" hidden="1" x14ac:dyDescent="0.2">
      <c r="A321" s="2" t="s">
        <v>1806</v>
      </c>
      <c r="B321" s="3">
        <f>COUNTIF(Table1[Current Parent Company],Table2[[#This Row],[Companies]])</f>
        <v>1</v>
      </c>
      <c r="C321" s="4">
        <f>SUMIF(Table1[Current Parent Company],Table2[[#This Row],[Companies]],Table1[Penalty Amount])</f>
        <v>13000</v>
      </c>
      <c r="D321" s="4">
        <f>AVERAGEIF(Table1[Current Parent Company],Table2[[#This Row],[Companies]],Table1[Penalty Amount])</f>
        <v>13000</v>
      </c>
      <c r="E321" s="4">
        <f>_xlfn.MINIFS(Table1[Penalty Amount],Table1[Current Parent Company],Table2[[#This Row],[Companies]])</f>
        <v>13000</v>
      </c>
      <c r="F321" s="4">
        <f>_xlfn.MAXIFS(Table1[Penalty Amount],Table1[Current Parent Company],Table2[[#This Row],[Companies]])</f>
        <v>13000</v>
      </c>
    </row>
    <row r="322" spans="1:6" hidden="1" x14ac:dyDescent="0.2">
      <c r="A322" s="2" t="s">
        <v>1838</v>
      </c>
      <c r="B322" s="3">
        <f>COUNTIF(Table1[Current Parent Company],Table2[[#This Row],[Companies]])</f>
        <v>1</v>
      </c>
      <c r="C322" s="4">
        <f>SUMIF(Table1[Current Parent Company],Table2[[#This Row],[Companies]],Table1[Penalty Amount])</f>
        <v>10001</v>
      </c>
      <c r="D322" s="4">
        <f>AVERAGEIF(Table1[Current Parent Company],Table2[[#This Row],[Companies]],Table1[Penalty Amount])</f>
        <v>10001</v>
      </c>
      <c r="E322" s="4">
        <f>_xlfn.MINIFS(Table1[Penalty Amount],Table1[Current Parent Company],Table2[[#This Row],[Companies]])</f>
        <v>10001</v>
      </c>
      <c r="F322" s="4">
        <f>_xlfn.MAXIFS(Table1[Penalty Amount],Table1[Current Parent Company],Table2[[#This Row],[Companies]])</f>
        <v>10001</v>
      </c>
    </row>
    <row r="323" spans="1:6" hidden="1" x14ac:dyDescent="0.2">
      <c r="A323" s="2" t="s">
        <v>2010</v>
      </c>
      <c r="B323" s="3">
        <f>COUNTIF(Table1[Current Parent Company],Table2[[#This Row],[Companies]])</f>
        <v>1</v>
      </c>
      <c r="C323" s="4">
        <f>SUMIF(Table1[Current Parent Company],Table2[[#This Row],[Companies]],Table1[Penalty Amount])</f>
        <v>5076</v>
      </c>
      <c r="D323" s="4">
        <f>AVERAGEIF(Table1[Current Parent Company],Table2[[#This Row],[Companies]],Table1[Penalty Amount])</f>
        <v>5076</v>
      </c>
      <c r="E323" s="4">
        <f>_xlfn.MINIFS(Table1[Penalty Amount],Table1[Current Parent Company],Table2[[#This Row],[Companies]])</f>
        <v>5076</v>
      </c>
      <c r="F323" s="4">
        <f>_xlfn.MAXIFS(Table1[Penalty Amount],Table1[Current Parent Company],Table2[[#This Row],[Companies]])</f>
        <v>5076</v>
      </c>
    </row>
    <row r="324" spans="1:6" hidden="1" x14ac:dyDescent="0.2">
      <c r="A324" s="2" t="s">
        <v>2026</v>
      </c>
      <c r="B324" s="3">
        <f>COUNTIF(Table1[Current Parent Company],Table2[[#This Row],[Companies]])</f>
        <v>1</v>
      </c>
      <c r="C324" s="4">
        <f>SUMIF(Table1[Current Parent Company],Table2[[#This Row],[Companies]],Table1[Penalty Amount])</f>
        <v>5000</v>
      </c>
      <c r="D324" s="4">
        <f>AVERAGEIF(Table1[Current Parent Company],Table2[[#This Row],[Companies]],Table1[Penalty Amount])</f>
        <v>5000</v>
      </c>
      <c r="E324" s="4">
        <f>_xlfn.MINIFS(Table1[Penalty Amount],Table1[Current Parent Company],Table2[[#This Row],[Companies]])</f>
        <v>5000</v>
      </c>
      <c r="F324" s="4">
        <f>_xlfn.MAXIFS(Table1[Penalty Amount],Table1[Current Parent Company],Table2[[#This Row],[Companies]])</f>
        <v>5000</v>
      </c>
    </row>
    <row r="325" spans="1:6" x14ac:dyDescent="0.2">
      <c r="A325" s="17">
        <f>SUBTOTAL(103,Table2[Companies])</f>
        <v>5</v>
      </c>
      <c r="B325" s="18">
        <f>SUBTOTAL(109,Table2['# Fines])</f>
        <v>976</v>
      </c>
      <c r="C325" s="19">
        <f>SUBTOTAL(109,Table2[Sum Fine])</f>
        <v>194603843137</v>
      </c>
      <c r="D325" s="19">
        <f>SUBTOTAL(101,Table2[Avg.])</f>
        <v>189086295.07609683</v>
      </c>
      <c r="E325" s="19"/>
      <c r="F325" s="1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0DE52-748D-A24C-BC47-BBFCE6068068}">
  <dimension ref="A1:BC326"/>
  <sheetViews>
    <sheetView showGridLines="0" zoomScale="60" zoomScaleNormal="60" workbookViewId="0"/>
  </sheetViews>
  <sheetFormatPr baseColWidth="10" defaultRowHeight="14" x14ac:dyDescent="0.15"/>
  <cols>
    <col min="1" max="1" width="56" style="22" bestFit="1" customWidth="1"/>
    <col min="2" max="2" width="32" style="22" bestFit="1" customWidth="1"/>
    <col min="3" max="3" width="32.1640625" style="22" bestFit="1" customWidth="1"/>
    <col min="4" max="4" width="35.1640625" style="22" bestFit="1" customWidth="1"/>
    <col min="5" max="5" width="24.33203125" style="22" bestFit="1" customWidth="1"/>
    <col min="6" max="6" width="17.5" style="22" bestFit="1" customWidth="1"/>
    <col min="7" max="7" width="33.33203125" style="22" bestFit="1" customWidth="1"/>
    <col min="8" max="8" width="35.1640625" style="22" bestFit="1" customWidth="1"/>
    <col min="9" max="9" width="27" style="22" bestFit="1" customWidth="1"/>
    <col min="10" max="10" width="30.5" style="22" bestFit="1" customWidth="1"/>
    <col min="11" max="11" width="29" style="22" bestFit="1" customWidth="1"/>
    <col min="12" max="12" width="44.33203125" style="22" bestFit="1" customWidth="1"/>
    <col min="13" max="13" width="28.1640625" style="22" bestFit="1" customWidth="1"/>
    <col min="14" max="14" width="28" style="22" bestFit="1" customWidth="1"/>
    <col min="15" max="15" width="32.33203125" style="22" bestFit="1" customWidth="1"/>
    <col min="16" max="16" width="28.6640625" style="22" bestFit="1" customWidth="1"/>
    <col min="17" max="17" width="24.33203125" style="22" bestFit="1" customWidth="1"/>
    <col min="18" max="18" width="24" style="22" bestFit="1" customWidth="1"/>
    <col min="19" max="19" width="23.5" style="22" bestFit="1" customWidth="1"/>
    <col min="20" max="20" width="34.33203125" style="22" bestFit="1" customWidth="1"/>
    <col min="21" max="21" width="29" style="22" bestFit="1" customWidth="1"/>
    <col min="22" max="23" width="30.1640625" style="22" bestFit="1" customWidth="1"/>
    <col min="24" max="24" width="38.83203125" style="22" bestFit="1" customWidth="1"/>
    <col min="25" max="25" width="6.1640625" style="22" bestFit="1" customWidth="1"/>
    <col min="26" max="26" width="18.83203125" style="22" bestFit="1" customWidth="1"/>
    <col min="27" max="27" width="22.6640625" style="22" bestFit="1" customWidth="1"/>
    <col min="28" max="28" width="26.33203125" style="22" bestFit="1" customWidth="1"/>
    <col min="29" max="29" width="27.6640625" style="22" bestFit="1" customWidth="1"/>
    <col min="30" max="30" width="14.83203125" style="22" bestFit="1" customWidth="1"/>
    <col min="31" max="31" width="19.33203125" style="22" bestFit="1" customWidth="1"/>
    <col min="32" max="32" width="38.1640625" style="22" bestFit="1" customWidth="1"/>
    <col min="33" max="33" width="28.5" style="22" bestFit="1" customWidth="1"/>
    <col min="34" max="34" width="22.5" style="22" bestFit="1" customWidth="1"/>
    <col min="35" max="35" width="24" style="22" bestFit="1" customWidth="1"/>
    <col min="36" max="36" width="43.83203125" style="22" bestFit="1" customWidth="1"/>
    <col min="37" max="37" width="18.5" style="22" bestFit="1" customWidth="1"/>
    <col min="38" max="38" width="17.83203125" style="22" bestFit="1" customWidth="1"/>
    <col min="39" max="39" width="24.6640625" style="22" bestFit="1" customWidth="1"/>
    <col min="40" max="40" width="41.5" style="22" bestFit="1" customWidth="1"/>
    <col min="41" max="41" width="17" style="22" bestFit="1" customWidth="1"/>
    <col min="42" max="42" width="24" style="22" bestFit="1" customWidth="1"/>
    <col min="43" max="43" width="39" style="22" bestFit="1" customWidth="1"/>
    <col min="44" max="44" width="14" style="22" bestFit="1" customWidth="1"/>
    <col min="45" max="45" width="30.1640625" style="22" bestFit="1" customWidth="1"/>
    <col min="46" max="46" width="23.5" style="22" bestFit="1" customWidth="1"/>
    <col min="47" max="47" width="30.6640625" style="22" bestFit="1" customWidth="1"/>
    <col min="48" max="48" width="23.1640625" style="22" bestFit="1" customWidth="1"/>
    <col min="49" max="49" width="24.33203125" style="22" bestFit="1" customWidth="1"/>
    <col min="50" max="50" width="20.1640625" style="22" bestFit="1" customWidth="1"/>
    <col min="51" max="51" width="20.5" style="22" bestFit="1" customWidth="1"/>
    <col min="52" max="52" width="36" style="22" bestFit="1" customWidth="1"/>
    <col min="53" max="53" width="36.33203125" style="22" bestFit="1" customWidth="1"/>
    <col min="54" max="54" width="16" style="22" bestFit="1" customWidth="1"/>
    <col min="55" max="55" width="12.33203125" style="22" bestFit="1" customWidth="1"/>
    <col min="56" max="56" width="22.83203125" style="22" bestFit="1" customWidth="1"/>
    <col min="57" max="57" width="14.1640625" style="22" bestFit="1" customWidth="1"/>
    <col min="58" max="58" width="16.33203125" style="22" bestFit="1" customWidth="1"/>
    <col min="59" max="59" width="11" style="22" bestFit="1" customWidth="1"/>
    <col min="60" max="60" width="7.1640625" style="22" bestFit="1" customWidth="1"/>
    <col min="61" max="61" width="14.83203125" style="22" bestFit="1" customWidth="1"/>
    <col min="62" max="62" width="16.83203125" style="22" bestFit="1" customWidth="1"/>
    <col min="63" max="63" width="20.1640625" style="22" bestFit="1" customWidth="1"/>
    <col min="64" max="64" width="10.6640625" style="22" bestFit="1" customWidth="1"/>
    <col min="65" max="65" width="18.83203125" style="22" bestFit="1" customWidth="1"/>
    <col min="66" max="66" width="24.33203125" style="22" bestFit="1" customWidth="1"/>
    <col min="67" max="67" width="14" style="22" bestFit="1" customWidth="1"/>
    <col min="68" max="68" width="14.83203125" style="22" bestFit="1" customWidth="1"/>
    <col min="69" max="69" width="31.83203125" style="22" bestFit="1" customWidth="1"/>
    <col min="70" max="70" width="27.5" style="22" bestFit="1" customWidth="1"/>
    <col min="71" max="71" width="8.83203125" style="22" bestFit="1" customWidth="1"/>
    <col min="72" max="72" width="14.6640625" style="22" bestFit="1" customWidth="1"/>
    <col min="73" max="73" width="4.6640625" style="22" bestFit="1" customWidth="1"/>
    <col min="74" max="74" width="31" style="22" bestFit="1" customWidth="1"/>
    <col min="75" max="75" width="39.83203125" style="22" bestFit="1" customWidth="1"/>
    <col min="76" max="76" width="16.5" style="22" bestFit="1" customWidth="1"/>
    <col min="77" max="77" width="43" style="22" bestFit="1" customWidth="1"/>
    <col min="78" max="78" width="26.6640625" style="22" bestFit="1" customWidth="1"/>
    <col min="79" max="79" width="8.1640625" style="22" bestFit="1" customWidth="1"/>
    <col min="80" max="80" width="19.33203125" style="22" bestFit="1" customWidth="1"/>
    <col min="81" max="81" width="13.6640625" style="22" bestFit="1" customWidth="1"/>
    <col min="82" max="82" width="11" style="22" bestFit="1" customWidth="1"/>
    <col min="83" max="83" width="30.1640625" style="22" bestFit="1" customWidth="1"/>
    <col min="84" max="84" width="26.33203125" style="22" bestFit="1" customWidth="1"/>
    <col min="85" max="85" width="14.83203125" style="22" bestFit="1" customWidth="1"/>
    <col min="86" max="86" width="14.1640625" style="22" bestFit="1" customWidth="1"/>
    <col min="87" max="87" width="24" style="22" bestFit="1" customWidth="1"/>
    <col min="88" max="88" width="14.5" style="22" bestFit="1" customWidth="1"/>
    <col min="89" max="89" width="19.33203125" style="22" bestFit="1" customWidth="1"/>
    <col min="90" max="90" width="29.83203125" style="22" bestFit="1" customWidth="1"/>
    <col min="91" max="91" width="26.83203125" style="22" bestFit="1" customWidth="1"/>
    <col min="92" max="92" width="13.83203125" style="22" bestFit="1" customWidth="1"/>
    <col min="93" max="94" width="12.33203125" style="22" bestFit="1" customWidth="1"/>
    <col min="95" max="95" width="9.83203125" style="22" bestFit="1" customWidth="1"/>
    <col min="96" max="96" width="14.1640625" style="22" bestFit="1" customWidth="1"/>
    <col min="97" max="97" width="24.83203125" style="22" bestFit="1" customWidth="1"/>
    <col min="98" max="98" width="26.33203125" style="22" bestFit="1" customWidth="1"/>
    <col min="99" max="99" width="27" style="22" bestFit="1" customWidth="1"/>
    <col min="100" max="100" width="20.1640625" style="22" bestFit="1" customWidth="1"/>
    <col min="101" max="101" width="19.33203125" style="22" bestFit="1" customWidth="1"/>
    <col min="102" max="102" width="11" style="22" bestFit="1" customWidth="1"/>
    <col min="103" max="103" width="29.83203125" style="22" bestFit="1" customWidth="1"/>
    <col min="104" max="104" width="28.33203125" style="22" bestFit="1" customWidth="1"/>
    <col min="105" max="105" width="7.6640625" style="22" bestFit="1" customWidth="1"/>
    <col min="106" max="106" width="31" style="22" bestFit="1" customWidth="1"/>
    <col min="107" max="107" width="19" style="22" bestFit="1" customWidth="1"/>
    <col min="108" max="108" width="6.83203125" style="22" bestFit="1" customWidth="1"/>
    <col min="109" max="109" width="7.5" style="22" bestFit="1" customWidth="1"/>
    <col min="110" max="110" width="15.83203125" style="22" bestFit="1" customWidth="1"/>
    <col min="111" max="111" width="24" style="22" bestFit="1" customWidth="1"/>
    <col min="112" max="112" width="22.6640625" style="22" bestFit="1" customWidth="1"/>
    <col min="113" max="113" width="26.33203125" style="22" bestFit="1" customWidth="1"/>
    <col min="114" max="114" width="4.6640625" style="22" bestFit="1" customWidth="1"/>
    <col min="115" max="115" width="8.33203125" style="22" bestFit="1" customWidth="1"/>
    <col min="116" max="116" width="4.6640625" style="22" bestFit="1" customWidth="1"/>
    <col min="117" max="117" width="25.6640625" style="22" bestFit="1" customWidth="1"/>
    <col min="118" max="118" width="19.1640625" style="22" bestFit="1" customWidth="1"/>
    <col min="119" max="119" width="13.83203125" style="22" bestFit="1" customWidth="1"/>
    <col min="120" max="120" width="13" style="22" bestFit="1" customWidth="1"/>
    <col min="121" max="121" width="22.83203125" style="22" bestFit="1" customWidth="1"/>
    <col min="122" max="122" width="23" style="22" bestFit="1" customWidth="1"/>
    <col min="123" max="123" width="21.1640625" style="22" bestFit="1" customWidth="1"/>
    <col min="124" max="124" width="13.5" style="22" bestFit="1" customWidth="1"/>
    <col min="125" max="125" width="21" style="22" bestFit="1" customWidth="1"/>
    <col min="126" max="126" width="23.6640625" style="22" bestFit="1" customWidth="1"/>
    <col min="127" max="127" width="14.1640625" style="22" bestFit="1" customWidth="1"/>
    <col min="128" max="128" width="12.6640625" style="22" bestFit="1" customWidth="1"/>
    <col min="129" max="129" width="15.33203125" style="22" bestFit="1" customWidth="1"/>
    <col min="130" max="130" width="22.1640625" style="22" bestFit="1" customWidth="1"/>
    <col min="131" max="131" width="17.33203125" style="22" bestFit="1" customWidth="1"/>
    <col min="132" max="132" width="32.6640625" style="22" bestFit="1" customWidth="1"/>
    <col min="133" max="133" width="7.6640625" style="22" bestFit="1" customWidth="1"/>
    <col min="134" max="134" width="19.6640625" style="22" bestFit="1" customWidth="1"/>
    <col min="135" max="135" width="11" style="22" bestFit="1" customWidth="1"/>
    <col min="136" max="136" width="21.83203125" style="22" bestFit="1" customWidth="1"/>
    <col min="137" max="137" width="24" style="22" bestFit="1" customWidth="1"/>
    <col min="138" max="138" width="16.33203125" style="22" bestFit="1" customWidth="1"/>
    <col min="139" max="139" width="10.6640625" style="22" bestFit="1" customWidth="1"/>
    <col min="140" max="140" width="13.1640625" style="22" bestFit="1" customWidth="1"/>
    <col min="141" max="141" width="5.6640625" style="22" bestFit="1" customWidth="1"/>
    <col min="142" max="142" width="14.83203125" style="22" bestFit="1" customWidth="1"/>
    <col min="143" max="143" width="18.83203125" style="22" bestFit="1" customWidth="1"/>
    <col min="144" max="144" width="25.5" style="22" bestFit="1" customWidth="1"/>
    <col min="145" max="145" width="15.6640625" style="22" bestFit="1" customWidth="1"/>
    <col min="146" max="146" width="12.1640625" style="22" bestFit="1" customWidth="1"/>
    <col min="147" max="147" width="8.83203125" style="22" bestFit="1" customWidth="1"/>
    <col min="148" max="148" width="26" style="22" bestFit="1" customWidth="1"/>
    <col min="149" max="149" width="5.83203125" style="22" bestFit="1" customWidth="1"/>
    <col min="150" max="150" width="12" style="22" bestFit="1" customWidth="1"/>
    <col min="151" max="151" width="14.83203125" style="22" bestFit="1" customWidth="1"/>
    <col min="152" max="152" width="21.83203125" style="22" bestFit="1" customWidth="1"/>
    <col min="153" max="153" width="26.83203125" style="22" bestFit="1" customWidth="1"/>
    <col min="154" max="154" width="17.5" style="22" bestFit="1" customWidth="1"/>
    <col min="155" max="155" width="18.5" style="22" bestFit="1" customWidth="1"/>
    <col min="156" max="156" width="31" style="22" bestFit="1" customWidth="1"/>
    <col min="157" max="157" width="29.33203125" style="22" bestFit="1" customWidth="1"/>
    <col min="158" max="158" width="19.83203125" style="22" bestFit="1" customWidth="1"/>
    <col min="159" max="159" width="14.83203125" style="22" bestFit="1" customWidth="1"/>
    <col min="160" max="160" width="15.5" style="22" bestFit="1" customWidth="1"/>
    <col min="161" max="161" width="23" style="22" bestFit="1" customWidth="1"/>
    <col min="162" max="162" width="33.5" style="22" bestFit="1" customWidth="1"/>
    <col min="163" max="163" width="19.33203125" style="22" bestFit="1" customWidth="1"/>
    <col min="164" max="164" width="8.83203125" style="22" bestFit="1" customWidth="1"/>
    <col min="165" max="165" width="10.5" style="22" bestFit="1" customWidth="1"/>
    <col min="166" max="166" width="9" style="22" bestFit="1" customWidth="1"/>
    <col min="167" max="167" width="12.1640625" style="22" bestFit="1" customWidth="1"/>
    <col min="168" max="168" width="11" style="22" bestFit="1" customWidth="1"/>
    <col min="169" max="169" width="13.5" style="22" bestFit="1" customWidth="1"/>
    <col min="170" max="170" width="16.83203125" style="22" bestFit="1" customWidth="1"/>
    <col min="171" max="171" width="17" style="22" bestFit="1" customWidth="1"/>
    <col min="172" max="172" width="18.83203125" style="22" bestFit="1" customWidth="1"/>
    <col min="173" max="173" width="13.83203125" style="22" bestFit="1" customWidth="1"/>
    <col min="174" max="174" width="7.6640625" style="22" bestFit="1" customWidth="1"/>
    <col min="175" max="175" width="15.33203125" style="22" bestFit="1" customWidth="1"/>
    <col min="176" max="176" width="13.83203125" style="22" bestFit="1" customWidth="1"/>
    <col min="177" max="177" width="14.6640625" style="22" bestFit="1" customWidth="1"/>
    <col min="178" max="178" width="8.1640625" style="22" bestFit="1" customWidth="1"/>
    <col min="179" max="179" width="11.83203125" style="22" bestFit="1" customWidth="1"/>
    <col min="180" max="181" width="9.83203125" style="22" bestFit="1" customWidth="1"/>
    <col min="182" max="182" width="17.33203125" style="22" bestFit="1" customWidth="1"/>
    <col min="183" max="183" width="7.6640625" style="22" bestFit="1" customWidth="1"/>
    <col min="184" max="184" width="14.1640625" style="22" bestFit="1" customWidth="1"/>
    <col min="185" max="185" width="21.83203125" style="22" bestFit="1" customWidth="1"/>
    <col min="186" max="186" width="19.33203125" style="22" bestFit="1" customWidth="1"/>
    <col min="187" max="187" width="21.33203125" style="22" bestFit="1" customWidth="1"/>
    <col min="188" max="188" width="12.1640625" style="22" bestFit="1" customWidth="1"/>
    <col min="189" max="189" width="12.33203125" style="22" bestFit="1" customWidth="1"/>
    <col min="190" max="190" width="20.1640625" style="22" bestFit="1" customWidth="1"/>
    <col min="191" max="191" width="18.83203125" style="22" bestFit="1" customWidth="1"/>
    <col min="192" max="192" width="17.6640625" style="22" bestFit="1" customWidth="1"/>
    <col min="193" max="193" width="22.83203125" style="22" bestFit="1" customWidth="1"/>
    <col min="194" max="194" width="15.6640625" style="22" bestFit="1" customWidth="1"/>
    <col min="195" max="195" width="19.33203125" style="22" bestFit="1" customWidth="1"/>
    <col min="196" max="196" width="16" style="22" bestFit="1" customWidth="1"/>
    <col min="197" max="197" width="15.5" style="22" bestFit="1" customWidth="1"/>
    <col min="198" max="198" width="13.33203125" style="22" bestFit="1" customWidth="1"/>
    <col min="199" max="199" width="21.33203125" style="22" bestFit="1" customWidth="1"/>
    <col min="200" max="200" width="13.6640625" style="22" bestFit="1" customWidth="1"/>
    <col min="201" max="201" width="4.6640625" style="22" bestFit="1" customWidth="1"/>
    <col min="202" max="202" width="13" style="22" bestFit="1" customWidth="1"/>
    <col min="203" max="203" width="13.1640625" style="22" bestFit="1" customWidth="1"/>
    <col min="204" max="204" width="11" style="22" bestFit="1" customWidth="1"/>
    <col min="205" max="205" width="30.1640625" style="22" bestFit="1" customWidth="1"/>
    <col min="206" max="206" width="21.33203125" style="22" bestFit="1" customWidth="1"/>
    <col min="207" max="207" width="14.6640625" style="22" bestFit="1" customWidth="1"/>
    <col min="208" max="208" width="17.33203125" style="22" bestFit="1" customWidth="1"/>
    <col min="209" max="209" width="7.6640625" style="22" bestFit="1" customWidth="1"/>
    <col min="210" max="210" width="15.6640625" style="22" bestFit="1" customWidth="1"/>
    <col min="211" max="211" width="17.6640625" style="22" bestFit="1" customWidth="1"/>
    <col min="212" max="212" width="6.5" style="22" bestFit="1" customWidth="1"/>
    <col min="213" max="213" width="24" style="22" bestFit="1" customWidth="1"/>
    <col min="214" max="214" width="23" style="22" bestFit="1" customWidth="1"/>
    <col min="215" max="215" width="20.1640625" style="22" bestFit="1" customWidth="1"/>
    <col min="216" max="216" width="26" style="22" bestFit="1" customWidth="1"/>
    <col min="217" max="217" width="17.5" style="22" bestFit="1" customWidth="1"/>
    <col min="218" max="218" width="13.83203125" style="22" bestFit="1" customWidth="1"/>
    <col min="219" max="219" width="14.6640625" style="22" bestFit="1" customWidth="1"/>
    <col min="220" max="220" width="20.1640625" style="22" bestFit="1" customWidth="1"/>
    <col min="221" max="221" width="37.5" style="22" bestFit="1" customWidth="1"/>
    <col min="222" max="222" width="23.6640625" style="22" bestFit="1" customWidth="1"/>
    <col min="223" max="223" width="17.33203125" style="22" bestFit="1" customWidth="1"/>
    <col min="224" max="224" width="10.6640625" style="22" bestFit="1" customWidth="1"/>
    <col min="225" max="225" width="4.6640625" style="22" bestFit="1" customWidth="1"/>
    <col min="226" max="226" width="40.1640625" style="22" bestFit="1" customWidth="1"/>
    <col min="227" max="227" width="17" style="22" bestFit="1" customWidth="1"/>
    <col min="228" max="228" width="13" style="22" bestFit="1" customWidth="1"/>
    <col min="229" max="229" width="11.33203125" style="22" bestFit="1" customWidth="1"/>
    <col min="230" max="230" width="19.6640625" style="22" bestFit="1" customWidth="1"/>
    <col min="231" max="231" width="23.1640625" style="22" bestFit="1" customWidth="1"/>
    <col min="232" max="232" width="25.83203125" style="22" bestFit="1" customWidth="1"/>
    <col min="233" max="233" width="14.5" style="22" bestFit="1" customWidth="1"/>
    <col min="234" max="234" width="17.1640625" style="22" bestFit="1" customWidth="1"/>
    <col min="235" max="235" width="22" style="22" bestFit="1" customWidth="1"/>
    <col min="236" max="236" width="8.83203125" style="22" bestFit="1" customWidth="1"/>
    <col min="237" max="237" width="9" style="22" bestFit="1" customWidth="1"/>
    <col min="238" max="238" width="14.1640625" style="22" bestFit="1" customWidth="1"/>
    <col min="239" max="239" width="4.6640625" style="22" bestFit="1" customWidth="1"/>
    <col min="240" max="240" width="25.1640625" style="22" bestFit="1" customWidth="1"/>
    <col min="241" max="241" width="22.33203125" style="22" bestFit="1" customWidth="1"/>
    <col min="242" max="242" width="25.1640625" style="22" bestFit="1" customWidth="1"/>
    <col min="243" max="243" width="26.33203125" style="22" bestFit="1" customWidth="1"/>
    <col min="244" max="244" width="4.6640625" style="22" bestFit="1" customWidth="1"/>
    <col min="245" max="245" width="14.83203125" style="22" bestFit="1" customWidth="1"/>
    <col min="246" max="246" width="8.1640625" style="22" bestFit="1" customWidth="1"/>
    <col min="247" max="247" width="19.33203125" style="22" bestFit="1" customWidth="1"/>
    <col min="248" max="248" width="8.83203125" style="22" bestFit="1" customWidth="1"/>
    <col min="249" max="249" width="16.83203125" style="22" bestFit="1" customWidth="1"/>
    <col min="250" max="250" width="23" style="22" bestFit="1" customWidth="1"/>
    <col min="251" max="251" width="5.6640625" style="22" bestFit="1" customWidth="1"/>
    <col min="252" max="252" width="13.83203125" style="22" bestFit="1" customWidth="1"/>
    <col min="253" max="253" width="14.6640625" style="22" bestFit="1" customWidth="1"/>
    <col min="254" max="254" width="8.1640625" style="22" bestFit="1" customWidth="1"/>
    <col min="255" max="255" width="11.5" style="22" bestFit="1" customWidth="1"/>
    <col min="256" max="256" width="22.1640625" style="22" bestFit="1" customWidth="1"/>
    <col min="257" max="257" width="10.6640625" style="22" bestFit="1" customWidth="1"/>
    <col min="258" max="258" width="7.6640625" style="22" bestFit="1" customWidth="1"/>
    <col min="259" max="259" width="14.1640625" style="22" bestFit="1" customWidth="1"/>
    <col min="260" max="260" width="16.83203125" style="22" bestFit="1" customWidth="1"/>
    <col min="261" max="261" width="12.1640625" style="22" bestFit="1" customWidth="1"/>
    <col min="262" max="262" width="20.1640625" style="22" bestFit="1" customWidth="1"/>
    <col min="263" max="263" width="11.33203125" style="22" bestFit="1" customWidth="1"/>
    <col min="264" max="264" width="26.33203125" style="22" bestFit="1" customWidth="1"/>
    <col min="265" max="265" width="17.6640625" style="22" bestFit="1" customWidth="1"/>
    <col min="266" max="266" width="15.6640625" style="22" bestFit="1" customWidth="1"/>
    <col min="267" max="267" width="8.83203125" style="22" bestFit="1" customWidth="1"/>
    <col min="268" max="268" width="24.83203125" style="22" bestFit="1" customWidth="1"/>
    <col min="269" max="269" width="11.83203125" style="22" bestFit="1" customWidth="1"/>
    <col min="270" max="270" width="4.6640625" style="22" bestFit="1" customWidth="1"/>
    <col min="271" max="271" width="5.83203125" style="22" bestFit="1" customWidth="1"/>
    <col min="272" max="272" width="11" style="22" bestFit="1" customWidth="1"/>
    <col min="273" max="273" width="32.33203125" style="22" bestFit="1" customWidth="1"/>
    <col min="274" max="274" width="19" style="22" bestFit="1" customWidth="1"/>
    <col min="275" max="275" width="26.33203125" style="22" bestFit="1" customWidth="1"/>
    <col min="276" max="276" width="24.83203125" style="22" bestFit="1" customWidth="1"/>
    <col min="277" max="277" width="22.6640625" style="22" bestFit="1" customWidth="1"/>
    <col min="278" max="278" width="33.5" style="22" bestFit="1" customWidth="1"/>
    <col min="279" max="279" width="25" style="22" bestFit="1" customWidth="1"/>
    <col min="280" max="280" width="13.83203125" style="22" bestFit="1" customWidth="1"/>
    <col min="281" max="281" width="7.6640625" style="22" bestFit="1" customWidth="1"/>
    <col min="282" max="282" width="12.33203125" style="22" bestFit="1" customWidth="1"/>
    <col min="283" max="283" width="8.6640625" style="22" bestFit="1" customWidth="1"/>
    <col min="284" max="284" width="24.83203125" style="22" bestFit="1" customWidth="1"/>
    <col min="285" max="285" width="36.33203125" style="22" bestFit="1" customWidth="1"/>
    <col min="286" max="286" width="10.83203125" style="22" bestFit="1" customWidth="1"/>
    <col min="287" max="287" width="8.6640625" style="22" bestFit="1" customWidth="1"/>
    <col min="288" max="288" width="49.33203125" style="22" bestFit="1" customWidth="1"/>
    <col min="289" max="289" width="17.1640625" style="22" bestFit="1" customWidth="1"/>
    <col min="290" max="290" width="13.5" style="22" bestFit="1" customWidth="1"/>
    <col min="291" max="291" width="13.83203125" style="22" bestFit="1" customWidth="1"/>
    <col min="292" max="292" width="18.83203125" style="22" bestFit="1" customWidth="1"/>
    <col min="293" max="293" width="10" style="22" bestFit="1" customWidth="1"/>
    <col min="294" max="294" width="16.6640625" style="22" bestFit="1" customWidth="1"/>
    <col min="295" max="295" width="14.1640625" style="22" bestFit="1" customWidth="1"/>
    <col min="296" max="296" width="12.6640625" style="22" bestFit="1" customWidth="1"/>
    <col min="297" max="297" width="14.6640625" style="22" bestFit="1" customWidth="1"/>
    <col min="298" max="298" width="17.33203125" style="22" bestFit="1" customWidth="1"/>
    <col min="299" max="299" width="27.1640625" style="22" bestFit="1" customWidth="1"/>
    <col min="300" max="300" width="5.6640625" style="22" bestFit="1" customWidth="1"/>
    <col min="301" max="301" width="20.5" style="22" bestFit="1" customWidth="1"/>
    <col min="302" max="302" width="13.6640625" style="22" bestFit="1" customWidth="1"/>
    <col min="303" max="303" width="25.1640625" style="22" bestFit="1" customWidth="1"/>
    <col min="304" max="304" width="13.83203125" style="22" bestFit="1" customWidth="1"/>
    <col min="305" max="305" width="14.6640625" style="22" bestFit="1" customWidth="1"/>
    <col min="306" max="306" width="8.1640625" style="22" bestFit="1" customWidth="1"/>
    <col min="307" max="307" width="16.83203125" style="22" bestFit="1" customWidth="1"/>
    <col min="308" max="308" width="11.5" style="22" bestFit="1" customWidth="1"/>
    <col min="309" max="309" width="22.1640625" style="22" bestFit="1" customWidth="1"/>
    <col min="310" max="310" width="11.83203125" style="22" bestFit="1" customWidth="1"/>
    <col min="311" max="311" width="9.83203125" style="22" bestFit="1" customWidth="1"/>
    <col min="312" max="312" width="16.5" style="22" bestFit="1" customWidth="1"/>
    <col min="313" max="313" width="10.6640625" style="22" bestFit="1" customWidth="1"/>
    <col min="314" max="314" width="7.6640625" style="22" bestFit="1" customWidth="1"/>
    <col min="315" max="315" width="36" style="22" bestFit="1" customWidth="1"/>
    <col min="316" max="316" width="22.83203125" style="22" bestFit="1" customWidth="1"/>
    <col min="317" max="317" width="14.1640625" style="22" bestFit="1" customWidth="1"/>
    <col min="318" max="318" width="16.33203125" style="22" bestFit="1" customWidth="1"/>
    <col min="319" max="319" width="15.6640625" style="22" bestFit="1" customWidth="1"/>
    <col min="320" max="320" width="11" style="22" bestFit="1" customWidth="1"/>
    <col min="321" max="321" width="7.6640625" style="22" bestFit="1" customWidth="1"/>
    <col min="322" max="322" width="23.5" style="22" bestFit="1" customWidth="1"/>
    <col min="323" max="323" width="7.1640625" style="22" bestFit="1" customWidth="1"/>
    <col min="324" max="324" width="20" style="22" bestFit="1" customWidth="1"/>
    <col min="325" max="325" width="27.33203125" style="22" bestFit="1" customWidth="1"/>
    <col min="326" max="326" width="21.83203125" style="22" bestFit="1" customWidth="1"/>
    <col min="327" max="327" width="14.83203125" style="22" bestFit="1" customWidth="1"/>
    <col min="328" max="328" width="24" style="22" bestFit="1" customWidth="1"/>
    <col min="329" max="329" width="16.83203125" style="22" bestFit="1" customWidth="1"/>
    <col min="330" max="330" width="14.33203125" style="22" bestFit="1" customWidth="1"/>
    <col min="331" max="331" width="25.5" style="22" bestFit="1" customWidth="1"/>
    <col min="332" max="332" width="20.1640625" style="22" bestFit="1" customWidth="1"/>
    <col min="333" max="333" width="10.6640625" style="22" bestFit="1" customWidth="1"/>
    <col min="334" max="334" width="18.83203125" style="22" bestFit="1" customWidth="1"/>
    <col min="335" max="335" width="26.33203125" style="22" bestFit="1" customWidth="1"/>
    <col min="336" max="336" width="13.1640625" style="22" bestFit="1" customWidth="1"/>
    <col min="337" max="337" width="9.33203125" style="22" bestFit="1" customWidth="1"/>
    <col min="338" max="338" width="15.6640625" style="22" bestFit="1" customWidth="1"/>
    <col min="339" max="339" width="20.6640625" style="22" bestFit="1" customWidth="1"/>
    <col min="340" max="340" width="16" style="22" bestFit="1" customWidth="1"/>
    <col min="341" max="341" width="14.83203125" style="22" bestFit="1" customWidth="1"/>
    <col min="342" max="342" width="9.6640625" style="22" bestFit="1" customWidth="1"/>
    <col min="343" max="343" width="18.83203125" style="22" bestFit="1" customWidth="1"/>
    <col min="344" max="344" width="15.6640625" style="22" bestFit="1" customWidth="1"/>
    <col min="345" max="345" width="25.5" style="22" bestFit="1" customWidth="1"/>
    <col min="346" max="346" width="17.6640625" style="22" bestFit="1" customWidth="1"/>
    <col min="347" max="347" width="11.83203125" style="22" bestFit="1" customWidth="1"/>
    <col min="348" max="348" width="21.33203125" style="22" bestFit="1" customWidth="1"/>
    <col min="349" max="349" width="8.83203125" style="22" bestFit="1" customWidth="1"/>
    <col min="350" max="350" width="13.6640625" style="22" bestFit="1" customWidth="1"/>
    <col min="351" max="351" width="11.83203125" style="22" bestFit="1" customWidth="1"/>
    <col min="352" max="352" width="6.5" style="22" bestFit="1" customWidth="1"/>
    <col min="353" max="353" width="5.83203125" style="22" bestFit="1" customWidth="1"/>
    <col min="354" max="354" width="4.6640625" style="22" bestFit="1" customWidth="1"/>
    <col min="355" max="355" width="21.5" style="22" bestFit="1" customWidth="1"/>
    <col min="356" max="356" width="24.33203125" style="22" bestFit="1" customWidth="1"/>
    <col min="357" max="357" width="11" style="22" bestFit="1" customWidth="1"/>
    <col min="358" max="358" width="14" style="22" bestFit="1" customWidth="1"/>
    <col min="359" max="359" width="19.33203125" style="22" bestFit="1" customWidth="1"/>
    <col min="360" max="360" width="19" style="22" bestFit="1" customWidth="1"/>
    <col min="361" max="361" width="14.83203125" style="22" bestFit="1" customWidth="1"/>
    <col min="362" max="362" width="31.83203125" style="22" bestFit="1" customWidth="1"/>
    <col min="363" max="363" width="27.5" style="22" bestFit="1" customWidth="1"/>
    <col min="364" max="364" width="8.1640625" style="22" bestFit="1" customWidth="1"/>
    <col min="365" max="365" width="11.33203125" style="22" bestFit="1" customWidth="1"/>
    <col min="366" max="366" width="19.33203125" style="22" bestFit="1" customWidth="1"/>
    <col min="367" max="367" width="8.83203125" style="22" bestFit="1" customWidth="1"/>
    <col min="368" max="368" width="10.6640625" style="22" bestFit="1" customWidth="1"/>
    <col min="369" max="369" width="12.1640625" style="22" bestFit="1" customWidth="1"/>
    <col min="370" max="370" width="13.5" style="22" bestFit="1" customWidth="1"/>
    <col min="371" max="371" width="13.83203125" style="22" bestFit="1" customWidth="1"/>
    <col min="372" max="372" width="14.6640625" style="22" bestFit="1" customWidth="1"/>
    <col min="373" max="373" width="15.5" style="22" bestFit="1" customWidth="1"/>
    <col min="374" max="374" width="14.1640625" style="22" bestFit="1" customWidth="1"/>
    <col min="375" max="375" width="12.33203125" style="22" bestFit="1" customWidth="1"/>
    <col min="376" max="376" width="26" style="22" bestFit="1" customWidth="1"/>
    <col min="377" max="377" width="15.5" style="22" bestFit="1" customWidth="1"/>
    <col min="378" max="378" width="4.6640625" style="22" bestFit="1" customWidth="1"/>
    <col min="379" max="379" width="11" style="22" bestFit="1" customWidth="1"/>
    <col min="380" max="380" width="31" style="22" bestFit="1" customWidth="1"/>
    <col min="381" max="381" width="39.83203125" style="22" bestFit="1" customWidth="1"/>
    <col min="382" max="382" width="12.1640625" style="22" bestFit="1" customWidth="1"/>
    <col min="383" max="383" width="26.33203125" style="22" bestFit="1" customWidth="1"/>
    <col min="384" max="384" width="19.33203125" style="22" bestFit="1" customWidth="1"/>
    <col min="385" max="385" width="14.83203125" style="22" bestFit="1" customWidth="1"/>
    <col min="386" max="386" width="19" style="22" bestFit="1" customWidth="1"/>
    <col min="387" max="387" width="19.33203125" style="22" bestFit="1" customWidth="1"/>
    <col min="388" max="388" width="17.33203125" style="22" bestFit="1" customWidth="1"/>
    <col min="389" max="389" width="8.83203125" style="22" bestFit="1" customWidth="1"/>
    <col min="390" max="390" width="21.5" style="22" bestFit="1" customWidth="1"/>
    <col min="391" max="391" width="25" style="22" bestFit="1" customWidth="1"/>
    <col min="392" max="392" width="17" style="22" bestFit="1" customWidth="1"/>
    <col min="393" max="393" width="22.33203125" style="22" bestFit="1" customWidth="1"/>
    <col min="394" max="394" width="22" style="22" bestFit="1" customWidth="1"/>
    <col min="395" max="395" width="19.33203125" style="22" bestFit="1" customWidth="1"/>
    <col min="396" max="396" width="17.1640625" style="22" bestFit="1" customWidth="1"/>
    <col min="397" max="397" width="13.5" style="22" bestFit="1" customWidth="1"/>
    <col min="398" max="398" width="21" style="22" bestFit="1" customWidth="1"/>
    <col min="399" max="399" width="10" style="22" bestFit="1" customWidth="1"/>
    <col min="400" max="400" width="5.6640625" style="22" bestFit="1" customWidth="1"/>
    <col min="401" max="401" width="14.6640625" style="22" bestFit="1" customWidth="1"/>
    <col min="402" max="402" width="11.5" style="22" bestFit="1" customWidth="1"/>
    <col min="403" max="403" width="16.5" style="22" bestFit="1" customWidth="1"/>
    <col min="404" max="404" width="7.6640625" style="22" bestFit="1" customWidth="1"/>
    <col min="405" max="405" width="21" style="22" bestFit="1" customWidth="1"/>
    <col min="406" max="406" width="27.33203125" style="22" bestFit="1" customWidth="1"/>
    <col min="407" max="407" width="20.1640625" style="22" bestFit="1" customWidth="1"/>
    <col min="408" max="408" width="8.83203125" style="22" bestFit="1" customWidth="1"/>
    <col min="409" max="409" width="13.6640625" style="22" bestFit="1" customWidth="1"/>
    <col min="410" max="410" width="9.6640625" style="22" bestFit="1" customWidth="1"/>
    <col min="411" max="411" width="11.83203125" style="22" bestFit="1" customWidth="1"/>
    <col min="412" max="412" width="17.6640625" style="22" bestFit="1" customWidth="1"/>
    <col min="413" max="413" width="5.83203125" style="22" bestFit="1" customWidth="1"/>
    <col min="414" max="414" width="11" style="22" bestFit="1" customWidth="1"/>
    <col min="415" max="415" width="14.83203125" style="22" bestFit="1" customWidth="1"/>
    <col min="416" max="416" width="43" style="22" bestFit="1" customWidth="1"/>
    <col min="417" max="417" width="26.6640625" style="22" bestFit="1" customWidth="1"/>
    <col min="418" max="418" width="6.83203125" style="22" bestFit="1" customWidth="1"/>
    <col min="419" max="419" width="15.83203125" style="22" bestFit="1" customWidth="1"/>
    <col min="420" max="420" width="26.33203125" style="22" bestFit="1" customWidth="1"/>
    <col min="421" max="421" width="17" style="22" bestFit="1" customWidth="1"/>
    <col min="422" max="422" width="15" style="22" bestFit="1" customWidth="1"/>
    <col min="423" max="423" width="14.83203125" style="22" bestFit="1" customWidth="1"/>
    <col min="424" max="424" width="12.6640625" style="22" bestFit="1" customWidth="1"/>
    <col min="425" max="425" width="23" style="22" bestFit="1" customWidth="1"/>
    <col min="426" max="426" width="8.1640625" style="22" bestFit="1" customWidth="1"/>
    <col min="427" max="427" width="11.33203125" style="22" bestFit="1" customWidth="1"/>
    <col min="428" max="428" width="13.83203125" style="22" bestFit="1" customWidth="1"/>
    <col min="429" max="429" width="8.83203125" style="22" bestFit="1" customWidth="1"/>
    <col min="430" max="430" width="13.1640625" style="22" bestFit="1" customWidth="1"/>
    <col min="431" max="431" width="13.5" style="22" bestFit="1" customWidth="1"/>
    <col min="432" max="432" width="12.1640625" style="22" bestFit="1" customWidth="1"/>
    <col min="433" max="433" width="13.5" style="22" bestFit="1" customWidth="1"/>
    <col min="434" max="434" width="14.33203125" style="22" bestFit="1" customWidth="1"/>
    <col min="435" max="435" width="23.83203125" style="22" bestFit="1" customWidth="1"/>
    <col min="436" max="436" width="18.5" style="22" bestFit="1" customWidth="1"/>
    <col min="437" max="437" width="19.6640625" style="22" bestFit="1" customWidth="1"/>
    <col min="438" max="438" width="23.6640625" style="22" bestFit="1" customWidth="1"/>
    <col min="439" max="439" width="5.6640625" style="22" bestFit="1" customWidth="1"/>
    <col min="440" max="440" width="4.33203125" style="22" bestFit="1" customWidth="1"/>
    <col min="441" max="441" width="14.33203125" style="22" bestFit="1" customWidth="1"/>
    <col min="442" max="442" width="14.6640625" style="22" bestFit="1" customWidth="1"/>
    <col min="443" max="443" width="8.1640625" style="22" bestFit="1" customWidth="1"/>
    <col min="444" max="444" width="19.33203125" style="22" bestFit="1" customWidth="1"/>
    <col min="445" max="445" width="17.33203125" style="22" bestFit="1" customWidth="1"/>
    <col min="446" max="446" width="7.6640625" style="22" bestFit="1" customWidth="1"/>
    <col min="447" max="447" width="27.33203125" style="22" bestFit="1" customWidth="1"/>
    <col min="448" max="448" width="22.83203125" style="22" bestFit="1" customWidth="1"/>
    <col min="449" max="449" width="20.83203125" style="22" bestFit="1" customWidth="1"/>
    <col min="450" max="450" width="17.5" style="22" bestFit="1" customWidth="1"/>
    <col min="451" max="451" width="13.1640625" style="22" bestFit="1" customWidth="1"/>
    <col min="452" max="452" width="15.5" style="22" bestFit="1" customWidth="1"/>
    <col min="453" max="453" width="14.33203125" style="22" bestFit="1" customWidth="1"/>
    <col min="454" max="454" width="20.1640625" style="22" bestFit="1" customWidth="1"/>
    <col min="455" max="455" width="11.33203125" style="22" bestFit="1" customWidth="1"/>
    <col min="456" max="456" width="15.5" style="22" bestFit="1" customWidth="1"/>
    <col min="457" max="457" width="17.1640625" style="22" bestFit="1" customWidth="1"/>
    <col min="458" max="458" width="15.6640625" style="22" bestFit="1" customWidth="1"/>
    <col min="459" max="459" width="21.33203125" style="22" bestFit="1" customWidth="1"/>
    <col min="460" max="460" width="13.6640625" style="22" bestFit="1" customWidth="1"/>
    <col min="461" max="461" width="11.83203125" style="22" bestFit="1" customWidth="1"/>
    <col min="462" max="462" width="4.6640625" style="22" bestFit="1" customWidth="1"/>
    <col min="463" max="463" width="9.33203125" style="22" bestFit="1" customWidth="1"/>
    <col min="464" max="464" width="11" style="22" bestFit="1" customWidth="1"/>
    <col min="465" max="465" width="14" style="22" bestFit="1" customWidth="1"/>
    <col min="466" max="466" width="30.1640625" style="22" bestFit="1" customWidth="1"/>
    <col min="467" max="467" width="26.33203125" style="22" bestFit="1" customWidth="1"/>
    <col min="468" max="468" width="15.83203125" style="22" bestFit="1" customWidth="1"/>
    <col min="469" max="469" width="18.5" style="22" bestFit="1" customWidth="1"/>
    <col min="470" max="470" width="21.6640625" style="22" bestFit="1" customWidth="1"/>
    <col min="471" max="471" width="8.33203125" style="22" bestFit="1" customWidth="1"/>
    <col min="472" max="472" width="7.6640625" style="22" bestFit="1" customWidth="1"/>
    <col min="473" max="473" width="14.83203125" style="22" bestFit="1" customWidth="1"/>
    <col min="474" max="474" width="15.5" style="22" bestFit="1" customWidth="1"/>
    <col min="475" max="475" width="23" style="22" bestFit="1" customWidth="1"/>
    <col min="476" max="476" width="11.33203125" style="22" bestFit="1" customWidth="1"/>
    <col min="477" max="477" width="12.6640625" style="22" bestFit="1" customWidth="1"/>
    <col min="478" max="478" width="14.33203125" style="22" bestFit="1" customWidth="1"/>
    <col min="479" max="479" width="25.5" style="22" bestFit="1" customWidth="1"/>
    <col min="480" max="480" width="13.83203125" style="22" bestFit="1" customWidth="1"/>
    <col min="481" max="481" width="17.33203125" style="22" bestFit="1" customWidth="1"/>
    <col min="482" max="482" width="22.83203125" style="22" bestFit="1" customWidth="1"/>
    <col min="483" max="483" width="25" style="22" bestFit="1" customWidth="1"/>
    <col min="484" max="484" width="17" style="22" bestFit="1" customWidth="1"/>
    <col min="485" max="485" width="13.83203125" style="22" bestFit="1" customWidth="1"/>
    <col min="486" max="486" width="5.6640625" style="22" bestFit="1" customWidth="1"/>
    <col min="487" max="487" width="15.33203125" style="22" bestFit="1" customWidth="1"/>
    <col min="488" max="488" width="13.83203125" style="22" bestFit="1" customWidth="1"/>
    <col min="489" max="489" width="14.6640625" style="22" bestFit="1" customWidth="1"/>
    <col min="490" max="490" width="8" style="22" bestFit="1" customWidth="1"/>
    <col min="491" max="491" width="22.1640625" style="22" bestFit="1" customWidth="1"/>
    <col min="492" max="493" width="9.83203125" style="22" bestFit="1" customWidth="1"/>
    <col min="494" max="494" width="24.83203125" style="22" bestFit="1" customWidth="1"/>
    <col min="495" max="495" width="7.6640625" style="22" bestFit="1" customWidth="1"/>
    <col min="496" max="496" width="14.1640625" style="22" bestFit="1" customWidth="1"/>
    <col min="497" max="497" width="21.83203125" style="22" bestFit="1" customWidth="1"/>
    <col min="498" max="498" width="24" style="22" bestFit="1" customWidth="1"/>
    <col min="499" max="499" width="14.83203125" style="22" bestFit="1" customWidth="1"/>
    <col min="500" max="500" width="21.33203125" style="22" bestFit="1" customWidth="1"/>
    <col min="501" max="501" width="15.6640625" style="22" bestFit="1" customWidth="1"/>
    <col min="502" max="502" width="26" style="22" bestFit="1" customWidth="1"/>
    <col min="503" max="503" width="15.6640625" style="22" bestFit="1" customWidth="1"/>
    <col min="504" max="504" width="5" style="22" bestFit="1" customWidth="1"/>
    <col min="505" max="505" width="13.6640625" style="22" bestFit="1" customWidth="1"/>
    <col min="506" max="506" width="14.5" style="22" bestFit="1" customWidth="1"/>
    <col min="507" max="507" width="5.1640625" style="22" bestFit="1" customWidth="1"/>
    <col min="508" max="508" width="11" style="22" bestFit="1" customWidth="1"/>
    <col min="509" max="509" width="19.33203125" style="22" bestFit="1" customWidth="1"/>
    <col min="510" max="510" width="29.83203125" style="22" bestFit="1" customWidth="1"/>
    <col min="511" max="511" width="30.33203125" style="22" bestFit="1" customWidth="1"/>
    <col min="512" max="512" width="11" style="22" bestFit="1" customWidth="1"/>
    <col min="513" max="513" width="33.83203125" style="22" bestFit="1" customWidth="1"/>
    <col min="514" max="514" width="27.1640625" style="22" bestFit="1" customWidth="1"/>
    <col min="515" max="515" width="13.5" style="22" bestFit="1" customWidth="1"/>
    <col min="516" max="516" width="8.83203125" style="22" bestFit="1" customWidth="1"/>
    <col min="517" max="517" width="14.6640625" style="22" bestFit="1" customWidth="1"/>
    <col min="518" max="518" width="29.83203125" style="22" bestFit="1" customWidth="1"/>
    <col min="519" max="519" width="23.33203125" style="22" bestFit="1" customWidth="1"/>
    <col min="520" max="520" width="12.33203125" style="22" bestFit="1" customWidth="1"/>
    <col min="521" max="521" width="9.83203125" style="22" bestFit="1" customWidth="1"/>
    <col min="522" max="522" width="5.1640625" style="22" bestFit="1" customWidth="1"/>
    <col min="523" max="523" width="26" style="22" bestFit="1" customWidth="1"/>
    <col min="524" max="524" width="23.1640625" style="22" bestFit="1" customWidth="1"/>
    <col min="525" max="525" width="12.1640625" style="22" bestFit="1" customWidth="1"/>
    <col min="526" max="526" width="14.83203125" style="22" bestFit="1" customWidth="1"/>
    <col min="527" max="527" width="26.83203125" style="22" bestFit="1" customWidth="1"/>
    <col min="528" max="528" width="19" style="22" bestFit="1" customWidth="1"/>
    <col min="529" max="529" width="25.5" style="22" bestFit="1" customWidth="1"/>
    <col min="530" max="530" width="8.83203125" style="22" bestFit="1" customWidth="1"/>
    <col min="531" max="531" width="21.5" style="22" bestFit="1" customWidth="1"/>
    <col min="532" max="532" width="7.33203125" style="22" bestFit="1" customWidth="1"/>
    <col min="533" max="533" width="17" style="22" bestFit="1" customWidth="1"/>
    <col min="534" max="534" width="21.1640625" style="22" bestFit="1" customWidth="1"/>
    <col min="535" max="535" width="19.33203125" style="22" bestFit="1" customWidth="1"/>
    <col min="536" max="536" width="49.33203125" style="22" bestFit="1" customWidth="1"/>
    <col min="537" max="537" width="8.83203125" style="22" bestFit="1" customWidth="1"/>
    <col min="538" max="538" width="13.83203125" style="22" bestFit="1" customWidth="1"/>
    <col min="539" max="539" width="16.6640625" style="22" bestFit="1" customWidth="1"/>
    <col min="540" max="540" width="5.6640625" style="22" bestFit="1" customWidth="1"/>
    <col min="541" max="541" width="12.33203125" style="22" bestFit="1" customWidth="1"/>
    <col min="542" max="542" width="7.6640625" style="22" bestFit="1" customWidth="1"/>
    <col min="543" max="543" width="14.6640625" style="22" bestFit="1" customWidth="1"/>
    <col min="544" max="544" width="22.1640625" style="22" bestFit="1" customWidth="1"/>
    <col min="545" max="545" width="12.33203125" style="22" bestFit="1" customWidth="1"/>
    <col min="546" max="546" width="9.83203125" style="22" bestFit="1" customWidth="1"/>
    <col min="547" max="547" width="14.1640625" style="22" bestFit="1" customWidth="1"/>
    <col min="548" max="548" width="23.5" style="22" bestFit="1" customWidth="1"/>
    <col min="549" max="549" width="14.83203125" style="22" bestFit="1" customWidth="1"/>
    <col min="550" max="550" width="17.6640625" style="22" bestFit="1" customWidth="1"/>
    <col min="551" max="551" width="19.33203125" style="22" bestFit="1" customWidth="1"/>
    <col min="552" max="552" width="15.6640625" style="22" bestFit="1" customWidth="1"/>
    <col min="553" max="553" width="15.83203125" style="22" bestFit="1" customWidth="1"/>
    <col min="554" max="554" width="8.6640625" style="22" bestFit="1" customWidth="1"/>
    <col min="555" max="555" width="24.83203125" style="22" bestFit="1" customWidth="1"/>
    <col min="556" max="556" width="4.6640625" style="22" bestFit="1" customWidth="1"/>
    <col min="557" max="557" width="5.1640625" style="22" bestFit="1" customWidth="1"/>
    <col min="558" max="558" width="18.1640625" style="22" bestFit="1" customWidth="1"/>
    <col min="559" max="559" width="26.33203125" style="22" bestFit="1" customWidth="1"/>
    <col min="560" max="560" width="22.6640625" style="22" bestFit="1" customWidth="1"/>
    <col min="561" max="561" width="14.83203125" style="22" bestFit="1" customWidth="1"/>
    <col min="562" max="562" width="23" style="22" bestFit="1" customWidth="1"/>
    <col min="563" max="563" width="8.83203125" style="22" bestFit="1" customWidth="1"/>
    <col min="564" max="564" width="22" style="22" bestFit="1" customWidth="1"/>
    <col min="565" max="565" width="14.6640625" style="22" bestFit="1" customWidth="1"/>
    <col min="566" max="566" width="25.6640625" style="22" bestFit="1" customWidth="1"/>
    <col min="567" max="567" width="31.6640625" style="22" bestFit="1" customWidth="1"/>
    <col min="568" max="568" width="34.33203125" style="22" bestFit="1" customWidth="1"/>
    <col min="569" max="569" width="27" style="22" bestFit="1" customWidth="1"/>
    <col min="570" max="570" width="6.83203125" style="22" bestFit="1" customWidth="1"/>
    <col min="571" max="571" width="26.33203125" style="22" bestFit="1" customWidth="1"/>
    <col min="572" max="572" width="14.83203125" style="22" bestFit="1" customWidth="1"/>
    <col min="573" max="573" width="23" style="22" bestFit="1" customWidth="1"/>
    <col min="574" max="574" width="11.33203125" style="22" bestFit="1" customWidth="1"/>
    <col min="575" max="576" width="13.83203125" style="22" bestFit="1" customWidth="1"/>
    <col min="577" max="577" width="24.33203125" style="22" bestFit="1" customWidth="1"/>
    <col min="578" max="578" width="19.33203125" style="22" bestFit="1" customWidth="1"/>
    <col min="579" max="579" width="17.1640625" style="22" bestFit="1" customWidth="1"/>
    <col min="580" max="580" width="18.83203125" style="22" bestFit="1" customWidth="1"/>
    <col min="581" max="581" width="12.6640625" style="22" bestFit="1" customWidth="1"/>
    <col min="582" max="582" width="5.6640625" style="22" bestFit="1" customWidth="1"/>
    <col min="583" max="583" width="14.6640625" style="22" bestFit="1" customWidth="1"/>
    <col min="584" max="584" width="12.33203125" style="22" bestFit="1" customWidth="1"/>
    <col min="585" max="585" width="9.83203125" style="22" bestFit="1" customWidth="1"/>
    <col min="586" max="586" width="7.6640625" style="22" bestFit="1" customWidth="1"/>
    <col min="587" max="587" width="7.1640625" style="22" bestFit="1" customWidth="1"/>
    <col min="588" max="588" width="14.83203125" style="22" bestFit="1" customWidth="1"/>
    <col min="589" max="589" width="20.1640625" style="22" bestFit="1" customWidth="1"/>
    <col min="590" max="590" width="10.6640625" style="22" bestFit="1" customWidth="1"/>
    <col min="591" max="591" width="15.6640625" style="22" bestFit="1" customWidth="1"/>
    <col min="592" max="592" width="19.33203125" style="22" bestFit="1" customWidth="1"/>
    <col min="593" max="593" width="12.1640625" style="22" bestFit="1" customWidth="1"/>
    <col min="594" max="594" width="8.83203125" style="22" bestFit="1" customWidth="1"/>
    <col min="595" max="595" width="13.6640625" style="22" bestFit="1" customWidth="1"/>
    <col min="596" max="596" width="11.83203125" style="22" bestFit="1" customWidth="1"/>
    <col min="597" max="597" width="6.5" style="22" bestFit="1" customWidth="1"/>
    <col min="598" max="598" width="11" style="22" bestFit="1" customWidth="1"/>
    <col min="599" max="599" width="19.33203125" style="22" bestFit="1" customWidth="1"/>
    <col min="600" max="600" width="14.83203125" style="22" bestFit="1" customWidth="1"/>
    <col min="601" max="601" width="29.83203125" style="22" bestFit="1" customWidth="1"/>
    <col min="602" max="602" width="28.33203125" style="22" bestFit="1" customWidth="1"/>
    <col min="603" max="603" width="15.83203125" style="22" bestFit="1" customWidth="1"/>
    <col min="604" max="604" width="14.83203125" style="22" bestFit="1" customWidth="1"/>
    <col min="605" max="605" width="15.5" style="22" bestFit="1" customWidth="1"/>
    <col min="606" max="606" width="17.33203125" style="22" bestFit="1" customWidth="1"/>
    <col min="607" max="607" width="18.83203125" style="22" bestFit="1" customWidth="1"/>
    <col min="608" max="608" width="16.83203125" style="22" bestFit="1" customWidth="1"/>
    <col min="609" max="609" width="20.5" style="22" bestFit="1" customWidth="1"/>
    <col min="610" max="610" width="7.6640625" style="22" bestFit="1" customWidth="1"/>
    <col min="611" max="611" width="14.6640625" style="22" bestFit="1" customWidth="1"/>
    <col min="612" max="612" width="7.6640625" style="22" bestFit="1" customWidth="1"/>
    <col min="613" max="613" width="15.6640625" style="22" bestFit="1" customWidth="1"/>
    <col min="614" max="614" width="18.83203125" style="22" bestFit="1" customWidth="1"/>
    <col min="615" max="615" width="11.83203125" style="22" bestFit="1" customWidth="1"/>
    <col min="616" max="616" width="15.5" style="22" bestFit="1" customWidth="1"/>
    <col min="617" max="617" width="11" style="22" bestFit="1" customWidth="1"/>
    <col min="618" max="618" width="31" style="22" bestFit="1" customWidth="1"/>
    <col min="619" max="619" width="27.33203125" style="22" bestFit="1" customWidth="1"/>
    <col min="620" max="620" width="4.6640625" style="22" bestFit="1" customWidth="1"/>
    <col min="621" max="621" width="23" style="22" bestFit="1" customWidth="1"/>
    <col min="622" max="622" width="8.1640625" style="22" bestFit="1" customWidth="1"/>
    <col min="623" max="623" width="12.1640625" style="22" bestFit="1" customWidth="1"/>
    <col min="624" max="624" width="13.5" style="22" bestFit="1" customWidth="1"/>
    <col min="625" max="625" width="16.83203125" style="22" bestFit="1" customWidth="1"/>
    <col min="626" max="626" width="8.83203125" style="22" bestFit="1" customWidth="1"/>
    <col min="627" max="627" width="13.83203125" style="22" bestFit="1" customWidth="1"/>
    <col min="628" max="628" width="14.6640625" style="22" bestFit="1" customWidth="1"/>
    <col min="629" max="629" width="17.33203125" style="22" bestFit="1" customWidth="1"/>
    <col min="630" max="630" width="14.6640625" style="22" bestFit="1" customWidth="1"/>
    <col min="631" max="631" width="26" style="22" bestFit="1" customWidth="1"/>
    <col min="632" max="632" width="15.5" style="22" bestFit="1" customWidth="1"/>
    <col min="633" max="633" width="5.1640625" style="22" bestFit="1" customWidth="1"/>
    <col min="634" max="634" width="27.1640625" style="22" bestFit="1" customWidth="1"/>
    <col min="635" max="635" width="30.1640625" style="22" bestFit="1" customWidth="1"/>
    <col min="636" max="636" width="36" style="22" bestFit="1" customWidth="1"/>
    <col min="637" max="637" width="12" style="22" bestFit="1" customWidth="1"/>
    <col min="638" max="638" width="11.33203125" style="22" bestFit="1" customWidth="1"/>
    <col min="639" max="639" width="8.83203125" style="22" bestFit="1" customWidth="1"/>
    <col min="640" max="640" width="12.1640625" style="22" bestFit="1" customWidth="1"/>
    <col min="641" max="641" width="13.5" style="22" bestFit="1" customWidth="1"/>
    <col min="642" max="642" width="13.83203125" style="22" bestFit="1" customWidth="1"/>
    <col min="643" max="643" width="14.6640625" style="22" bestFit="1" customWidth="1"/>
    <col min="644" max="644" width="17.5" style="22" bestFit="1" customWidth="1"/>
    <col min="645" max="645" width="17.1640625" style="22" bestFit="1" customWidth="1"/>
    <col min="646" max="646" width="38.83203125" style="22" bestFit="1" customWidth="1"/>
    <col min="647" max="647" width="17.5" style="22" bestFit="1" customWidth="1"/>
    <col min="648" max="648" width="14.83203125" style="22" bestFit="1" customWidth="1"/>
    <col min="649" max="649" width="15.5" style="22" bestFit="1" customWidth="1"/>
    <col min="650" max="650" width="19.33203125" style="22" bestFit="1" customWidth="1"/>
    <col min="651" max="651" width="10.6640625" style="22" bestFit="1" customWidth="1"/>
    <col min="652" max="652" width="13.83203125" style="22" bestFit="1" customWidth="1"/>
    <col min="653" max="653" width="13.5" style="22" bestFit="1" customWidth="1"/>
    <col min="654" max="654" width="12.1640625" style="22" bestFit="1" customWidth="1"/>
    <col min="655" max="655" width="5.6640625" style="22" bestFit="1" customWidth="1"/>
    <col min="656" max="656" width="14.6640625" style="22" bestFit="1" customWidth="1"/>
    <col min="657" max="657" width="17.5" style="22" bestFit="1" customWidth="1"/>
    <col min="658" max="659" width="15.6640625" style="22" bestFit="1" customWidth="1"/>
    <col min="660" max="660" width="5.1640625" style="22" bestFit="1" customWidth="1"/>
    <col min="661" max="661" width="11" style="22" bestFit="1" customWidth="1"/>
    <col min="662" max="662" width="10.1640625" style="22" bestFit="1" customWidth="1"/>
    <col min="663" max="663" width="18.83203125" style="22" bestFit="1" customWidth="1"/>
    <col min="664" max="664" width="21.5" style="22" bestFit="1" customWidth="1"/>
    <col min="665" max="665" width="21.83203125" style="22" bestFit="1" customWidth="1"/>
    <col min="666" max="666" width="25.5" style="22" bestFit="1" customWidth="1"/>
    <col min="667" max="667" width="25.1640625" style="22" bestFit="1" customWidth="1"/>
    <col min="668" max="668" width="28" style="22" bestFit="1" customWidth="1"/>
    <col min="669" max="669" width="26" style="22" bestFit="1" customWidth="1"/>
    <col min="670" max="670" width="15.6640625" style="22" bestFit="1" customWidth="1"/>
    <col min="671" max="672" width="29.33203125" style="22" bestFit="1" customWidth="1"/>
    <col min="673" max="673" width="8.1640625" style="22" bestFit="1" customWidth="1"/>
    <col min="674" max="674" width="17.83203125" style="22" bestFit="1" customWidth="1"/>
    <col min="675" max="675" width="19" style="22" bestFit="1" customWidth="1"/>
    <col min="676" max="676" width="6.5" style="22" bestFit="1" customWidth="1"/>
    <col min="677" max="677" width="8.83203125" style="22" bestFit="1" customWidth="1"/>
    <col min="678" max="678" width="5.33203125" style="22" bestFit="1" customWidth="1"/>
    <col min="679" max="679" width="6.83203125" style="22" bestFit="1" customWidth="1"/>
    <col min="680" max="680" width="7.5" style="22" bestFit="1" customWidth="1"/>
    <col min="681" max="681" width="15.83203125" style="22" bestFit="1" customWidth="1"/>
    <col min="682" max="682" width="24" style="22" bestFit="1" customWidth="1"/>
    <col min="683" max="683" width="22.6640625" style="22" bestFit="1" customWidth="1"/>
    <col min="684" max="684" width="26.33203125" style="22" bestFit="1" customWidth="1"/>
    <col min="685" max="685" width="23.1640625" style="22" bestFit="1" customWidth="1"/>
    <col min="686" max="686" width="18.5" style="22" bestFit="1" customWidth="1"/>
    <col min="687" max="687" width="31" style="22" bestFit="1" customWidth="1"/>
    <col min="688" max="688" width="21.5" style="22" bestFit="1" customWidth="1"/>
    <col min="689" max="689" width="4.6640625" style="22" bestFit="1" customWidth="1"/>
    <col min="690" max="690" width="11" style="22" bestFit="1" customWidth="1"/>
    <col min="691" max="691" width="21.6640625" style="22" bestFit="1" customWidth="1"/>
    <col min="692" max="692" width="19.83203125" style="22" bestFit="1" customWidth="1"/>
    <col min="693" max="693" width="8.33203125" style="22" bestFit="1" customWidth="1"/>
    <col min="694" max="694" width="7.6640625" style="22" bestFit="1" customWidth="1"/>
    <col min="695" max="695" width="21" style="22" bestFit="1" customWidth="1"/>
    <col min="696" max="696" width="4.6640625" style="22" bestFit="1" customWidth="1"/>
    <col min="697" max="697" width="14.83203125" style="22" bestFit="1" customWidth="1"/>
    <col min="698" max="698" width="22.6640625" style="22" bestFit="1" customWidth="1"/>
    <col min="699" max="699" width="34.83203125" style="22" bestFit="1" customWidth="1"/>
    <col min="700" max="700" width="12.6640625" style="22" bestFit="1" customWidth="1"/>
    <col min="701" max="701" width="19.33203125" style="22" bestFit="1" customWidth="1"/>
    <col min="702" max="702" width="14.33203125" style="22" bestFit="1" customWidth="1"/>
    <col min="703" max="703" width="25.6640625" style="22" bestFit="1" customWidth="1"/>
    <col min="704" max="704" width="19.1640625" style="22" bestFit="1" customWidth="1"/>
    <col min="705" max="705" width="13.83203125" style="22" bestFit="1" customWidth="1"/>
    <col min="706" max="706" width="17.33203125" style="22" bestFit="1" customWidth="1"/>
    <col min="707" max="707" width="8.83203125" style="22" bestFit="1" customWidth="1"/>
    <col min="708" max="708" width="13" style="22" bestFit="1" customWidth="1"/>
    <col min="709" max="709" width="13.83203125" style="22" bestFit="1" customWidth="1"/>
    <col min="710" max="710" width="21.5" style="22" bestFit="1" customWidth="1"/>
    <col min="711" max="711" width="12.6640625" style="22" bestFit="1" customWidth="1"/>
    <col min="712" max="712" width="11" style="22" bestFit="1" customWidth="1"/>
    <col min="713" max="713" width="16.83203125" style="22" bestFit="1" customWidth="1"/>
    <col min="714" max="714" width="13.5" style="22" bestFit="1" customWidth="1"/>
    <col min="715" max="715" width="15.5" style="22" bestFit="1" customWidth="1"/>
    <col min="716" max="716" width="22.83203125" style="22" bestFit="1" customWidth="1"/>
    <col min="717" max="717" width="25" style="22" bestFit="1" customWidth="1"/>
    <col min="718" max="718" width="23" style="22" bestFit="1" customWidth="1"/>
    <col min="719" max="719" width="21.1640625" style="22" bestFit="1" customWidth="1"/>
    <col min="720" max="720" width="17.33203125" style="22" bestFit="1" customWidth="1"/>
    <col min="721" max="721" width="13.5" style="22" bestFit="1" customWidth="1"/>
    <col min="722" max="722" width="21" style="22" bestFit="1" customWidth="1"/>
    <col min="723" max="723" width="16.6640625" style="22" bestFit="1" customWidth="1"/>
    <col min="724" max="724" width="23.6640625" style="22" bestFit="1" customWidth="1"/>
    <col min="725" max="725" width="14.1640625" style="22" bestFit="1" customWidth="1"/>
    <col min="726" max="726" width="12.6640625" style="22" bestFit="1" customWidth="1"/>
    <col min="727" max="727" width="26.33203125" style="22" bestFit="1" customWidth="1"/>
    <col min="728" max="728" width="24.6640625" style="22" bestFit="1" customWidth="1"/>
    <col min="729" max="729" width="5.6640625" style="22" bestFit="1" customWidth="1"/>
    <col min="730" max="730" width="15.33203125" style="22" bestFit="1" customWidth="1"/>
    <col min="731" max="731" width="8" style="22" bestFit="1" customWidth="1"/>
    <col min="732" max="732" width="24" style="22" bestFit="1" customWidth="1"/>
    <col min="733" max="733" width="22.1640625" style="22" bestFit="1" customWidth="1"/>
    <col min="734" max="734" width="14.83203125" style="22" bestFit="1" customWidth="1"/>
    <col min="735" max="735" width="16.5" style="22" bestFit="1" customWidth="1"/>
    <col min="736" max="736" width="17.33203125" style="22" bestFit="1" customWidth="1"/>
    <col min="737" max="737" width="32.6640625" style="22" bestFit="1" customWidth="1"/>
    <col min="738" max="738" width="24.83203125" style="22" bestFit="1" customWidth="1"/>
    <col min="739" max="739" width="25.6640625" style="22" bestFit="1" customWidth="1"/>
    <col min="740" max="740" width="7.6640625" style="22" bestFit="1" customWidth="1"/>
    <col min="741" max="741" width="10.5" style="22" bestFit="1" customWidth="1"/>
    <col min="742" max="742" width="15.6640625" style="22" bestFit="1" customWidth="1"/>
    <col min="743" max="743" width="17.33203125" style="22" bestFit="1" customWidth="1"/>
    <col min="744" max="744" width="19.6640625" style="22" bestFit="1" customWidth="1"/>
    <col min="745" max="745" width="11" style="22" bestFit="1" customWidth="1"/>
    <col min="746" max="746" width="21.83203125" style="22" bestFit="1" customWidth="1"/>
    <col min="747" max="747" width="19.33203125" style="22" bestFit="1" customWidth="1"/>
    <col min="748" max="748" width="24" style="22" bestFit="1" customWidth="1"/>
    <col min="749" max="749" width="16.83203125" style="22" bestFit="1" customWidth="1"/>
    <col min="750" max="750" width="15.1640625" style="22" bestFit="1" customWidth="1"/>
    <col min="751" max="751" width="10.1640625" style="22" bestFit="1" customWidth="1"/>
    <col min="752" max="752" width="12.1640625" style="22" bestFit="1" customWidth="1"/>
    <col min="753" max="753" width="17.6640625" style="22" bestFit="1" customWidth="1"/>
    <col min="754" max="754" width="16.33203125" style="22" bestFit="1" customWidth="1"/>
    <col min="755" max="755" width="10.6640625" style="22" bestFit="1" customWidth="1"/>
    <col min="756" max="756" width="17.6640625" style="22" bestFit="1" customWidth="1"/>
    <col min="757" max="757" width="13.5" style="22" bestFit="1" customWidth="1"/>
    <col min="758" max="758" width="13.1640625" style="22" bestFit="1" customWidth="1"/>
    <col min="759" max="759" width="5.6640625" style="22" bestFit="1" customWidth="1"/>
    <col min="760" max="760" width="16" style="22" bestFit="1" customWidth="1"/>
    <col min="761" max="761" width="23.1640625" style="22" bestFit="1" customWidth="1"/>
    <col min="762" max="762" width="14.83203125" style="22" bestFit="1" customWidth="1"/>
    <col min="763" max="763" width="18.83203125" style="22" bestFit="1" customWidth="1"/>
    <col min="764" max="764" width="25.5" style="22" bestFit="1" customWidth="1"/>
    <col min="765" max="765" width="15.6640625" style="22" bestFit="1" customWidth="1"/>
    <col min="766" max="766" width="15.83203125" style="22" bestFit="1" customWidth="1"/>
    <col min="767" max="767" width="5" style="22" bestFit="1" customWidth="1"/>
    <col min="768" max="768" width="12.1640625" style="22" bestFit="1" customWidth="1"/>
    <col min="769" max="769" width="8.83203125" style="22" bestFit="1" customWidth="1"/>
    <col min="770" max="770" width="26" style="22" bestFit="1" customWidth="1"/>
    <col min="771" max="771" width="6.5" style="22" bestFit="1" customWidth="1"/>
    <col min="772" max="772" width="5.83203125" style="22" bestFit="1" customWidth="1"/>
    <col min="773" max="773" width="13.1640625" style="22" bestFit="1" customWidth="1"/>
    <col min="774" max="774" width="12" style="22" bestFit="1" customWidth="1"/>
    <col min="775" max="775" width="18.1640625" style="22" bestFit="1" customWidth="1"/>
    <col min="776" max="776" width="11" style="22" bestFit="1" customWidth="1"/>
    <col min="777" max="777" width="32.33203125" style="22" bestFit="1" customWidth="1"/>
    <col min="778" max="778" width="14.83203125" style="22" bestFit="1" customWidth="1"/>
    <col min="779" max="779" width="21.83203125" style="22" bestFit="1" customWidth="1"/>
    <col min="780" max="780" width="35.1640625" style="22" bestFit="1" customWidth="1"/>
    <col min="781" max="781" width="8.1640625" style="22" bestFit="1" customWidth="1"/>
    <col min="782" max="782" width="11.33203125" style="22" bestFit="1" customWidth="1"/>
    <col min="783" max="783" width="8.83203125" style="22" bestFit="1" customWidth="1"/>
    <col min="784" max="784" width="10.5" style="22" bestFit="1" customWidth="1"/>
    <col min="785" max="785" width="13.5" style="22" bestFit="1" customWidth="1"/>
    <col min="786" max="786" width="5.6640625" style="22" bestFit="1" customWidth="1"/>
    <col min="787" max="787" width="14.6640625" style="22" bestFit="1" customWidth="1"/>
    <col min="788" max="788" width="19.33203125" style="22" bestFit="1" customWidth="1"/>
    <col min="789" max="789" width="17.5" style="22" bestFit="1" customWidth="1"/>
    <col min="790" max="790" width="9.33203125" style="22" bestFit="1" customWidth="1"/>
    <col min="791" max="791" width="15.5" style="22" bestFit="1" customWidth="1"/>
    <col min="792" max="792" width="4.6640625" style="22" bestFit="1" customWidth="1"/>
    <col min="793" max="793" width="38.1640625" style="22" bestFit="1" customWidth="1"/>
    <col min="794" max="794" width="26.83203125" style="22" bestFit="1" customWidth="1"/>
    <col min="795" max="795" width="6.5" style="22" bestFit="1" customWidth="1"/>
    <col min="796" max="796" width="14.6640625" style="22" bestFit="1" customWidth="1"/>
    <col min="797" max="797" width="6.83203125" style="22" bestFit="1" customWidth="1"/>
    <col min="798" max="798" width="7.5" style="22" bestFit="1" customWidth="1"/>
    <col min="799" max="799" width="26.33203125" style="22" bestFit="1" customWidth="1"/>
    <col min="800" max="800" width="17.5" style="22" bestFit="1" customWidth="1"/>
    <col min="801" max="801" width="18.5" style="22" bestFit="1" customWidth="1"/>
    <col min="802" max="802" width="18.83203125" style="22" bestFit="1" customWidth="1"/>
    <col min="803" max="803" width="31" style="22" bestFit="1" customWidth="1"/>
    <col min="804" max="804" width="29.33203125" style="22" bestFit="1" customWidth="1"/>
    <col min="805" max="805" width="19.83203125" style="22" bestFit="1" customWidth="1"/>
    <col min="806" max="806" width="4.6640625" style="22" bestFit="1" customWidth="1"/>
    <col min="807" max="807" width="15" style="22" bestFit="1" customWidth="1"/>
    <col min="808" max="808" width="11" style="22" bestFit="1" customWidth="1"/>
    <col min="809" max="809" width="14.83203125" style="22" bestFit="1" customWidth="1"/>
    <col min="810" max="810" width="15.5" style="22" bestFit="1" customWidth="1"/>
    <col min="811" max="811" width="23" style="22" bestFit="1" customWidth="1"/>
    <col min="812" max="812" width="8.1640625" style="22" bestFit="1" customWidth="1"/>
    <col min="813" max="813" width="13" style="22" bestFit="1" customWidth="1"/>
    <col min="814" max="814" width="12" style="22" bestFit="1" customWidth="1"/>
    <col min="815" max="815" width="9.6640625" style="22" bestFit="1" customWidth="1"/>
    <col min="816" max="816" width="11.33203125" style="22" bestFit="1" customWidth="1"/>
    <col min="817" max="817" width="12.6640625" style="22" bestFit="1" customWidth="1"/>
    <col min="818" max="818" width="22.6640625" style="22" bestFit="1" customWidth="1"/>
    <col min="819" max="819" width="33.5" style="22" bestFit="1" customWidth="1"/>
    <col min="820" max="820" width="15.1640625" style="22" bestFit="1" customWidth="1"/>
    <col min="821" max="821" width="13.5" style="22" bestFit="1" customWidth="1"/>
    <col min="822" max="822" width="19.33203125" style="22" bestFit="1" customWidth="1"/>
    <col min="823" max="823" width="8.83203125" style="22" bestFit="1" customWidth="1"/>
    <col min="824" max="824" width="21.5" style="22" bestFit="1" customWidth="1"/>
    <col min="825" max="825" width="10.5" style="22" bestFit="1" customWidth="1"/>
    <col min="826" max="826" width="13" style="22" bestFit="1" customWidth="1"/>
    <col min="827" max="827" width="18.83203125" style="22" bestFit="1" customWidth="1"/>
    <col min="828" max="828" width="9" style="22" bestFit="1" customWidth="1"/>
    <col min="829" max="829" width="13.1640625" style="22" bestFit="1" customWidth="1"/>
    <col min="830" max="830" width="10.6640625" style="22" bestFit="1" customWidth="1"/>
    <col min="831" max="831" width="13.5" style="22" bestFit="1" customWidth="1"/>
    <col min="832" max="832" width="12.1640625" style="22" bestFit="1" customWidth="1"/>
    <col min="833" max="833" width="12.6640625" style="22" bestFit="1" customWidth="1"/>
    <col min="834" max="834" width="11" style="22" bestFit="1" customWidth="1"/>
    <col min="835" max="835" width="13.5" style="22" bestFit="1" customWidth="1"/>
    <col min="836" max="836" width="16.83203125" style="22" bestFit="1" customWidth="1"/>
    <col min="837" max="837" width="16.6640625" style="22" bestFit="1" customWidth="1"/>
    <col min="838" max="838" width="18.5" style="22" bestFit="1" customWidth="1"/>
    <col min="839" max="839" width="17" style="22" bestFit="1" customWidth="1"/>
    <col min="840" max="840" width="17.1640625" style="22" bestFit="1" customWidth="1"/>
    <col min="841" max="841" width="16.83203125" style="22" bestFit="1" customWidth="1"/>
    <col min="842" max="842" width="49.33203125" style="22" bestFit="1" customWidth="1"/>
    <col min="843" max="843" width="14.33203125" style="22" bestFit="1" customWidth="1"/>
    <col min="844" max="844" width="18.83203125" style="22" bestFit="1" customWidth="1"/>
    <col min="845" max="845" width="19" style="22" bestFit="1" customWidth="1"/>
    <col min="846" max="846" width="13.83203125" style="22" bestFit="1" customWidth="1"/>
    <col min="847" max="847" width="19.33203125" style="22" bestFit="1" customWidth="1"/>
    <col min="848" max="848" width="10" style="22" bestFit="1" customWidth="1"/>
    <col min="849" max="849" width="23.6640625" style="22" bestFit="1" customWidth="1"/>
    <col min="850" max="850" width="14.6640625" style="22" bestFit="1" customWidth="1"/>
    <col min="851" max="851" width="5.6640625" style="22" bestFit="1" customWidth="1"/>
    <col min="852" max="852" width="20.5" style="22" bestFit="1" customWidth="1"/>
    <col min="853" max="853" width="36.33203125" style="22" bestFit="1" customWidth="1"/>
    <col min="854" max="854" width="22.6640625" style="22" bestFit="1" customWidth="1"/>
    <col min="855" max="855" width="28.1640625" style="22" bestFit="1" customWidth="1"/>
    <col min="856" max="856" width="14.33203125" style="22" bestFit="1" customWidth="1"/>
    <col min="857" max="857" width="7.6640625" style="22" bestFit="1" customWidth="1"/>
    <col min="858" max="858" width="15.33203125" style="22" bestFit="1" customWidth="1"/>
    <col min="859" max="859" width="15.5" style="22" bestFit="1" customWidth="1"/>
    <col min="860" max="860" width="13.83203125" style="22" bestFit="1" customWidth="1"/>
    <col min="861" max="861" width="14.6640625" style="22" bestFit="1" customWidth="1"/>
    <col min="862" max="862" width="8" style="22" bestFit="1" customWidth="1"/>
    <col min="863" max="863" width="8.1640625" style="22" bestFit="1" customWidth="1"/>
    <col min="864" max="864" width="16.83203125" style="22" bestFit="1" customWidth="1"/>
    <col min="865" max="865" width="14.83203125" style="22" bestFit="1" customWidth="1"/>
    <col min="866" max="866" width="11.83203125" style="22" bestFit="1" customWidth="1"/>
    <col min="867" max="868" width="9.83203125" style="22" bestFit="1" customWidth="1"/>
    <col min="869" max="869" width="16.5" style="22" bestFit="1" customWidth="1"/>
    <col min="870" max="870" width="17.33203125" style="22" bestFit="1" customWidth="1"/>
    <col min="871" max="871" width="32.6640625" style="22" bestFit="1" customWidth="1"/>
    <col min="872" max="872" width="5.6640625" style="22" bestFit="1" customWidth="1"/>
    <col min="873" max="873" width="7.6640625" style="22" bestFit="1" customWidth="1"/>
    <col min="874" max="874" width="27.33203125" style="22" bestFit="1" customWidth="1"/>
    <col min="875" max="875" width="15.5" style="22" bestFit="1" customWidth="1"/>
    <col min="876" max="876" width="14.1640625" style="22" bestFit="1" customWidth="1"/>
    <col min="877" max="878" width="11" style="22" bestFit="1" customWidth="1"/>
    <col min="879" max="879" width="17.5" style="22" bestFit="1" customWidth="1"/>
    <col min="880" max="880" width="20" style="22" bestFit="1" customWidth="1"/>
    <col min="881" max="881" width="21.83203125" style="22" bestFit="1" customWidth="1"/>
    <col min="882" max="882" width="8" style="22" bestFit="1" customWidth="1"/>
    <col min="883" max="883" width="13.1640625" style="22" bestFit="1" customWidth="1"/>
    <col min="884" max="884" width="19.33203125" style="22" bestFit="1" customWidth="1"/>
    <col min="885" max="885" width="14.6640625" style="22" bestFit="1" customWidth="1"/>
    <col min="886" max="886" width="21.33203125" style="22" bestFit="1" customWidth="1"/>
    <col min="887" max="887" width="12.1640625" style="22" bestFit="1" customWidth="1"/>
    <col min="888" max="888" width="12.33203125" style="22" bestFit="1" customWidth="1"/>
    <col min="889" max="889" width="20.1640625" style="22" bestFit="1" customWidth="1"/>
    <col min="890" max="890" width="16.33203125" style="22" bestFit="1" customWidth="1"/>
    <col min="891" max="891" width="18.83203125" style="22" bestFit="1" customWidth="1"/>
    <col min="892" max="892" width="17.6640625" style="22" bestFit="1" customWidth="1"/>
    <col min="893" max="893" width="22.83203125" style="22" bestFit="1" customWidth="1"/>
    <col min="894" max="894" width="15.6640625" style="22" bestFit="1" customWidth="1"/>
    <col min="895" max="895" width="17.6640625" style="22" bestFit="1" customWidth="1"/>
    <col min="896" max="896" width="19.33203125" style="22" bestFit="1" customWidth="1"/>
    <col min="897" max="897" width="17.6640625" style="22" bestFit="1" customWidth="1"/>
    <col min="898" max="898" width="10.1640625" style="22" bestFit="1" customWidth="1"/>
    <col min="899" max="899" width="16" style="22" bestFit="1" customWidth="1"/>
    <col min="900" max="900" width="15.5" style="22" bestFit="1" customWidth="1"/>
    <col min="901" max="901" width="18.83203125" style="22" bestFit="1" customWidth="1"/>
    <col min="902" max="902" width="15.6640625" style="22" bestFit="1" customWidth="1"/>
    <col min="903" max="903" width="13.33203125" style="22" bestFit="1" customWidth="1"/>
    <col min="904" max="904" width="12.6640625" style="22" bestFit="1" customWidth="1"/>
    <col min="905" max="905" width="15.6640625" style="22" bestFit="1" customWidth="1"/>
    <col min="906" max="906" width="8.5" style="22" bestFit="1" customWidth="1"/>
    <col min="907" max="907" width="15.83203125" style="22" bestFit="1" customWidth="1"/>
    <col min="908" max="908" width="5" style="22" bestFit="1" customWidth="1"/>
    <col min="909" max="909" width="21.33203125" style="22" bestFit="1" customWidth="1"/>
    <col min="910" max="910" width="8.83203125" style="22" bestFit="1" customWidth="1"/>
    <col min="911" max="911" width="13.6640625" style="22" bestFit="1" customWidth="1"/>
    <col min="912" max="912" width="11.83203125" style="22" bestFit="1" customWidth="1"/>
    <col min="913" max="913" width="21.83203125" style="22" bestFit="1" customWidth="1"/>
    <col min="914" max="914" width="4.6640625" style="22" bestFit="1" customWidth="1"/>
    <col min="915" max="915" width="18.5" style="22" bestFit="1" customWidth="1"/>
    <col min="916" max="916" width="13" style="22" bestFit="1" customWidth="1"/>
    <col min="917" max="917" width="5.1640625" style="22" bestFit="1" customWidth="1"/>
    <col min="918" max="918" width="13.1640625" style="22" bestFit="1" customWidth="1"/>
    <col min="919" max="919" width="18.1640625" style="22" bestFit="1" customWidth="1"/>
    <col min="920" max="920" width="11" style="22" bestFit="1" customWidth="1"/>
    <col min="921" max="921" width="8.5" style="22" bestFit="1" customWidth="1"/>
    <col min="922" max="922" width="19" style="22" bestFit="1" customWidth="1"/>
    <col min="923" max="923" width="14.83203125" style="22" bestFit="1" customWidth="1"/>
    <col min="924" max="924" width="30.1640625" style="22" bestFit="1" customWidth="1"/>
    <col min="925" max="925" width="21.33203125" style="22" bestFit="1" customWidth="1"/>
    <col min="926" max="926" width="23" style="22" bestFit="1" customWidth="1"/>
    <col min="927" max="927" width="21.1640625" style="22" bestFit="1" customWidth="1"/>
    <col min="928" max="928" width="27.1640625" style="22" bestFit="1" customWidth="1"/>
    <col min="929" max="929" width="14.6640625" style="22" bestFit="1" customWidth="1"/>
    <col min="930" max="930" width="22.1640625" style="22" bestFit="1" customWidth="1"/>
    <col min="931" max="931" width="17.33203125" style="22" bestFit="1" customWidth="1"/>
    <col min="932" max="932" width="7.6640625" style="22" bestFit="1" customWidth="1"/>
    <col min="933" max="933" width="15.6640625" style="22" bestFit="1" customWidth="1"/>
    <col min="934" max="934" width="16.33203125" style="22" bestFit="1" customWidth="1"/>
    <col min="935" max="935" width="17.6640625" style="22" bestFit="1" customWidth="1"/>
    <col min="936" max="936" width="6.5" style="22" bestFit="1" customWidth="1"/>
    <col min="937" max="937" width="5.1640625" style="22" bestFit="1" customWidth="1"/>
    <col min="938" max="938" width="24" style="22" bestFit="1" customWidth="1"/>
    <col min="939" max="939" width="23" style="22" bestFit="1" customWidth="1"/>
    <col min="940" max="940" width="14.83203125" style="22" bestFit="1" customWidth="1"/>
    <col min="941" max="941" width="25.5" style="22" bestFit="1" customWidth="1"/>
    <col min="942" max="942" width="12.6640625" style="22" bestFit="1" customWidth="1"/>
    <col min="943" max="943" width="14.6640625" style="22" bestFit="1" customWidth="1"/>
    <col min="944" max="944" width="9.83203125" style="22" bestFit="1" customWidth="1"/>
    <col min="945" max="945" width="7.6640625" style="22" bestFit="1" customWidth="1"/>
    <col min="946" max="946" width="16.33203125" style="22" bestFit="1" customWidth="1"/>
    <col min="947" max="947" width="20.1640625" style="22" bestFit="1" customWidth="1"/>
    <col min="948" max="948" width="17.6640625" style="22" bestFit="1" customWidth="1"/>
    <col min="949" max="949" width="5" style="22" bestFit="1" customWidth="1"/>
    <col min="950" max="950" width="21.33203125" style="22" bestFit="1" customWidth="1"/>
    <col min="951" max="951" width="24.83203125" style="22" bestFit="1" customWidth="1"/>
    <col min="952" max="952" width="13.6640625" style="22" bestFit="1" customWidth="1"/>
    <col min="953" max="953" width="4.6640625" style="22" bestFit="1" customWidth="1"/>
    <col min="954" max="954" width="5.83203125" style="22" bestFit="1" customWidth="1"/>
    <col min="955" max="955" width="11" style="22" bestFit="1" customWidth="1"/>
    <col min="956" max="956" width="19.33203125" style="22" bestFit="1" customWidth="1"/>
    <col min="957" max="957" width="26" style="22" bestFit="1" customWidth="1"/>
    <col min="958" max="958" width="40" style="22" bestFit="1" customWidth="1"/>
    <col min="959" max="959" width="13.5" style="22" bestFit="1" customWidth="1"/>
    <col min="960" max="960" width="43.1640625" style="22" bestFit="1" customWidth="1"/>
    <col min="961" max="961" width="18.1640625" style="22" bestFit="1" customWidth="1"/>
    <col min="962" max="962" width="21.33203125" style="22" bestFit="1" customWidth="1"/>
    <col min="963" max="963" width="17.5" style="22" bestFit="1" customWidth="1"/>
    <col min="964" max="964" width="12.1640625" style="22" bestFit="1" customWidth="1"/>
    <col min="965" max="965" width="14.83203125" style="22" bestFit="1" customWidth="1"/>
    <col min="966" max="966" width="13" style="22" bestFit="1" customWidth="1"/>
    <col min="967" max="967" width="19" style="22" bestFit="1" customWidth="1"/>
    <col min="968" max="968" width="8.83203125" style="22" bestFit="1" customWidth="1"/>
    <col min="969" max="969" width="21.5" style="22" bestFit="1" customWidth="1"/>
    <col min="970" max="970" width="23" style="22" bestFit="1" customWidth="1"/>
    <col min="971" max="971" width="22" style="22" bestFit="1" customWidth="1"/>
    <col min="972" max="972" width="17.1640625" style="22" bestFit="1" customWidth="1"/>
    <col min="973" max="973" width="13.83203125" style="22" bestFit="1" customWidth="1"/>
    <col min="974" max="974" width="14.6640625" style="22" bestFit="1" customWidth="1"/>
    <col min="975" max="975" width="27.1640625" style="22" bestFit="1" customWidth="1"/>
    <col min="976" max="976" width="5.6640625" style="22" bestFit="1" customWidth="1"/>
    <col min="977" max="977" width="25.1640625" style="22" bestFit="1" customWidth="1"/>
    <col min="978" max="978" width="14.6640625" style="22" bestFit="1" customWidth="1"/>
    <col min="979" max="979" width="21" style="22" bestFit="1" customWidth="1"/>
    <col min="980" max="980" width="14.1640625" style="22" bestFit="1" customWidth="1"/>
    <col min="981" max="981" width="16.33203125" style="22" bestFit="1" customWidth="1"/>
    <col min="982" max="982" width="27.33203125" style="22" bestFit="1" customWidth="1"/>
    <col min="983" max="983" width="14.83203125" style="22" bestFit="1" customWidth="1"/>
    <col min="984" max="984" width="20.1640625" style="22" bestFit="1" customWidth="1"/>
    <col min="985" max="985" width="13.6640625" style="22" bestFit="1" customWidth="1"/>
    <col min="986" max="986" width="11.83203125" style="22" bestFit="1" customWidth="1"/>
    <col min="987" max="987" width="11" style="22" bestFit="1" customWidth="1"/>
    <col min="988" max="988" width="20.1640625" style="22" bestFit="1" customWidth="1"/>
    <col min="989" max="989" width="23.83203125" style="22" bestFit="1" customWidth="1"/>
    <col min="990" max="990" width="11.83203125" style="22" bestFit="1" customWidth="1"/>
    <col min="991" max="991" width="12.6640625" style="22" bestFit="1" customWidth="1"/>
    <col min="992" max="992" width="8.6640625" style="22" bestFit="1" customWidth="1"/>
    <col min="993" max="993" width="26.5" style="22" bestFit="1" customWidth="1"/>
    <col min="994" max="994" width="37.5" style="22" bestFit="1" customWidth="1"/>
    <col min="995" max="995" width="4.6640625" style="22" bestFit="1" customWidth="1"/>
    <col min="996" max="996" width="14.83203125" style="22" bestFit="1" customWidth="1"/>
    <col min="997" max="997" width="13.83203125" style="22" bestFit="1" customWidth="1"/>
    <col min="998" max="998" width="23.6640625" style="22" bestFit="1" customWidth="1"/>
    <col min="999" max="999" width="36.33203125" style="22" bestFit="1" customWidth="1"/>
    <col min="1000" max="1000" width="14.33203125" style="22" bestFit="1" customWidth="1"/>
    <col min="1001" max="1001" width="14.6640625" style="22" bestFit="1" customWidth="1"/>
    <col min="1002" max="1002" width="17.33203125" style="22" bestFit="1" customWidth="1"/>
    <col min="1003" max="1003" width="10.6640625" style="22" bestFit="1" customWidth="1"/>
    <col min="1004" max="1004" width="14.1640625" style="22" bestFit="1" customWidth="1"/>
    <col min="1005" max="1005" width="19.33203125" style="22" bestFit="1" customWidth="1"/>
    <col min="1006" max="1006" width="10.1640625" style="22" bestFit="1" customWidth="1"/>
    <col min="1007" max="1007" width="15.5" style="22" bestFit="1" customWidth="1"/>
    <col min="1008" max="1008" width="8.83203125" style="22" bestFit="1" customWidth="1"/>
    <col min="1009" max="1010" width="4.6640625" style="22" bestFit="1" customWidth="1"/>
    <col min="1011" max="1011" width="11" style="22" bestFit="1" customWidth="1"/>
    <col min="1012" max="1012" width="19.33203125" style="22" bestFit="1" customWidth="1"/>
    <col min="1013" max="1013" width="14.83203125" style="22" bestFit="1" customWidth="1"/>
    <col min="1014" max="1014" width="40.1640625" style="22" bestFit="1" customWidth="1"/>
    <col min="1015" max="1015" width="17" style="22" bestFit="1" customWidth="1"/>
    <col min="1016" max="1016" width="18.83203125" style="22" bestFit="1" customWidth="1"/>
    <col min="1017" max="1017" width="14.83203125" style="22" bestFit="1" customWidth="1"/>
    <col min="1018" max="1018" width="19" style="22" bestFit="1" customWidth="1"/>
    <col min="1019" max="1019" width="8.83203125" style="22" bestFit="1" customWidth="1"/>
    <col min="1020" max="1020" width="13" style="22" bestFit="1" customWidth="1"/>
    <col min="1021" max="1021" width="23.83203125" style="22" bestFit="1" customWidth="1"/>
    <col min="1022" max="1022" width="11.33203125" style="22" bestFit="1" customWidth="1"/>
    <col min="1023" max="1023" width="17" style="22" bestFit="1" customWidth="1"/>
    <col min="1024" max="1024" width="21.1640625" style="22" bestFit="1" customWidth="1"/>
    <col min="1025" max="1025" width="10" style="22" bestFit="1" customWidth="1"/>
    <col min="1026" max="1026" width="24.6640625" style="22" bestFit="1" customWidth="1"/>
    <col min="1027" max="1027" width="8" style="22" bestFit="1" customWidth="1"/>
    <col min="1028" max="1028" width="7.6640625" style="22" bestFit="1" customWidth="1"/>
    <col min="1029" max="1029" width="11" style="22" bestFit="1" customWidth="1"/>
    <col min="1030" max="1030" width="14.83203125" style="22" bestFit="1" customWidth="1"/>
    <col min="1031" max="1031" width="16.83203125" style="22" bestFit="1" customWidth="1"/>
    <col min="1032" max="1032" width="14.33203125" style="22" bestFit="1" customWidth="1"/>
    <col min="1033" max="1033" width="20.1640625" style="22" bestFit="1" customWidth="1"/>
    <col min="1034" max="1034" width="17.6640625" style="22" bestFit="1" customWidth="1"/>
    <col min="1035" max="1035" width="21.33203125" style="22" bestFit="1" customWidth="1"/>
    <col min="1036" max="1036" width="11.83203125" style="22" bestFit="1" customWidth="1"/>
    <col min="1037" max="1037" width="6.5" style="22" bestFit="1" customWidth="1"/>
    <col min="1038" max="1038" width="11" style="22" bestFit="1" customWidth="1"/>
    <col min="1039" max="1039" width="19.6640625" style="22" bestFit="1" customWidth="1"/>
    <col min="1040" max="1040" width="23.1640625" style="22" bestFit="1" customWidth="1"/>
    <col min="1041" max="1041" width="8.83203125" style="22" bestFit="1" customWidth="1"/>
    <col min="1042" max="1043" width="12.33203125" style="22" bestFit="1" customWidth="1"/>
    <col min="1044" max="1044" width="8.6640625" style="22" bestFit="1" customWidth="1"/>
    <col min="1045" max="1045" width="5.1640625" style="22" bestFit="1" customWidth="1"/>
    <col min="1046" max="1046" width="25.83203125" style="22" bestFit="1" customWidth="1"/>
    <col min="1047" max="1047" width="35.5" style="22" bestFit="1" customWidth="1"/>
    <col min="1048" max="1048" width="38.83203125" style="22" bestFit="1" customWidth="1"/>
    <col min="1049" max="1049" width="26.33203125" style="22" bestFit="1" customWidth="1"/>
    <col min="1050" max="1050" width="28.33203125" style="22" bestFit="1" customWidth="1"/>
    <col min="1051" max="1051" width="13.83203125" style="22" bestFit="1" customWidth="1"/>
    <col min="1052" max="1052" width="11" style="22" bestFit="1" customWidth="1"/>
    <col min="1053" max="1053" width="11.33203125" style="22" bestFit="1" customWidth="1"/>
    <col min="1054" max="1054" width="14.33203125" style="22" bestFit="1" customWidth="1"/>
    <col min="1055" max="1055" width="13.5" style="22" bestFit="1" customWidth="1"/>
    <col min="1056" max="1056" width="12.1640625" style="22" bestFit="1" customWidth="1"/>
    <col min="1057" max="1057" width="13.5" style="22" bestFit="1" customWidth="1"/>
    <col min="1058" max="1058" width="5.6640625" style="22" bestFit="1" customWidth="1"/>
    <col min="1059" max="1059" width="15.6640625" style="22" bestFit="1" customWidth="1"/>
    <col min="1060" max="1060" width="12.33203125" style="22" bestFit="1" customWidth="1"/>
    <col min="1061" max="1061" width="17.5" style="22" bestFit="1" customWidth="1"/>
    <col min="1062" max="1062" width="7.6640625" style="22" bestFit="1" customWidth="1"/>
    <col min="1063" max="1063" width="15.5" style="22" bestFit="1" customWidth="1"/>
    <col min="1064" max="1064" width="17.1640625" style="22" bestFit="1" customWidth="1"/>
    <col min="1065" max="1065" width="14.83203125" style="22" bestFit="1" customWidth="1"/>
    <col min="1066" max="1066" width="4.6640625" style="22" bestFit="1" customWidth="1"/>
    <col min="1067" max="1067" width="20.1640625" style="22" bestFit="1" customWidth="1"/>
    <col min="1068" max="1068" width="14.83203125" style="22" bestFit="1" customWidth="1"/>
    <col min="1069" max="1069" width="17.1640625" style="22" bestFit="1" customWidth="1"/>
    <col min="1070" max="1070" width="28" style="22" bestFit="1" customWidth="1"/>
    <col min="1071" max="1071" width="31.5" style="22" bestFit="1" customWidth="1"/>
    <col min="1072" max="1072" width="22" style="22" bestFit="1" customWidth="1"/>
    <col min="1073" max="1073" width="14.6640625" style="22" bestFit="1" customWidth="1"/>
    <col min="1074" max="1074" width="14.83203125" style="22" bestFit="1" customWidth="1"/>
    <col min="1075" max="1075" width="8.1640625" style="22" bestFit="1" customWidth="1"/>
    <col min="1076" max="1076" width="8.83203125" style="22" bestFit="1" customWidth="1"/>
    <col min="1077" max="1077" width="9" style="22" bestFit="1" customWidth="1"/>
    <col min="1078" max="1078" width="12.1640625" style="22" bestFit="1" customWidth="1"/>
    <col min="1079" max="1079" width="13.5" style="22" bestFit="1" customWidth="1"/>
    <col min="1080" max="1080" width="17" style="22" bestFit="1" customWidth="1"/>
    <col min="1081" max="1081" width="19.33203125" style="22" bestFit="1" customWidth="1"/>
    <col min="1082" max="1082" width="13.83203125" style="22" bestFit="1" customWidth="1"/>
    <col min="1083" max="1083" width="5.6640625" style="22" bestFit="1" customWidth="1"/>
    <col min="1084" max="1084" width="14.6640625" style="22" bestFit="1" customWidth="1"/>
    <col min="1085" max="1085" width="14.1640625" style="22" bestFit="1" customWidth="1"/>
    <col min="1086" max="1086" width="17.5" style="22" bestFit="1" customWidth="1"/>
    <col min="1087" max="1087" width="8" style="22" bestFit="1" customWidth="1"/>
    <col min="1088" max="1088" width="14.83203125" style="22" bestFit="1" customWidth="1"/>
    <col min="1089" max="1089" width="22.83203125" style="22" bestFit="1" customWidth="1"/>
    <col min="1090" max="1090" width="15.5" style="22" bestFit="1" customWidth="1"/>
    <col min="1091" max="1091" width="13.6640625" style="22" bestFit="1" customWidth="1"/>
    <col min="1092" max="1092" width="4.6640625" style="22" bestFit="1" customWidth="1"/>
    <col min="1093" max="1093" width="11" style="22" bestFit="1" customWidth="1"/>
    <col min="1094" max="1094" width="25.1640625" style="22" bestFit="1" customWidth="1"/>
    <col min="1095" max="1095" width="28.83203125" style="22" bestFit="1" customWidth="1"/>
    <col min="1096" max="1096" width="9.83203125" style="22" bestFit="1" customWidth="1"/>
    <col min="1097" max="1097" width="31.33203125" style="22" bestFit="1" customWidth="1"/>
    <col min="1098" max="1098" width="22.33203125" style="22" bestFit="1" customWidth="1"/>
    <col min="1099" max="1099" width="14.6640625" style="22" bestFit="1" customWidth="1"/>
    <col min="1100" max="1100" width="14.1640625" style="22" bestFit="1" customWidth="1"/>
    <col min="1101" max="1101" width="25.1640625" style="22" bestFit="1" customWidth="1"/>
    <col min="1102" max="1102" width="23.33203125" style="22" bestFit="1" customWidth="1"/>
    <col min="1103" max="1103" width="6.5" style="22" bestFit="1" customWidth="1"/>
    <col min="1104" max="1104" width="7.5" style="22" bestFit="1" customWidth="1"/>
    <col min="1105" max="1105" width="12.1640625" style="22" bestFit="1" customWidth="1"/>
    <col min="1106" max="1106" width="26.33203125" style="22" bestFit="1" customWidth="1"/>
    <col min="1107" max="1107" width="15.83203125" style="22" bestFit="1" customWidth="1"/>
    <col min="1108" max="1108" width="24" style="22" bestFit="1" customWidth="1"/>
    <col min="1109" max="1109" width="22.6640625" style="22" bestFit="1" customWidth="1"/>
    <col min="1110" max="1110" width="26.33203125" style="22" bestFit="1" customWidth="1"/>
    <col min="1111" max="1111" width="17.5" style="22" bestFit="1" customWidth="1"/>
    <col min="1112" max="1112" width="18.5" style="22" bestFit="1" customWidth="1"/>
    <col min="1113" max="1113" width="31" style="22" bestFit="1" customWidth="1"/>
    <col min="1114" max="1114" width="4.6640625" style="22" bestFit="1" customWidth="1"/>
    <col min="1115" max="1115" width="21.6640625" style="22" bestFit="1" customWidth="1"/>
    <col min="1116" max="1116" width="19.33203125" style="22" bestFit="1" customWidth="1"/>
    <col min="1117" max="1117" width="8.83203125" style="22" bestFit="1" customWidth="1"/>
    <col min="1118" max="1118" width="28.33203125" style="22" bestFit="1" customWidth="1"/>
    <col min="1119" max="1119" width="15" style="22" bestFit="1" customWidth="1"/>
    <col min="1120" max="1120" width="14.83203125" style="22" bestFit="1" customWidth="1"/>
    <col min="1121" max="1121" width="13.83203125" style="22" bestFit="1" customWidth="1"/>
    <col min="1122" max="1122" width="15.5" style="22" bestFit="1" customWidth="1"/>
    <col min="1123" max="1123" width="8.1640625" style="22" bestFit="1" customWidth="1"/>
    <col min="1124" max="1124" width="11.33203125" style="22" bestFit="1" customWidth="1"/>
    <col min="1125" max="1125" width="19" style="22" bestFit="1" customWidth="1"/>
    <col min="1126" max="1126" width="19.1640625" style="22" bestFit="1" customWidth="1"/>
    <col min="1127" max="1127" width="19.33203125" style="22" bestFit="1" customWidth="1"/>
    <col min="1128" max="1128" width="25.5" style="22" bestFit="1" customWidth="1"/>
    <col min="1129" max="1129" width="13.83203125" style="22" bestFit="1" customWidth="1"/>
    <col min="1130" max="1130" width="8.83203125" style="22" bestFit="1" customWidth="1"/>
    <col min="1131" max="1131" width="21.5" style="22" bestFit="1" customWidth="1"/>
    <col min="1132" max="1132" width="13" style="22" bestFit="1" customWidth="1"/>
    <col min="1133" max="1133" width="24.33203125" style="22" bestFit="1" customWidth="1"/>
    <col min="1134" max="1134" width="18.83203125" style="22" bestFit="1" customWidth="1"/>
    <col min="1135" max="1135" width="16.83203125" style="22" bestFit="1" customWidth="1"/>
    <col min="1136" max="1136" width="25" style="22" bestFit="1" customWidth="1"/>
    <col min="1137" max="1137" width="18.5" style="22" bestFit="1" customWidth="1"/>
    <col min="1138" max="1138" width="23" style="22" bestFit="1" customWidth="1"/>
    <col min="1139" max="1139" width="17" style="22" bestFit="1" customWidth="1"/>
    <col min="1140" max="1140" width="22.33203125" style="22" bestFit="1" customWidth="1"/>
    <col min="1141" max="1141" width="21.1640625" style="22" bestFit="1" customWidth="1"/>
    <col min="1142" max="1142" width="19.33203125" style="22" bestFit="1" customWidth="1"/>
    <col min="1143" max="1143" width="17.1640625" style="22" bestFit="1" customWidth="1"/>
    <col min="1144" max="1144" width="8.6640625" style="22" bestFit="1" customWidth="1"/>
    <col min="1145" max="1145" width="49.33203125" style="22" bestFit="1" customWidth="1"/>
    <col min="1146" max="1146" width="17.1640625" style="22" bestFit="1" customWidth="1"/>
    <col min="1147" max="1147" width="8.83203125" style="22" bestFit="1" customWidth="1"/>
    <col min="1148" max="1148" width="19" style="22" bestFit="1" customWidth="1"/>
    <col min="1149" max="1149" width="13.5" style="22" bestFit="1" customWidth="1"/>
    <col min="1150" max="1150" width="13.83203125" style="22" bestFit="1" customWidth="1"/>
    <col min="1151" max="1151" width="18.83203125" style="22" bestFit="1" customWidth="1"/>
    <col min="1152" max="1152" width="10" style="22" bestFit="1" customWidth="1"/>
    <col min="1153" max="1153" width="23.6640625" style="22" bestFit="1" customWidth="1"/>
    <col min="1154" max="1154" width="27.1640625" style="22" bestFit="1" customWidth="1"/>
    <col min="1155" max="1155" width="5.6640625" style="22" bestFit="1" customWidth="1"/>
    <col min="1156" max="1156" width="20.5" style="22" bestFit="1" customWidth="1"/>
    <col min="1157" max="1157" width="12.33203125" style="22" bestFit="1" customWidth="1"/>
    <col min="1158" max="1158" width="13.83203125" style="22" bestFit="1" customWidth="1"/>
    <col min="1159" max="1159" width="14.6640625" style="22" bestFit="1" customWidth="1"/>
    <col min="1160" max="1160" width="8.1640625" style="22" bestFit="1" customWidth="1"/>
    <col min="1161" max="1161" width="11.5" style="22" bestFit="1" customWidth="1"/>
    <col min="1162" max="1162" width="22.1640625" style="22" bestFit="1" customWidth="1"/>
    <col min="1163" max="1163" width="14.83203125" style="22" bestFit="1" customWidth="1"/>
    <col min="1164" max="1165" width="9.83203125" style="22" bestFit="1" customWidth="1"/>
    <col min="1166" max="1166" width="17.33203125" style="22" bestFit="1" customWidth="1"/>
    <col min="1167" max="1167" width="10.6640625" style="22" bestFit="1" customWidth="1"/>
    <col min="1168" max="1168" width="7.6640625" style="22" bestFit="1" customWidth="1"/>
    <col min="1169" max="1169" width="14.1640625" style="22" bestFit="1" customWidth="1"/>
    <col min="1170" max="1170" width="17.33203125" style="22" bestFit="1" customWidth="1"/>
    <col min="1171" max="1171" width="11" style="22" bestFit="1" customWidth="1"/>
    <col min="1172" max="1172" width="27.33203125" style="22" bestFit="1" customWidth="1"/>
    <col min="1173" max="1173" width="21.83203125" style="22" bestFit="1" customWidth="1"/>
    <col min="1174" max="1174" width="19.33203125" style="22" bestFit="1" customWidth="1"/>
    <col min="1175" max="1175" width="24" style="22" bestFit="1" customWidth="1"/>
    <col min="1176" max="1176" width="16.83203125" style="22" bestFit="1" customWidth="1"/>
    <col min="1177" max="1177" width="21.33203125" style="22" bestFit="1" customWidth="1"/>
    <col min="1178" max="1178" width="12.1640625" style="22" bestFit="1" customWidth="1"/>
    <col min="1179" max="1179" width="20.1640625" style="22" bestFit="1" customWidth="1"/>
    <col min="1180" max="1180" width="11.33203125" style="22" bestFit="1" customWidth="1"/>
    <col min="1181" max="1181" width="17.6640625" style="22" bestFit="1" customWidth="1"/>
    <col min="1182" max="1182" width="10.6640625" style="22" bestFit="1" customWidth="1"/>
    <col min="1183" max="1183" width="26.33203125" style="22" bestFit="1" customWidth="1"/>
    <col min="1184" max="1184" width="17.6640625" style="22" bestFit="1" customWidth="1"/>
    <col min="1185" max="1185" width="13.1640625" style="22" bestFit="1" customWidth="1"/>
    <col min="1186" max="1186" width="15.6640625" style="22" bestFit="1" customWidth="1"/>
    <col min="1187" max="1187" width="14.83203125" style="22" bestFit="1" customWidth="1"/>
    <col min="1188" max="1188" width="18.83203125" style="22" bestFit="1" customWidth="1"/>
    <col min="1189" max="1189" width="15.6640625" style="22" bestFit="1" customWidth="1"/>
    <col min="1190" max="1190" width="5" style="22" bestFit="1" customWidth="1"/>
    <col min="1191" max="1191" width="11.83203125" style="22" bestFit="1" customWidth="1"/>
    <col min="1192" max="1192" width="21.33203125" style="22" bestFit="1" customWidth="1"/>
    <col min="1193" max="1193" width="8.6640625" style="22" bestFit="1" customWidth="1"/>
    <col min="1194" max="1194" width="8.83203125" style="22" bestFit="1" customWidth="1"/>
    <col min="1195" max="1195" width="24.83203125" style="22" bestFit="1" customWidth="1"/>
    <col min="1196" max="1196" width="13.6640625" style="22" bestFit="1" customWidth="1"/>
    <col min="1197" max="1197" width="11.83203125" style="22" bestFit="1" customWidth="1"/>
    <col min="1198" max="1198" width="4.6640625" style="22" bestFit="1" customWidth="1"/>
    <col min="1199" max="1199" width="5.83203125" style="22" bestFit="1" customWidth="1"/>
    <col min="1200" max="1200" width="13.1640625" style="22" bestFit="1" customWidth="1"/>
    <col min="1201" max="1201" width="11" style="22" bestFit="1" customWidth="1"/>
    <col min="1202" max="1202" width="32.33203125" style="22" bestFit="1" customWidth="1"/>
    <col min="1203" max="1203" width="19.33203125" style="22" bestFit="1" customWidth="1"/>
    <col min="1204" max="1204" width="27.1640625" style="22" bestFit="1" customWidth="1"/>
    <col min="1205" max="1205" width="19" style="22" bestFit="1" customWidth="1"/>
    <col min="1206" max="1206" width="14.83203125" style="22" bestFit="1" customWidth="1"/>
    <col min="1207" max="1207" width="26.33203125" style="22" bestFit="1" customWidth="1"/>
    <col min="1208" max="1208" width="19.83203125" style="22" bestFit="1" customWidth="1"/>
    <col min="1209" max="1209" width="14.83203125" style="22" bestFit="1" customWidth="1"/>
    <col min="1210" max="1210" width="22.5" style="22" bestFit="1" customWidth="1"/>
    <col min="1211" max="1211" width="24.83203125" style="22" bestFit="1" customWidth="1"/>
    <col min="1212" max="1212" width="22.6640625" style="22" bestFit="1" customWidth="1"/>
    <col min="1213" max="1213" width="33.5" style="22" bestFit="1" customWidth="1"/>
    <col min="1214" max="1214" width="7.5" style="22" bestFit="1" customWidth="1"/>
    <col min="1215" max="1215" width="24" style="22" bestFit="1" customWidth="1"/>
    <col min="1216" max="1216" width="26.33203125" style="22" bestFit="1" customWidth="1"/>
    <col min="1217" max="1217" width="7.6640625" style="22" bestFit="1" customWidth="1"/>
    <col min="1218" max="1218" width="14.83203125" style="22" bestFit="1" customWidth="1"/>
    <col min="1219" max="1219" width="26.83203125" style="22" bestFit="1" customWidth="1"/>
    <col min="1220" max="1220" width="25.5" style="22" bestFit="1" customWidth="1"/>
    <col min="1221" max="1221" width="8.83203125" style="22" bestFit="1" customWidth="1"/>
    <col min="1222" max="1222" width="21.5" style="22" bestFit="1" customWidth="1"/>
    <col min="1223" max="1223" width="13.83203125" style="22" bestFit="1" customWidth="1"/>
    <col min="1224" max="1224" width="14.83203125" style="22" bestFit="1" customWidth="1"/>
    <col min="1225" max="1225" width="13.5" style="22" bestFit="1" customWidth="1"/>
    <col min="1226" max="1226" width="24.33203125" style="22" bestFit="1" customWidth="1"/>
    <col min="1227" max="1227" width="25" style="22" bestFit="1" customWidth="1"/>
    <col min="1228" max="1228" width="18.5" style="22" bestFit="1" customWidth="1"/>
    <col min="1229" max="1229" width="23" style="22" bestFit="1" customWidth="1"/>
    <col min="1230" max="1230" width="8.6640625" style="22" bestFit="1" customWidth="1"/>
    <col min="1231" max="1231" width="13.83203125" style="22" bestFit="1" customWidth="1"/>
    <col min="1232" max="1232" width="23.6640625" style="22" bestFit="1" customWidth="1"/>
    <col min="1233" max="1233" width="12.6640625" style="22" bestFit="1" customWidth="1"/>
    <col min="1234" max="1234" width="12.33203125" style="22" bestFit="1" customWidth="1"/>
    <col min="1235" max="1235" width="7.6640625" style="22" bestFit="1" customWidth="1"/>
    <col min="1236" max="1236" width="14.6640625" style="22" bestFit="1" customWidth="1"/>
    <col min="1237" max="1237" width="8" style="22" bestFit="1" customWidth="1"/>
    <col min="1238" max="1238" width="8.1640625" style="22" bestFit="1" customWidth="1"/>
    <col min="1239" max="1239" width="12.33203125" style="22" bestFit="1" customWidth="1"/>
    <col min="1240" max="1240" width="9.83203125" style="22" bestFit="1" customWidth="1"/>
    <col min="1241" max="1241" width="32.6640625" style="22" bestFit="1" customWidth="1"/>
    <col min="1242" max="1242" width="10.6640625" style="22" bestFit="1" customWidth="1"/>
    <col min="1243" max="1243" width="18.83203125" style="22" bestFit="1" customWidth="1"/>
    <col min="1244" max="1244" width="17.6640625" style="22" bestFit="1" customWidth="1"/>
    <col min="1245" max="1245" width="8.6640625" style="22" bestFit="1" customWidth="1"/>
    <col min="1246" max="1246" width="24.83203125" style="22" bestFit="1" customWidth="1"/>
    <col min="1247" max="1247" width="11.83203125" style="22" bestFit="1" customWidth="1"/>
    <col min="1248" max="1248" width="6.5" style="22" bestFit="1" customWidth="1"/>
    <col min="1249" max="1249" width="12" style="22" bestFit="1" customWidth="1"/>
    <col min="1250" max="1250" width="11" style="22" bestFit="1" customWidth="1"/>
    <col min="1251" max="1251" width="14" style="22" bestFit="1" customWidth="1"/>
    <col min="1252" max="1252" width="36.33203125" style="22" bestFit="1" customWidth="1"/>
    <col min="1253" max="1253" width="33.5" style="22" bestFit="1" customWidth="1"/>
    <col min="1254" max="1254" width="8.1640625" style="22" bestFit="1" customWidth="1"/>
    <col min="1255" max="1255" width="14.6640625" style="22" bestFit="1" customWidth="1"/>
    <col min="1256" max="1256" width="11" style="22" bestFit="1" customWidth="1"/>
    <col min="1257" max="1257" width="36.5" style="22" bestFit="1" customWidth="1"/>
    <col min="1258" max="1258" width="16.33203125" style="22" bestFit="1" customWidth="1"/>
    <col min="1259" max="1259" width="19.33203125" style="22" bestFit="1" customWidth="1"/>
    <col min="1260" max="16384" width="10.83203125" style="22"/>
  </cols>
  <sheetData>
    <row r="1" spans="1:55" x14ac:dyDescent="0.15">
      <c r="A1" s="20" t="s">
        <v>3102</v>
      </c>
      <c r="B1" s="20" t="s">
        <v>3104</v>
      </c>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row>
    <row r="2" spans="1:55" x14ac:dyDescent="0.15">
      <c r="A2" s="20" t="s">
        <v>3100</v>
      </c>
      <c r="B2" s="21" t="s">
        <v>57</v>
      </c>
      <c r="C2" s="21" t="s">
        <v>569</v>
      </c>
      <c r="D2" s="21" t="s">
        <v>38</v>
      </c>
      <c r="E2" s="21" t="s">
        <v>1356</v>
      </c>
      <c r="F2" s="21" t="s">
        <v>31</v>
      </c>
      <c r="G2" s="21" t="s">
        <v>230</v>
      </c>
      <c r="H2" s="21" t="s">
        <v>308</v>
      </c>
      <c r="I2" s="21" t="s">
        <v>1512</v>
      </c>
      <c r="J2" s="21" t="s">
        <v>282</v>
      </c>
      <c r="K2" s="21" t="s">
        <v>360</v>
      </c>
      <c r="L2" s="21" t="s">
        <v>323</v>
      </c>
      <c r="M2" s="21" t="s">
        <v>17</v>
      </c>
      <c r="N2" s="21" t="s">
        <v>334</v>
      </c>
      <c r="O2" s="21" t="s">
        <v>623</v>
      </c>
      <c r="P2" s="21" t="s">
        <v>288</v>
      </c>
      <c r="Q2" s="21" t="s">
        <v>575</v>
      </c>
      <c r="R2" s="21" t="s">
        <v>315</v>
      </c>
      <c r="S2" s="21" t="s">
        <v>580</v>
      </c>
      <c r="T2" s="21" t="s">
        <v>545</v>
      </c>
      <c r="U2" s="21" t="s">
        <v>285</v>
      </c>
      <c r="V2" s="21" t="s">
        <v>1589</v>
      </c>
      <c r="W2" s="21" t="s">
        <v>280</v>
      </c>
      <c r="X2" s="21" t="s">
        <v>291</v>
      </c>
      <c r="Y2" s="21" t="s">
        <v>278</v>
      </c>
      <c r="Z2" s="21" t="s">
        <v>1372</v>
      </c>
      <c r="AA2" s="21" t="s">
        <v>602</v>
      </c>
      <c r="AB2" s="21" t="s">
        <v>1022</v>
      </c>
      <c r="AC2" s="21" t="s">
        <v>616</v>
      </c>
      <c r="AD2" s="21" t="s">
        <v>40</v>
      </c>
      <c r="AE2" s="21" t="s">
        <v>305</v>
      </c>
      <c r="AF2" s="21" t="s">
        <v>292</v>
      </c>
      <c r="AG2" s="21" t="s">
        <v>12</v>
      </c>
      <c r="AH2" s="21" t="s">
        <v>378</v>
      </c>
      <c r="AI2" s="21" t="s">
        <v>1200</v>
      </c>
      <c r="AJ2" s="21" t="s">
        <v>1301</v>
      </c>
      <c r="AK2" s="21" t="s">
        <v>216</v>
      </c>
      <c r="AL2" s="21" t="s">
        <v>276</v>
      </c>
      <c r="AM2" s="21" t="s">
        <v>548</v>
      </c>
      <c r="AN2" s="21" t="s">
        <v>284</v>
      </c>
      <c r="AO2" s="21" t="s">
        <v>364</v>
      </c>
      <c r="AP2" s="21" t="s">
        <v>1523</v>
      </c>
      <c r="AQ2" s="21" t="s">
        <v>742</v>
      </c>
      <c r="AR2" s="21" t="s">
        <v>29</v>
      </c>
      <c r="AS2" s="21" t="s">
        <v>1114</v>
      </c>
      <c r="AT2" s="21" t="s">
        <v>10</v>
      </c>
      <c r="AU2" s="21" t="s">
        <v>557</v>
      </c>
      <c r="AV2" s="21" t="s">
        <v>1386</v>
      </c>
      <c r="AW2" s="21" t="s">
        <v>343</v>
      </c>
      <c r="AX2" s="21" t="s">
        <v>1027</v>
      </c>
      <c r="AY2" s="21" t="s">
        <v>531</v>
      </c>
      <c r="AZ2" s="21" t="s">
        <v>732</v>
      </c>
      <c r="BA2" s="21" t="s">
        <v>520</v>
      </c>
      <c r="BB2" s="21" t="s">
        <v>1354</v>
      </c>
      <c r="BC2" s="21" t="s">
        <v>3101</v>
      </c>
    </row>
    <row r="3" spans="1:55" x14ac:dyDescent="0.15">
      <c r="A3" s="23" t="s">
        <v>640</v>
      </c>
      <c r="B3" s="21"/>
      <c r="C3" s="21"/>
      <c r="D3" s="21"/>
      <c r="E3" s="21"/>
      <c r="F3" s="21">
        <v>3</v>
      </c>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v>3</v>
      </c>
    </row>
    <row r="4" spans="1:55" x14ac:dyDescent="0.15">
      <c r="A4" s="23" t="s">
        <v>80</v>
      </c>
      <c r="B4" s="21"/>
      <c r="C4" s="21"/>
      <c r="D4" s="21"/>
      <c r="E4" s="21"/>
      <c r="F4" s="21"/>
      <c r="G4" s="21"/>
      <c r="H4" s="21"/>
      <c r="I4" s="21"/>
      <c r="J4" s="21"/>
      <c r="K4" s="21"/>
      <c r="L4" s="21"/>
      <c r="M4" s="21">
        <v>4</v>
      </c>
      <c r="N4" s="21"/>
      <c r="O4" s="21"/>
      <c r="P4" s="21"/>
      <c r="Q4" s="21"/>
      <c r="R4" s="21"/>
      <c r="S4" s="21"/>
      <c r="T4" s="21"/>
      <c r="U4" s="21"/>
      <c r="V4" s="21"/>
      <c r="W4" s="21"/>
      <c r="X4" s="21"/>
      <c r="Y4" s="21"/>
      <c r="Z4" s="21"/>
      <c r="AA4" s="21"/>
      <c r="AB4" s="21"/>
      <c r="AC4" s="21"/>
      <c r="AD4" s="21"/>
      <c r="AE4" s="21"/>
      <c r="AF4" s="21"/>
      <c r="AG4" s="21">
        <v>6</v>
      </c>
      <c r="AH4" s="21"/>
      <c r="AI4" s="21"/>
      <c r="AJ4" s="21"/>
      <c r="AK4" s="21"/>
      <c r="AL4" s="21">
        <v>1</v>
      </c>
      <c r="AM4" s="21"/>
      <c r="AN4" s="21"/>
      <c r="AO4" s="21"/>
      <c r="AP4" s="21"/>
      <c r="AQ4" s="21"/>
      <c r="AR4" s="21"/>
      <c r="AS4" s="21"/>
      <c r="AT4" s="21"/>
      <c r="AU4" s="21"/>
      <c r="AV4" s="21"/>
      <c r="AW4" s="21"/>
      <c r="AX4" s="21"/>
      <c r="AY4" s="21"/>
      <c r="AZ4" s="21"/>
      <c r="BA4" s="21"/>
      <c r="BB4" s="21"/>
      <c r="BC4" s="21">
        <v>11</v>
      </c>
    </row>
    <row r="5" spans="1:55" x14ac:dyDescent="0.15">
      <c r="A5" s="23" t="s">
        <v>432</v>
      </c>
      <c r="B5" s="21"/>
      <c r="C5" s="21"/>
      <c r="D5" s="21"/>
      <c r="E5" s="21"/>
      <c r="F5" s="21"/>
      <c r="G5" s="21"/>
      <c r="H5" s="21"/>
      <c r="I5" s="21"/>
      <c r="J5" s="21">
        <v>2</v>
      </c>
      <c r="K5" s="21"/>
      <c r="L5" s="21"/>
      <c r="M5" s="21"/>
      <c r="N5" s="21"/>
      <c r="O5" s="21"/>
      <c r="P5" s="21"/>
      <c r="Q5" s="21"/>
      <c r="R5" s="21"/>
      <c r="S5" s="21"/>
      <c r="T5" s="21"/>
      <c r="U5" s="21">
        <v>1</v>
      </c>
      <c r="V5" s="21"/>
      <c r="W5" s="21"/>
      <c r="X5" s="21"/>
      <c r="Y5" s="21"/>
      <c r="Z5" s="21"/>
      <c r="AA5" s="21"/>
      <c r="AB5" s="21"/>
      <c r="AC5" s="21"/>
      <c r="AD5" s="21"/>
      <c r="AE5" s="21"/>
      <c r="AF5" s="21"/>
      <c r="AG5" s="21"/>
      <c r="AH5" s="21"/>
      <c r="AI5" s="21">
        <v>1</v>
      </c>
      <c r="AJ5" s="21"/>
      <c r="AK5" s="21"/>
      <c r="AL5" s="21"/>
      <c r="AM5" s="21"/>
      <c r="AN5" s="21"/>
      <c r="AO5" s="21"/>
      <c r="AP5" s="21"/>
      <c r="AQ5" s="21"/>
      <c r="AR5" s="21"/>
      <c r="AS5" s="21"/>
      <c r="AT5" s="21"/>
      <c r="AU5" s="21"/>
      <c r="AV5" s="21"/>
      <c r="AW5" s="21"/>
      <c r="AX5" s="21"/>
      <c r="AY5" s="21"/>
      <c r="AZ5" s="21"/>
      <c r="BA5" s="21"/>
      <c r="BB5" s="21"/>
      <c r="BC5" s="21">
        <v>4</v>
      </c>
    </row>
    <row r="6" spans="1:55" x14ac:dyDescent="0.15">
      <c r="A6" s="23" t="s">
        <v>1953</v>
      </c>
      <c r="B6" s="21"/>
      <c r="C6" s="21"/>
      <c r="D6" s="21"/>
      <c r="E6" s="21"/>
      <c r="F6" s="21"/>
      <c r="G6" s="21"/>
      <c r="H6" s="21"/>
      <c r="I6" s="21"/>
      <c r="J6" s="21">
        <v>20</v>
      </c>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v>1</v>
      </c>
      <c r="AN6" s="21"/>
      <c r="AO6" s="21"/>
      <c r="AP6" s="21"/>
      <c r="AQ6" s="21"/>
      <c r="AR6" s="21"/>
      <c r="AS6" s="21"/>
      <c r="AT6" s="21"/>
      <c r="AU6" s="21"/>
      <c r="AV6" s="21"/>
      <c r="AW6" s="21">
        <v>4</v>
      </c>
      <c r="AX6" s="21"/>
      <c r="AY6" s="21"/>
      <c r="AZ6" s="21"/>
      <c r="BA6" s="21"/>
      <c r="BB6" s="21"/>
      <c r="BC6" s="21">
        <v>25</v>
      </c>
    </row>
    <row r="7" spans="1:55" x14ac:dyDescent="0.15">
      <c r="A7" s="23" t="s">
        <v>1428</v>
      </c>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v>7</v>
      </c>
      <c r="AF7" s="21"/>
      <c r="AG7" s="21"/>
      <c r="AH7" s="21"/>
      <c r="AI7" s="21"/>
      <c r="AJ7" s="21"/>
      <c r="AK7" s="21"/>
      <c r="AL7" s="21"/>
      <c r="AM7" s="21"/>
      <c r="AN7" s="21"/>
      <c r="AO7" s="21"/>
      <c r="AP7" s="21"/>
      <c r="AQ7" s="21"/>
      <c r="AR7" s="21"/>
      <c r="AS7" s="21"/>
      <c r="AT7" s="21"/>
      <c r="AU7" s="21"/>
      <c r="AV7" s="21"/>
      <c r="AW7" s="21"/>
      <c r="AX7" s="21"/>
      <c r="AY7" s="21"/>
      <c r="AZ7" s="21"/>
      <c r="BA7" s="21"/>
      <c r="BB7" s="21"/>
      <c r="BC7" s="21">
        <v>7</v>
      </c>
    </row>
    <row r="8" spans="1:55" x14ac:dyDescent="0.15">
      <c r="A8" s="23" t="s">
        <v>217</v>
      </c>
      <c r="B8" s="21"/>
      <c r="C8" s="21"/>
      <c r="D8" s="21"/>
      <c r="E8" s="21"/>
      <c r="F8" s="21"/>
      <c r="G8" s="21"/>
      <c r="H8" s="21">
        <v>2</v>
      </c>
      <c r="I8" s="21"/>
      <c r="J8" s="21"/>
      <c r="K8" s="21"/>
      <c r="L8" s="21"/>
      <c r="M8" s="21"/>
      <c r="N8" s="21"/>
      <c r="O8" s="21"/>
      <c r="P8" s="21"/>
      <c r="Q8" s="21"/>
      <c r="R8" s="21">
        <v>1</v>
      </c>
      <c r="S8" s="21"/>
      <c r="T8" s="21"/>
      <c r="U8" s="21"/>
      <c r="V8" s="21"/>
      <c r="W8" s="21"/>
      <c r="X8" s="21"/>
      <c r="Y8" s="21"/>
      <c r="Z8" s="21"/>
      <c r="AA8" s="21"/>
      <c r="AB8" s="21"/>
      <c r="AC8" s="21"/>
      <c r="AD8" s="21"/>
      <c r="AE8" s="21">
        <v>52</v>
      </c>
      <c r="AF8" s="21"/>
      <c r="AG8" s="21">
        <v>9</v>
      </c>
      <c r="AH8" s="21"/>
      <c r="AI8" s="21"/>
      <c r="AJ8" s="21"/>
      <c r="AK8" s="21"/>
      <c r="AL8" s="21"/>
      <c r="AM8" s="21"/>
      <c r="AN8" s="21"/>
      <c r="AO8" s="21"/>
      <c r="AP8" s="21"/>
      <c r="AQ8" s="21"/>
      <c r="AR8" s="21"/>
      <c r="AS8" s="21"/>
      <c r="AT8" s="21"/>
      <c r="AU8" s="21"/>
      <c r="AV8" s="21"/>
      <c r="AW8" s="21">
        <v>1</v>
      </c>
      <c r="AX8" s="21"/>
      <c r="AY8" s="21"/>
      <c r="AZ8" s="21"/>
      <c r="BA8" s="21"/>
      <c r="BB8" s="21"/>
      <c r="BC8" s="21">
        <v>65</v>
      </c>
    </row>
    <row r="9" spans="1:55" x14ac:dyDescent="0.15">
      <c r="A9" s="23" t="s">
        <v>1448</v>
      </c>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v>19</v>
      </c>
      <c r="AF9" s="21"/>
      <c r="AG9" s="21"/>
      <c r="AH9" s="21"/>
      <c r="AI9" s="21"/>
      <c r="AJ9" s="21"/>
      <c r="AK9" s="21"/>
      <c r="AL9" s="21"/>
      <c r="AM9" s="21"/>
      <c r="AN9" s="21"/>
      <c r="AO9" s="21"/>
      <c r="AP9" s="21"/>
      <c r="AQ9" s="21"/>
      <c r="AR9" s="21"/>
      <c r="AS9" s="21"/>
      <c r="AT9" s="21"/>
      <c r="AU9" s="21"/>
      <c r="AV9" s="21"/>
      <c r="AW9" s="21"/>
      <c r="AX9" s="21"/>
      <c r="AY9" s="21"/>
      <c r="AZ9" s="21"/>
      <c r="BA9" s="21"/>
      <c r="BB9" s="21"/>
      <c r="BC9" s="21">
        <v>19</v>
      </c>
    </row>
    <row r="10" spans="1:55" x14ac:dyDescent="0.15">
      <c r="A10" s="23" t="s">
        <v>902</v>
      </c>
      <c r="B10" s="21"/>
      <c r="C10" s="21"/>
      <c r="D10" s="21"/>
      <c r="E10" s="21"/>
      <c r="F10" s="21"/>
      <c r="G10" s="21"/>
      <c r="H10" s="21"/>
      <c r="I10" s="21"/>
      <c r="J10" s="21">
        <v>1</v>
      </c>
      <c r="K10" s="21"/>
      <c r="L10" s="21"/>
      <c r="M10" s="21"/>
      <c r="N10" s="21"/>
      <c r="O10" s="21"/>
      <c r="P10" s="21"/>
      <c r="Q10" s="21"/>
      <c r="R10" s="21"/>
      <c r="S10" s="21"/>
      <c r="T10" s="21"/>
      <c r="U10" s="21"/>
      <c r="V10" s="21">
        <v>1</v>
      </c>
      <c r="W10" s="21"/>
      <c r="X10" s="21"/>
      <c r="Y10" s="21"/>
      <c r="Z10" s="21"/>
      <c r="AA10" s="21"/>
      <c r="AB10" s="21"/>
      <c r="AC10" s="21"/>
      <c r="AD10" s="21"/>
      <c r="AE10" s="21">
        <v>15</v>
      </c>
      <c r="AF10" s="21"/>
      <c r="AG10" s="21"/>
      <c r="AH10" s="21"/>
      <c r="AI10" s="21"/>
      <c r="AJ10" s="21"/>
      <c r="AK10" s="21"/>
      <c r="AL10" s="21"/>
      <c r="AM10" s="21"/>
      <c r="AN10" s="21"/>
      <c r="AO10" s="21"/>
      <c r="AP10" s="21"/>
      <c r="AQ10" s="21"/>
      <c r="AR10" s="21"/>
      <c r="AS10" s="21"/>
      <c r="AT10" s="21"/>
      <c r="AU10" s="21"/>
      <c r="AV10" s="21"/>
      <c r="AW10" s="21"/>
      <c r="AX10" s="21"/>
      <c r="AY10" s="21"/>
      <c r="AZ10" s="21">
        <v>1</v>
      </c>
      <c r="BA10" s="21"/>
      <c r="BB10" s="21"/>
      <c r="BC10" s="21">
        <v>18</v>
      </c>
    </row>
    <row r="11" spans="1:55" x14ac:dyDescent="0.15">
      <c r="A11" s="23" t="s">
        <v>144</v>
      </c>
      <c r="B11" s="21"/>
      <c r="C11" s="21"/>
      <c r="D11" s="21">
        <v>1</v>
      </c>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v>1</v>
      </c>
    </row>
    <row r="12" spans="1:55" x14ac:dyDescent="0.15">
      <c r="A12" s="23" t="s">
        <v>413</v>
      </c>
      <c r="B12" s="21"/>
      <c r="C12" s="21"/>
      <c r="D12" s="21"/>
      <c r="E12" s="21"/>
      <c r="F12" s="21"/>
      <c r="G12" s="21"/>
      <c r="H12" s="21">
        <v>2</v>
      </c>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v>2</v>
      </c>
      <c r="AH12" s="21"/>
      <c r="AI12" s="21"/>
      <c r="AJ12" s="21"/>
      <c r="AK12" s="21"/>
      <c r="AL12" s="21"/>
      <c r="AM12" s="21"/>
      <c r="AN12" s="21"/>
      <c r="AO12" s="21"/>
      <c r="AP12" s="21"/>
      <c r="AQ12" s="21"/>
      <c r="AR12" s="21"/>
      <c r="AS12" s="21"/>
      <c r="AT12" s="21"/>
      <c r="AU12" s="21"/>
      <c r="AV12" s="21"/>
      <c r="AW12" s="21"/>
      <c r="AX12" s="21"/>
      <c r="AY12" s="21"/>
      <c r="AZ12" s="21"/>
      <c r="BA12" s="21"/>
      <c r="BB12" s="21"/>
      <c r="BC12" s="21">
        <v>4</v>
      </c>
    </row>
    <row r="13" spans="1:55" x14ac:dyDescent="0.15">
      <c r="A13" s="23" t="s">
        <v>22</v>
      </c>
      <c r="B13" s="21"/>
      <c r="C13" s="21"/>
      <c r="D13" s="21"/>
      <c r="E13" s="21"/>
      <c r="F13" s="21"/>
      <c r="G13" s="21"/>
      <c r="H13" s="21">
        <v>1</v>
      </c>
      <c r="I13" s="21"/>
      <c r="J13" s="21">
        <v>1</v>
      </c>
      <c r="K13" s="21"/>
      <c r="L13" s="21"/>
      <c r="M13" s="21">
        <v>1</v>
      </c>
      <c r="N13" s="21"/>
      <c r="O13" s="21"/>
      <c r="P13" s="21"/>
      <c r="Q13" s="21"/>
      <c r="R13" s="21"/>
      <c r="S13" s="21"/>
      <c r="T13" s="21"/>
      <c r="U13" s="21">
        <v>1</v>
      </c>
      <c r="V13" s="21"/>
      <c r="W13" s="21">
        <v>1</v>
      </c>
      <c r="X13" s="21"/>
      <c r="Y13" s="21"/>
      <c r="Z13" s="21"/>
      <c r="AA13" s="21"/>
      <c r="AB13" s="21"/>
      <c r="AC13" s="21"/>
      <c r="AD13" s="21"/>
      <c r="AE13" s="21">
        <v>33</v>
      </c>
      <c r="AF13" s="21"/>
      <c r="AG13" s="21">
        <v>7</v>
      </c>
      <c r="AH13" s="21"/>
      <c r="AI13" s="21"/>
      <c r="AJ13" s="21"/>
      <c r="AK13" s="21"/>
      <c r="AL13" s="21"/>
      <c r="AM13" s="21"/>
      <c r="AN13" s="21"/>
      <c r="AO13" s="21"/>
      <c r="AP13" s="21"/>
      <c r="AQ13" s="21"/>
      <c r="AR13" s="21"/>
      <c r="AS13" s="21"/>
      <c r="AT13" s="21"/>
      <c r="AU13" s="21"/>
      <c r="AV13" s="21"/>
      <c r="AW13" s="21"/>
      <c r="AX13" s="21"/>
      <c r="AY13" s="21"/>
      <c r="AZ13" s="21"/>
      <c r="BA13" s="21"/>
      <c r="BB13" s="21"/>
      <c r="BC13" s="21">
        <v>45</v>
      </c>
    </row>
    <row r="14" spans="1:55" x14ac:dyDescent="0.15">
      <c r="A14" s="23" t="s">
        <v>354</v>
      </c>
      <c r="B14" s="21"/>
      <c r="C14" s="21"/>
      <c r="D14" s="21"/>
      <c r="E14" s="21"/>
      <c r="F14" s="21"/>
      <c r="G14" s="21"/>
      <c r="H14" s="21"/>
      <c r="I14" s="21"/>
      <c r="J14" s="21">
        <v>5</v>
      </c>
      <c r="K14" s="21"/>
      <c r="L14" s="21">
        <v>1</v>
      </c>
      <c r="M14" s="21"/>
      <c r="N14" s="21">
        <v>1</v>
      </c>
      <c r="O14" s="21"/>
      <c r="P14" s="21"/>
      <c r="Q14" s="21"/>
      <c r="R14" s="21"/>
      <c r="S14" s="21"/>
      <c r="T14" s="21"/>
      <c r="U14" s="21"/>
      <c r="V14" s="21"/>
      <c r="W14" s="21"/>
      <c r="X14" s="21"/>
      <c r="Y14" s="21"/>
      <c r="Z14" s="21"/>
      <c r="AA14" s="21"/>
      <c r="AB14" s="21"/>
      <c r="AC14" s="21"/>
      <c r="AD14" s="21"/>
      <c r="AE14" s="21">
        <v>86</v>
      </c>
      <c r="AF14" s="21"/>
      <c r="AG14" s="21">
        <v>2</v>
      </c>
      <c r="AH14" s="21"/>
      <c r="AI14" s="21"/>
      <c r="AJ14" s="21"/>
      <c r="AK14" s="21"/>
      <c r="AL14" s="21"/>
      <c r="AM14" s="21"/>
      <c r="AN14" s="21"/>
      <c r="AO14" s="21">
        <v>2</v>
      </c>
      <c r="AP14" s="21"/>
      <c r="AQ14" s="21"/>
      <c r="AR14" s="21"/>
      <c r="AS14" s="21"/>
      <c r="AT14" s="21"/>
      <c r="AU14" s="21"/>
      <c r="AV14" s="21"/>
      <c r="AW14" s="21">
        <v>4</v>
      </c>
      <c r="AX14" s="21"/>
      <c r="AY14" s="21"/>
      <c r="AZ14" s="21">
        <v>1</v>
      </c>
      <c r="BA14" s="21"/>
      <c r="BB14" s="21"/>
      <c r="BC14" s="21">
        <v>102</v>
      </c>
    </row>
    <row r="15" spans="1:55" x14ac:dyDescent="0.15">
      <c r="A15" s="23" t="s">
        <v>147</v>
      </c>
      <c r="B15" s="21"/>
      <c r="C15" s="21"/>
      <c r="D15" s="21"/>
      <c r="E15" s="21"/>
      <c r="F15" s="21">
        <v>1</v>
      </c>
      <c r="G15" s="21"/>
      <c r="H15" s="21"/>
      <c r="I15" s="21"/>
      <c r="J15" s="21">
        <v>7</v>
      </c>
      <c r="K15" s="21"/>
      <c r="L15" s="21">
        <v>1</v>
      </c>
      <c r="M15" s="21"/>
      <c r="N15" s="21"/>
      <c r="O15" s="21"/>
      <c r="P15" s="21"/>
      <c r="Q15" s="21"/>
      <c r="R15" s="21">
        <v>2</v>
      </c>
      <c r="S15" s="21"/>
      <c r="T15" s="21"/>
      <c r="U15" s="21"/>
      <c r="V15" s="21"/>
      <c r="W15" s="21"/>
      <c r="X15" s="21"/>
      <c r="Y15" s="21"/>
      <c r="Z15" s="21"/>
      <c r="AA15" s="21"/>
      <c r="AB15" s="21"/>
      <c r="AC15" s="21"/>
      <c r="AD15" s="21"/>
      <c r="AE15" s="21"/>
      <c r="AF15" s="21"/>
      <c r="AG15" s="21"/>
      <c r="AH15" s="21"/>
      <c r="AI15" s="21"/>
      <c r="AJ15" s="21"/>
      <c r="AK15" s="21"/>
      <c r="AL15" s="21">
        <v>2</v>
      </c>
      <c r="AM15" s="21"/>
      <c r="AN15" s="21"/>
      <c r="AO15" s="21"/>
      <c r="AP15" s="21"/>
      <c r="AQ15" s="21"/>
      <c r="AR15" s="21"/>
      <c r="AS15" s="21"/>
      <c r="AT15" s="21">
        <v>1</v>
      </c>
      <c r="AU15" s="21"/>
      <c r="AV15" s="21"/>
      <c r="AW15" s="21">
        <v>4</v>
      </c>
      <c r="AX15" s="21">
        <v>1</v>
      </c>
      <c r="AY15" s="21"/>
      <c r="AZ15" s="21"/>
      <c r="BA15" s="21"/>
      <c r="BB15" s="21"/>
      <c r="BC15" s="21">
        <v>19</v>
      </c>
    </row>
    <row r="16" spans="1:55" x14ac:dyDescent="0.15">
      <c r="A16" s="23" t="s">
        <v>1474</v>
      </c>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v>1</v>
      </c>
      <c r="AX16" s="21"/>
      <c r="AY16" s="21"/>
      <c r="AZ16" s="21"/>
      <c r="BA16" s="21"/>
      <c r="BB16" s="21"/>
      <c r="BC16" s="21">
        <v>1</v>
      </c>
    </row>
    <row r="17" spans="1:55" x14ac:dyDescent="0.15">
      <c r="A17" s="23" t="s">
        <v>207</v>
      </c>
      <c r="B17" s="21"/>
      <c r="C17" s="21"/>
      <c r="D17" s="21"/>
      <c r="E17" s="21"/>
      <c r="F17" s="21"/>
      <c r="G17" s="21"/>
      <c r="H17" s="21">
        <v>1</v>
      </c>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v>1</v>
      </c>
      <c r="AU17" s="21"/>
      <c r="AV17" s="21"/>
      <c r="AW17" s="21"/>
      <c r="AX17" s="21"/>
      <c r="AY17" s="21"/>
      <c r="AZ17" s="21"/>
      <c r="BA17" s="21"/>
      <c r="BB17" s="21"/>
      <c r="BC17" s="21">
        <v>2</v>
      </c>
    </row>
    <row r="18" spans="1:55" x14ac:dyDescent="0.15">
      <c r="A18" s="23" t="s">
        <v>262</v>
      </c>
      <c r="B18" s="21"/>
      <c r="C18" s="21"/>
      <c r="D18" s="21">
        <v>1</v>
      </c>
      <c r="E18" s="21"/>
      <c r="F18" s="21">
        <v>6</v>
      </c>
      <c r="G18" s="21"/>
      <c r="H18" s="21"/>
      <c r="I18" s="21"/>
      <c r="J18" s="21">
        <v>7</v>
      </c>
      <c r="K18" s="21"/>
      <c r="L18" s="21"/>
      <c r="M18" s="21">
        <v>6</v>
      </c>
      <c r="N18" s="21">
        <v>1</v>
      </c>
      <c r="O18" s="21"/>
      <c r="P18" s="21"/>
      <c r="Q18" s="21"/>
      <c r="R18" s="21"/>
      <c r="S18" s="21"/>
      <c r="T18" s="21"/>
      <c r="U18" s="21"/>
      <c r="V18" s="21">
        <v>1</v>
      </c>
      <c r="W18" s="21"/>
      <c r="X18" s="21"/>
      <c r="Y18" s="21"/>
      <c r="Z18" s="21"/>
      <c r="AA18" s="21"/>
      <c r="AB18" s="21"/>
      <c r="AC18" s="21"/>
      <c r="AD18" s="21"/>
      <c r="AE18" s="21">
        <v>6</v>
      </c>
      <c r="AF18" s="21"/>
      <c r="AG18" s="21"/>
      <c r="AH18" s="21"/>
      <c r="AI18" s="21"/>
      <c r="AJ18" s="21"/>
      <c r="AK18" s="21"/>
      <c r="AL18" s="21"/>
      <c r="AM18" s="21"/>
      <c r="AN18" s="21"/>
      <c r="AO18" s="21"/>
      <c r="AP18" s="21"/>
      <c r="AQ18" s="21"/>
      <c r="AR18" s="21"/>
      <c r="AS18" s="21"/>
      <c r="AT18" s="21"/>
      <c r="AU18" s="21"/>
      <c r="AV18" s="21"/>
      <c r="AW18" s="21">
        <v>1</v>
      </c>
      <c r="AX18" s="21"/>
      <c r="AY18" s="21"/>
      <c r="AZ18" s="21"/>
      <c r="BA18" s="21"/>
      <c r="BB18" s="21"/>
      <c r="BC18" s="21">
        <v>29</v>
      </c>
    </row>
    <row r="19" spans="1:55" x14ac:dyDescent="0.15">
      <c r="A19" s="23" t="s">
        <v>948</v>
      </c>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v>71</v>
      </c>
      <c r="AF19" s="21"/>
      <c r="AG19" s="21"/>
      <c r="AH19" s="21"/>
      <c r="AI19" s="21"/>
      <c r="AJ19" s="21"/>
      <c r="AK19" s="21"/>
      <c r="AL19" s="21"/>
      <c r="AM19" s="21"/>
      <c r="AN19" s="21"/>
      <c r="AO19" s="21"/>
      <c r="AP19" s="21"/>
      <c r="AQ19" s="21"/>
      <c r="AR19" s="21"/>
      <c r="AS19" s="21"/>
      <c r="AT19" s="21"/>
      <c r="AU19" s="21"/>
      <c r="AV19" s="21"/>
      <c r="AW19" s="21">
        <v>1</v>
      </c>
      <c r="AX19" s="21"/>
      <c r="AY19" s="21"/>
      <c r="AZ19" s="21">
        <v>1</v>
      </c>
      <c r="BA19" s="21"/>
      <c r="BB19" s="21"/>
      <c r="BC19" s="21">
        <v>73</v>
      </c>
    </row>
    <row r="20" spans="1:55" x14ac:dyDescent="0.15">
      <c r="A20" s="23" t="s">
        <v>1018</v>
      </c>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v>27</v>
      </c>
      <c r="AF20" s="21"/>
      <c r="AG20" s="21"/>
      <c r="AH20" s="21"/>
      <c r="AI20" s="21"/>
      <c r="AJ20" s="21"/>
      <c r="AK20" s="21"/>
      <c r="AL20" s="21"/>
      <c r="AM20" s="21"/>
      <c r="AN20" s="21"/>
      <c r="AO20" s="21"/>
      <c r="AP20" s="21"/>
      <c r="AQ20" s="21"/>
      <c r="AR20" s="21"/>
      <c r="AS20" s="21"/>
      <c r="AT20" s="21"/>
      <c r="AU20" s="21"/>
      <c r="AV20" s="21"/>
      <c r="AW20" s="21">
        <v>2</v>
      </c>
      <c r="AX20" s="21"/>
      <c r="AY20" s="21"/>
      <c r="AZ20" s="21"/>
      <c r="BA20" s="21"/>
      <c r="BB20" s="21"/>
      <c r="BC20" s="21">
        <v>29</v>
      </c>
    </row>
    <row r="21" spans="1:55" x14ac:dyDescent="0.15">
      <c r="A21" s="23" t="s">
        <v>51</v>
      </c>
      <c r="B21" s="21">
        <v>3</v>
      </c>
      <c r="C21" s="21"/>
      <c r="D21" s="21"/>
      <c r="E21" s="21"/>
      <c r="F21" s="21"/>
      <c r="G21" s="21"/>
      <c r="H21" s="21">
        <v>3</v>
      </c>
      <c r="I21" s="21"/>
      <c r="J21" s="21">
        <v>3</v>
      </c>
      <c r="K21" s="21"/>
      <c r="L21" s="21">
        <v>2</v>
      </c>
      <c r="M21" s="21">
        <v>2</v>
      </c>
      <c r="N21" s="21"/>
      <c r="O21" s="21"/>
      <c r="P21" s="21"/>
      <c r="Q21" s="21"/>
      <c r="R21" s="21"/>
      <c r="S21" s="21"/>
      <c r="T21" s="21"/>
      <c r="U21" s="21">
        <v>3</v>
      </c>
      <c r="V21" s="21"/>
      <c r="W21" s="21"/>
      <c r="X21" s="21"/>
      <c r="Y21" s="21"/>
      <c r="Z21" s="21"/>
      <c r="AA21" s="21"/>
      <c r="AB21" s="21"/>
      <c r="AC21" s="21"/>
      <c r="AD21" s="21"/>
      <c r="AE21" s="21">
        <v>198</v>
      </c>
      <c r="AF21" s="21"/>
      <c r="AG21" s="21">
        <v>10</v>
      </c>
      <c r="AH21" s="21"/>
      <c r="AI21" s="21"/>
      <c r="AJ21" s="21"/>
      <c r="AK21" s="21"/>
      <c r="AL21" s="21"/>
      <c r="AM21" s="21"/>
      <c r="AN21" s="21">
        <v>3</v>
      </c>
      <c r="AO21" s="21"/>
      <c r="AP21" s="21"/>
      <c r="AQ21" s="21"/>
      <c r="AR21" s="21">
        <v>1</v>
      </c>
      <c r="AS21" s="21"/>
      <c r="AT21" s="21"/>
      <c r="AU21" s="21"/>
      <c r="AV21" s="21"/>
      <c r="AW21" s="21">
        <v>1</v>
      </c>
      <c r="AX21" s="21"/>
      <c r="AY21" s="21"/>
      <c r="AZ21" s="21">
        <v>1</v>
      </c>
      <c r="BA21" s="21"/>
      <c r="BB21" s="21"/>
      <c r="BC21" s="21">
        <v>230</v>
      </c>
    </row>
    <row r="22" spans="1:55" x14ac:dyDescent="0.15">
      <c r="A22" s="23" t="s">
        <v>391</v>
      </c>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v>1</v>
      </c>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v>1</v>
      </c>
    </row>
    <row r="23" spans="1:55" x14ac:dyDescent="0.15">
      <c r="A23" s="23" t="s">
        <v>312</v>
      </c>
      <c r="B23" s="21"/>
      <c r="C23" s="21"/>
      <c r="D23" s="21"/>
      <c r="E23" s="21"/>
      <c r="F23" s="21"/>
      <c r="G23" s="21"/>
      <c r="H23" s="21"/>
      <c r="I23" s="21"/>
      <c r="J23" s="21">
        <v>8</v>
      </c>
      <c r="K23" s="21"/>
      <c r="L23" s="21"/>
      <c r="M23" s="21"/>
      <c r="N23" s="21"/>
      <c r="O23" s="21"/>
      <c r="P23" s="21"/>
      <c r="Q23" s="21"/>
      <c r="R23" s="21"/>
      <c r="S23" s="21"/>
      <c r="T23" s="21"/>
      <c r="U23" s="21"/>
      <c r="V23" s="21"/>
      <c r="W23" s="21"/>
      <c r="X23" s="21"/>
      <c r="Y23" s="21">
        <v>1</v>
      </c>
      <c r="Z23" s="21"/>
      <c r="AA23" s="21"/>
      <c r="AB23" s="21"/>
      <c r="AC23" s="21"/>
      <c r="AD23" s="21"/>
      <c r="AE23" s="21"/>
      <c r="AF23" s="21"/>
      <c r="AG23" s="21">
        <v>1</v>
      </c>
      <c r="AH23" s="21"/>
      <c r="AI23" s="21"/>
      <c r="AJ23" s="21"/>
      <c r="AK23" s="21"/>
      <c r="AL23" s="21"/>
      <c r="AM23" s="21"/>
      <c r="AN23" s="21"/>
      <c r="AO23" s="21"/>
      <c r="AP23" s="21"/>
      <c r="AQ23" s="21"/>
      <c r="AR23" s="21"/>
      <c r="AS23" s="21"/>
      <c r="AT23" s="21"/>
      <c r="AU23" s="21"/>
      <c r="AV23" s="21"/>
      <c r="AW23" s="21">
        <v>5</v>
      </c>
      <c r="AX23" s="21"/>
      <c r="AY23" s="21"/>
      <c r="AZ23" s="21"/>
      <c r="BA23" s="21"/>
      <c r="BB23" s="21"/>
      <c r="BC23" s="21">
        <v>15</v>
      </c>
    </row>
    <row r="24" spans="1:55" x14ac:dyDescent="0.15">
      <c r="A24" s="23" t="s">
        <v>181</v>
      </c>
      <c r="B24" s="21"/>
      <c r="C24" s="21"/>
      <c r="D24" s="21"/>
      <c r="E24" s="21"/>
      <c r="F24" s="21"/>
      <c r="G24" s="21"/>
      <c r="H24" s="21">
        <v>1</v>
      </c>
      <c r="I24" s="21"/>
      <c r="J24" s="21">
        <v>2</v>
      </c>
      <c r="K24" s="21"/>
      <c r="L24" s="21"/>
      <c r="M24" s="21"/>
      <c r="N24" s="21">
        <v>1</v>
      </c>
      <c r="O24" s="21"/>
      <c r="P24" s="21"/>
      <c r="Q24" s="21"/>
      <c r="R24" s="21"/>
      <c r="S24" s="21"/>
      <c r="T24" s="21"/>
      <c r="U24" s="21"/>
      <c r="V24" s="21"/>
      <c r="W24" s="21"/>
      <c r="X24" s="21"/>
      <c r="Y24" s="21"/>
      <c r="Z24" s="21"/>
      <c r="AA24" s="21"/>
      <c r="AB24" s="21"/>
      <c r="AC24" s="21"/>
      <c r="AD24" s="21"/>
      <c r="AE24" s="21">
        <v>6</v>
      </c>
      <c r="AF24" s="21"/>
      <c r="AG24" s="21">
        <v>44</v>
      </c>
      <c r="AH24" s="21"/>
      <c r="AI24" s="21"/>
      <c r="AJ24" s="21"/>
      <c r="AK24" s="21"/>
      <c r="AL24" s="21"/>
      <c r="AM24" s="21"/>
      <c r="AN24" s="21"/>
      <c r="AO24" s="21"/>
      <c r="AP24" s="21"/>
      <c r="AQ24" s="21"/>
      <c r="AR24" s="21"/>
      <c r="AS24" s="21"/>
      <c r="AT24" s="21"/>
      <c r="AU24" s="21"/>
      <c r="AV24" s="21"/>
      <c r="AW24" s="21">
        <v>1</v>
      </c>
      <c r="AX24" s="21"/>
      <c r="AY24" s="21"/>
      <c r="AZ24" s="21"/>
      <c r="BA24" s="21"/>
      <c r="BB24" s="21"/>
      <c r="BC24" s="21">
        <v>55</v>
      </c>
    </row>
    <row r="25" spans="1:55" x14ac:dyDescent="0.15">
      <c r="A25" s="23" t="s">
        <v>544</v>
      </c>
      <c r="B25" s="21"/>
      <c r="C25" s="21"/>
      <c r="D25" s="21"/>
      <c r="E25" s="21"/>
      <c r="F25" s="21"/>
      <c r="G25" s="21"/>
      <c r="H25" s="21"/>
      <c r="I25" s="21"/>
      <c r="J25" s="21">
        <v>6</v>
      </c>
      <c r="K25" s="21"/>
      <c r="L25" s="21"/>
      <c r="M25" s="21"/>
      <c r="N25" s="21"/>
      <c r="O25" s="21"/>
      <c r="P25" s="21"/>
      <c r="Q25" s="21"/>
      <c r="R25" s="21"/>
      <c r="S25" s="21"/>
      <c r="T25" s="21"/>
      <c r="U25" s="21"/>
      <c r="V25" s="21"/>
      <c r="W25" s="21"/>
      <c r="X25" s="21"/>
      <c r="Y25" s="21"/>
      <c r="Z25" s="21"/>
      <c r="AA25" s="21"/>
      <c r="AB25" s="21"/>
      <c r="AC25" s="21"/>
      <c r="AD25" s="21"/>
      <c r="AE25" s="21"/>
      <c r="AF25" s="21"/>
      <c r="AG25" s="21">
        <v>1</v>
      </c>
      <c r="AH25" s="21"/>
      <c r="AI25" s="21"/>
      <c r="AJ25" s="21"/>
      <c r="AK25" s="21"/>
      <c r="AL25" s="21"/>
      <c r="AM25" s="21"/>
      <c r="AN25" s="21"/>
      <c r="AO25" s="21">
        <v>1</v>
      </c>
      <c r="AP25" s="21"/>
      <c r="AQ25" s="21"/>
      <c r="AR25" s="21"/>
      <c r="AS25" s="21"/>
      <c r="AT25" s="21"/>
      <c r="AU25" s="21"/>
      <c r="AV25" s="21"/>
      <c r="AW25" s="21"/>
      <c r="AX25" s="21"/>
      <c r="AY25" s="21"/>
      <c r="AZ25" s="21"/>
      <c r="BA25" s="21"/>
      <c r="BB25" s="21"/>
      <c r="BC25" s="21">
        <v>8</v>
      </c>
    </row>
    <row r="26" spans="1:55" x14ac:dyDescent="0.15">
      <c r="A26" s="23" t="s">
        <v>796</v>
      </c>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v>11</v>
      </c>
      <c r="AF26" s="21"/>
      <c r="AG26" s="21">
        <v>11</v>
      </c>
      <c r="AH26" s="21"/>
      <c r="AI26" s="21"/>
      <c r="AJ26" s="21"/>
      <c r="AK26" s="21"/>
      <c r="AL26" s="21"/>
      <c r="AM26" s="21"/>
      <c r="AN26" s="21"/>
      <c r="AO26" s="21"/>
      <c r="AP26" s="21"/>
      <c r="AQ26" s="21"/>
      <c r="AR26" s="21"/>
      <c r="AS26" s="21"/>
      <c r="AT26" s="21"/>
      <c r="AU26" s="21"/>
      <c r="AV26" s="21"/>
      <c r="AW26" s="21">
        <v>1</v>
      </c>
      <c r="AX26" s="21"/>
      <c r="AY26" s="21"/>
      <c r="AZ26" s="21"/>
      <c r="BA26" s="21"/>
      <c r="BB26" s="21"/>
      <c r="BC26" s="21">
        <v>23</v>
      </c>
    </row>
    <row r="27" spans="1:55" x14ac:dyDescent="0.15">
      <c r="A27" s="23" t="s">
        <v>1069</v>
      </c>
      <c r="B27" s="21"/>
      <c r="C27" s="21"/>
      <c r="D27" s="21"/>
      <c r="E27" s="21"/>
      <c r="F27" s="21"/>
      <c r="G27" s="21"/>
      <c r="H27" s="21"/>
      <c r="I27" s="21"/>
      <c r="J27" s="21">
        <v>1</v>
      </c>
      <c r="K27" s="21"/>
      <c r="L27" s="21"/>
      <c r="M27" s="21"/>
      <c r="N27" s="21"/>
      <c r="O27" s="21"/>
      <c r="P27" s="21"/>
      <c r="Q27" s="21"/>
      <c r="R27" s="21"/>
      <c r="S27" s="21"/>
      <c r="T27" s="21"/>
      <c r="U27" s="21"/>
      <c r="V27" s="21"/>
      <c r="W27" s="21"/>
      <c r="X27" s="21"/>
      <c r="Y27" s="21"/>
      <c r="Z27" s="21"/>
      <c r="AA27" s="21"/>
      <c r="AB27" s="21"/>
      <c r="AC27" s="21"/>
      <c r="AD27" s="21"/>
      <c r="AE27" s="21">
        <v>8</v>
      </c>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v>9</v>
      </c>
    </row>
    <row r="28" spans="1:55" x14ac:dyDescent="0.15">
      <c r="A28" s="23" t="s">
        <v>332</v>
      </c>
      <c r="B28" s="21"/>
      <c r="C28" s="21"/>
      <c r="D28" s="21"/>
      <c r="E28" s="21"/>
      <c r="F28" s="21"/>
      <c r="G28" s="21"/>
      <c r="H28" s="21">
        <v>1</v>
      </c>
      <c r="I28" s="21"/>
      <c r="J28" s="21">
        <v>1</v>
      </c>
      <c r="K28" s="21"/>
      <c r="L28" s="21"/>
      <c r="M28" s="21"/>
      <c r="N28" s="21"/>
      <c r="O28" s="21"/>
      <c r="P28" s="21"/>
      <c r="Q28" s="21"/>
      <c r="R28" s="21"/>
      <c r="S28" s="21"/>
      <c r="T28" s="21"/>
      <c r="U28" s="21"/>
      <c r="V28" s="21"/>
      <c r="W28" s="21">
        <v>2</v>
      </c>
      <c r="X28" s="21"/>
      <c r="Y28" s="21"/>
      <c r="Z28" s="21"/>
      <c r="AA28" s="21"/>
      <c r="AB28" s="21"/>
      <c r="AC28" s="21"/>
      <c r="AD28" s="21"/>
      <c r="AE28" s="21">
        <v>8</v>
      </c>
      <c r="AF28" s="21"/>
      <c r="AG28" s="21"/>
      <c r="AH28" s="21"/>
      <c r="AI28" s="21"/>
      <c r="AJ28" s="21"/>
      <c r="AK28" s="21"/>
      <c r="AL28" s="21"/>
      <c r="AM28" s="21"/>
      <c r="AN28" s="21">
        <v>1</v>
      </c>
      <c r="AO28" s="21"/>
      <c r="AP28" s="21"/>
      <c r="AQ28" s="21"/>
      <c r="AR28" s="21"/>
      <c r="AS28" s="21"/>
      <c r="AT28" s="21"/>
      <c r="AU28" s="21"/>
      <c r="AV28" s="21"/>
      <c r="AW28" s="21">
        <v>6</v>
      </c>
      <c r="AX28" s="21"/>
      <c r="AY28" s="21"/>
      <c r="AZ28" s="21"/>
      <c r="BA28" s="21"/>
      <c r="BB28" s="21"/>
      <c r="BC28" s="21">
        <v>19</v>
      </c>
    </row>
    <row r="29" spans="1:55" x14ac:dyDescent="0.15">
      <c r="A29" s="23" t="s">
        <v>2001</v>
      </c>
      <c r="B29" s="21"/>
      <c r="C29" s="21"/>
      <c r="D29" s="21"/>
      <c r="E29" s="21"/>
      <c r="F29" s="21"/>
      <c r="G29" s="21"/>
      <c r="H29" s="21"/>
      <c r="I29" s="21"/>
      <c r="J29" s="21"/>
      <c r="K29" s="21"/>
      <c r="L29" s="21"/>
      <c r="M29" s="21">
        <v>1</v>
      </c>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v>1</v>
      </c>
    </row>
    <row r="30" spans="1:55" x14ac:dyDescent="0.15">
      <c r="A30" s="23" t="s">
        <v>776</v>
      </c>
      <c r="B30" s="21"/>
      <c r="C30" s="21"/>
      <c r="D30" s="21"/>
      <c r="E30" s="21"/>
      <c r="F30" s="21"/>
      <c r="G30" s="21"/>
      <c r="H30" s="21"/>
      <c r="I30" s="21"/>
      <c r="J30" s="21">
        <v>1</v>
      </c>
      <c r="K30" s="21"/>
      <c r="L30" s="21"/>
      <c r="M30" s="21"/>
      <c r="N30" s="21"/>
      <c r="O30" s="21"/>
      <c r="P30" s="21"/>
      <c r="Q30" s="21"/>
      <c r="R30" s="21"/>
      <c r="S30" s="21"/>
      <c r="T30" s="21"/>
      <c r="U30" s="21"/>
      <c r="V30" s="21"/>
      <c r="W30" s="21"/>
      <c r="X30" s="21"/>
      <c r="Y30" s="21"/>
      <c r="Z30" s="21"/>
      <c r="AA30" s="21"/>
      <c r="AB30" s="21"/>
      <c r="AC30" s="21"/>
      <c r="AD30" s="21"/>
      <c r="AE30" s="21">
        <v>23</v>
      </c>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v>24</v>
      </c>
    </row>
    <row r="31" spans="1:55" x14ac:dyDescent="0.15">
      <c r="A31" s="23" t="s">
        <v>816</v>
      </c>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v>1</v>
      </c>
      <c r="AE31" s="21"/>
      <c r="AF31" s="21"/>
      <c r="AG31" s="21">
        <v>3</v>
      </c>
      <c r="AH31" s="21"/>
      <c r="AI31" s="21"/>
      <c r="AJ31" s="21"/>
      <c r="AK31" s="21"/>
      <c r="AL31" s="21"/>
      <c r="AM31" s="21"/>
      <c r="AN31" s="21"/>
      <c r="AO31" s="21"/>
      <c r="AP31" s="21"/>
      <c r="AQ31" s="21"/>
      <c r="AR31" s="21"/>
      <c r="AS31" s="21"/>
      <c r="AT31" s="21"/>
      <c r="AU31" s="21"/>
      <c r="AV31" s="21"/>
      <c r="AW31" s="21"/>
      <c r="AX31" s="21"/>
      <c r="AY31" s="21"/>
      <c r="AZ31" s="21"/>
      <c r="BA31" s="21"/>
      <c r="BB31" s="21"/>
      <c r="BC31" s="21">
        <v>4</v>
      </c>
    </row>
    <row r="32" spans="1:55" x14ac:dyDescent="0.15">
      <c r="A32" s="23" t="s">
        <v>489</v>
      </c>
      <c r="B32" s="21"/>
      <c r="C32" s="21"/>
      <c r="D32" s="21"/>
      <c r="E32" s="21"/>
      <c r="F32" s="21"/>
      <c r="G32" s="21"/>
      <c r="H32" s="21"/>
      <c r="I32" s="21"/>
      <c r="J32" s="21">
        <v>1</v>
      </c>
      <c r="K32" s="21"/>
      <c r="L32" s="21"/>
      <c r="M32" s="21"/>
      <c r="N32" s="21">
        <v>1</v>
      </c>
      <c r="O32" s="21"/>
      <c r="P32" s="21"/>
      <c r="Q32" s="21"/>
      <c r="R32" s="21"/>
      <c r="S32" s="21"/>
      <c r="T32" s="21"/>
      <c r="U32" s="21"/>
      <c r="V32" s="21"/>
      <c r="W32" s="21"/>
      <c r="X32" s="21"/>
      <c r="Y32" s="21"/>
      <c r="Z32" s="21"/>
      <c r="AA32" s="21"/>
      <c r="AB32" s="21"/>
      <c r="AC32" s="21"/>
      <c r="AD32" s="21"/>
      <c r="AE32" s="21">
        <v>4</v>
      </c>
      <c r="AF32" s="21"/>
      <c r="AG32" s="21"/>
      <c r="AH32" s="21"/>
      <c r="AI32" s="21"/>
      <c r="AJ32" s="21"/>
      <c r="AK32" s="21"/>
      <c r="AL32" s="21"/>
      <c r="AM32" s="21"/>
      <c r="AN32" s="21"/>
      <c r="AO32" s="21"/>
      <c r="AP32" s="21"/>
      <c r="AQ32" s="21"/>
      <c r="AR32" s="21"/>
      <c r="AS32" s="21"/>
      <c r="AT32" s="21"/>
      <c r="AU32" s="21"/>
      <c r="AV32" s="21"/>
      <c r="AW32" s="21">
        <v>1</v>
      </c>
      <c r="AX32" s="21"/>
      <c r="AY32" s="21"/>
      <c r="AZ32" s="21"/>
      <c r="BA32" s="21"/>
      <c r="BB32" s="21"/>
      <c r="BC32" s="21">
        <v>7</v>
      </c>
    </row>
    <row r="33" spans="1:55" x14ac:dyDescent="0.15">
      <c r="A33" s="23" t="s">
        <v>1145</v>
      </c>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v>2</v>
      </c>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v>2</v>
      </c>
    </row>
    <row r="34" spans="1:55" x14ac:dyDescent="0.15">
      <c r="A34" s="23" t="s">
        <v>327</v>
      </c>
      <c r="B34" s="21"/>
      <c r="C34" s="21"/>
      <c r="D34" s="21"/>
      <c r="E34" s="21"/>
      <c r="F34" s="21"/>
      <c r="G34" s="21"/>
      <c r="H34" s="21"/>
      <c r="I34" s="21"/>
      <c r="J34" s="21"/>
      <c r="K34" s="21"/>
      <c r="L34" s="21">
        <v>1</v>
      </c>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v>1</v>
      </c>
      <c r="AX34" s="21"/>
      <c r="AY34" s="21"/>
      <c r="AZ34" s="21"/>
      <c r="BA34" s="21"/>
      <c r="BB34" s="21"/>
      <c r="BC34" s="21">
        <v>2</v>
      </c>
    </row>
    <row r="35" spans="1:55" x14ac:dyDescent="0.15">
      <c r="A35" s="23" t="s">
        <v>375</v>
      </c>
      <c r="B35" s="21">
        <v>1</v>
      </c>
      <c r="C35" s="21"/>
      <c r="D35" s="21"/>
      <c r="E35" s="21"/>
      <c r="F35" s="21"/>
      <c r="G35" s="21"/>
      <c r="H35" s="21"/>
      <c r="I35" s="21"/>
      <c r="J35" s="21">
        <v>7</v>
      </c>
      <c r="K35" s="21"/>
      <c r="L35" s="21"/>
      <c r="M35" s="21"/>
      <c r="N35" s="21">
        <v>1</v>
      </c>
      <c r="O35" s="21"/>
      <c r="P35" s="21"/>
      <c r="Q35" s="21"/>
      <c r="R35" s="21"/>
      <c r="S35" s="21"/>
      <c r="T35" s="21"/>
      <c r="U35" s="21"/>
      <c r="V35" s="21"/>
      <c r="W35" s="21"/>
      <c r="X35" s="21"/>
      <c r="Y35" s="21"/>
      <c r="Z35" s="21"/>
      <c r="AA35" s="21"/>
      <c r="AB35" s="21"/>
      <c r="AC35" s="21"/>
      <c r="AD35" s="21"/>
      <c r="AE35" s="21">
        <v>71</v>
      </c>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v>80</v>
      </c>
    </row>
    <row r="36" spans="1:55" x14ac:dyDescent="0.15">
      <c r="A36" s="23" t="s">
        <v>814</v>
      </c>
      <c r="B36" s="21"/>
      <c r="C36" s="21"/>
      <c r="D36" s="21"/>
      <c r="E36" s="21"/>
      <c r="F36" s="21"/>
      <c r="G36" s="21"/>
      <c r="H36" s="21"/>
      <c r="I36" s="21"/>
      <c r="J36" s="21"/>
      <c r="K36" s="21"/>
      <c r="L36" s="21"/>
      <c r="M36" s="21"/>
      <c r="N36" s="21">
        <v>1</v>
      </c>
      <c r="O36" s="21"/>
      <c r="P36" s="21"/>
      <c r="Q36" s="21"/>
      <c r="R36" s="21"/>
      <c r="S36" s="21"/>
      <c r="T36" s="21"/>
      <c r="U36" s="21"/>
      <c r="V36" s="21"/>
      <c r="W36" s="21"/>
      <c r="X36" s="21"/>
      <c r="Y36" s="21"/>
      <c r="Z36" s="21"/>
      <c r="AA36" s="21"/>
      <c r="AB36" s="21"/>
      <c r="AC36" s="21"/>
      <c r="AD36" s="21"/>
      <c r="AE36" s="21">
        <v>2</v>
      </c>
      <c r="AF36" s="21"/>
      <c r="AG36" s="21"/>
      <c r="AH36" s="21"/>
      <c r="AI36" s="21"/>
      <c r="AJ36" s="21"/>
      <c r="AK36" s="21"/>
      <c r="AL36" s="21"/>
      <c r="AM36" s="21"/>
      <c r="AN36" s="21"/>
      <c r="AO36" s="21"/>
      <c r="AP36" s="21"/>
      <c r="AQ36" s="21"/>
      <c r="AR36" s="21"/>
      <c r="AS36" s="21"/>
      <c r="AT36" s="21"/>
      <c r="AU36" s="21"/>
      <c r="AV36" s="21"/>
      <c r="AW36" s="21"/>
      <c r="AX36" s="21"/>
      <c r="AY36" s="21"/>
      <c r="AZ36" s="21">
        <v>1</v>
      </c>
      <c r="BA36" s="21"/>
      <c r="BB36" s="21"/>
      <c r="BC36" s="21">
        <v>4</v>
      </c>
    </row>
    <row r="37" spans="1:55" x14ac:dyDescent="0.15">
      <c r="A37" s="23" t="s">
        <v>1253</v>
      </c>
      <c r="B37" s="21">
        <v>1</v>
      </c>
      <c r="C37" s="21"/>
      <c r="D37" s="21"/>
      <c r="E37" s="21"/>
      <c r="F37" s="21">
        <v>1</v>
      </c>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v>2</v>
      </c>
    </row>
    <row r="38" spans="1:55" x14ac:dyDescent="0.15">
      <c r="A38" s="23" t="s">
        <v>197</v>
      </c>
      <c r="B38" s="21"/>
      <c r="C38" s="21"/>
      <c r="D38" s="21"/>
      <c r="E38" s="21"/>
      <c r="F38" s="21">
        <v>3</v>
      </c>
      <c r="G38" s="21"/>
      <c r="H38" s="21"/>
      <c r="I38" s="21"/>
      <c r="J38" s="21">
        <v>1</v>
      </c>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v>4</v>
      </c>
    </row>
    <row r="39" spans="1:55" x14ac:dyDescent="0.15">
      <c r="A39" s="23" t="s">
        <v>924</v>
      </c>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v>17</v>
      </c>
      <c r="AH39" s="21"/>
      <c r="AI39" s="21"/>
      <c r="AJ39" s="21"/>
      <c r="AK39" s="21"/>
      <c r="AL39" s="21"/>
      <c r="AM39" s="21"/>
      <c r="AN39" s="21"/>
      <c r="AO39" s="21"/>
      <c r="AP39" s="21"/>
      <c r="AQ39" s="21"/>
      <c r="AR39" s="21"/>
      <c r="AS39" s="21"/>
      <c r="AT39" s="21"/>
      <c r="AU39" s="21"/>
      <c r="AV39" s="21"/>
      <c r="AW39" s="21"/>
      <c r="AX39" s="21"/>
      <c r="AY39" s="21"/>
      <c r="AZ39" s="21"/>
      <c r="BA39" s="21"/>
      <c r="BB39" s="21"/>
      <c r="BC39" s="21">
        <v>17</v>
      </c>
    </row>
    <row r="40" spans="1:55" x14ac:dyDescent="0.15">
      <c r="A40" s="23" t="s">
        <v>1360</v>
      </c>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v>13</v>
      </c>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v>13</v>
      </c>
    </row>
    <row r="41" spans="1:55" x14ac:dyDescent="0.15">
      <c r="A41" s="23" t="s">
        <v>136</v>
      </c>
      <c r="B41" s="21"/>
      <c r="C41" s="21"/>
      <c r="D41" s="21"/>
      <c r="E41" s="21"/>
      <c r="F41" s="21"/>
      <c r="G41" s="21"/>
      <c r="H41" s="21"/>
      <c r="I41" s="21"/>
      <c r="J41" s="21">
        <v>1</v>
      </c>
      <c r="K41" s="21"/>
      <c r="L41" s="21"/>
      <c r="M41" s="21"/>
      <c r="N41" s="21"/>
      <c r="O41" s="21"/>
      <c r="P41" s="21"/>
      <c r="Q41" s="21"/>
      <c r="R41" s="21"/>
      <c r="S41" s="21"/>
      <c r="T41" s="21"/>
      <c r="U41" s="21"/>
      <c r="V41" s="21"/>
      <c r="W41" s="21"/>
      <c r="X41" s="21"/>
      <c r="Y41" s="21"/>
      <c r="Z41" s="21"/>
      <c r="AA41" s="21"/>
      <c r="AB41" s="21"/>
      <c r="AC41" s="21"/>
      <c r="AD41" s="21"/>
      <c r="AE41" s="21">
        <v>27</v>
      </c>
      <c r="AF41" s="21"/>
      <c r="AG41" s="21">
        <v>1</v>
      </c>
      <c r="AH41" s="21"/>
      <c r="AI41" s="21"/>
      <c r="AJ41" s="21"/>
      <c r="AK41" s="21"/>
      <c r="AL41" s="21"/>
      <c r="AM41" s="21"/>
      <c r="AN41" s="21"/>
      <c r="AO41" s="21"/>
      <c r="AP41" s="21"/>
      <c r="AQ41" s="21"/>
      <c r="AR41" s="21"/>
      <c r="AS41" s="21"/>
      <c r="AT41" s="21"/>
      <c r="AU41" s="21"/>
      <c r="AV41" s="21"/>
      <c r="AW41" s="21"/>
      <c r="AX41" s="21"/>
      <c r="AY41" s="21"/>
      <c r="AZ41" s="21"/>
      <c r="BA41" s="21"/>
      <c r="BB41" s="21"/>
      <c r="BC41" s="21">
        <v>29</v>
      </c>
    </row>
    <row r="42" spans="1:55" x14ac:dyDescent="0.15">
      <c r="A42" s="23" t="s">
        <v>579</v>
      </c>
      <c r="B42" s="21"/>
      <c r="C42" s="21"/>
      <c r="D42" s="21"/>
      <c r="E42" s="21"/>
      <c r="F42" s="21"/>
      <c r="G42" s="21"/>
      <c r="H42" s="21"/>
      <c r="I42" s="21"/>
      <c r="J42" s="21"/>
      <c r="K42" s="21"/>
      <c r="L42" s="21"/>
      <c r="M42" s="21"/>
      <c r="N42" s="21"/>
      <c r="O42" s="21"/>
      <c r="P42" s="21"/>
      <c r="Q42" s="21"/>
      <c r="R42" s="21"/>
      <c r="S42" s="21">
        <v>2</v>
      </c>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v>2</v>
      </c>
    </row>
    <row r="43" spans="1:55" x14ac:dyDescent="0.15">
      <c r="A43" s="23" t="s">
        <v>1714</v>
      </c>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v>1</v>
      </c>
      <c r="AX43" s="21"/>
      <c r="AY43" s="21"/>
      <c r="AZ43" s="21"/>
      <c r="BA43" s="21"/>
      <c r="BB43" s="21"/>
      <c r="BC43" s="21">
        <v>1</v>
      </c>
    </row>
    <row r="44" spans="1:55" x14ac:dyDescent="0.15">
      <c r="A44" s="23" t="s">
        <v>488</v>
      </c>
      <c r="B44" s="21"/>
      <c r="C44" s="21"/>
      <c r="D44" s="21"/>
      <c r="E44" s="21"/>
      <c r="F44" s="21">
        <v>1</v>
      </c>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v>1</v>
      </c>
      <c r="AS44" s="21"/>
      <c r="AT44" s="21"/>
      <c r="AU44" s="21"/>
      <c r="AV44" s="21"/>
      <c r="AW44" s="21">
        <v>1</v>
      </c>
      <c r="AX44" s="21"/>
      <c r="AY44" s="21"/>
      <c r="AZ44" s="21"/>
      <c r="BA44" s="21"/>
      <c r="BB44" s="21"/>
      <c r="BC44" s="21">
        <v>3</v>
      </c>
    </row>
    <row r="45" spans="1:55" x14ac:dyDescent="0.15">
      <c r="A45" s="23" t="s">
        <v>296</v>
      </c>
      <c r="B45" s="21"/>
      <c r="C45" s="21"/>
      <c r="D45" s="21"/>
      <c r="E45" s="21"/>
      <c r="F45" s="21">
        <v>3</v>
      </c>
      <c r="G45" s="21"/>
      <c r="H45" s="21"/>
      <c r="I45" s="21"/>
      <c r="J45" s="21">
        <v>18</v>
      </c>
      <c r="K45" s="21"/>
      <c r="L45" s="21"/>
      <c r="M45" s="21">
        <v>1</v>
      </c>
      <c r="N45" s="21"/>
      <c r="O45" s="21"/>
      <c r="P45" s="21"/>
      <c r="Q45" s="21"/>
      <c r="R45" s="21"/>
      <c r="S45" s="21"/>
      <c r="T45" s="21"/>
      <c r="U45" s="21"/>
      <c r="V45" s="21"/>
      <c r="W45" s="21"/>
      <c r="X45" s="21"/>
      <c r="Y45" s="21"/>
      <c r="Z45" s="21"/>
      <c r="AA45" s="21"/>
      <c r="AB45" s="21"/>
      <c r="AC45" s="21"/>
      <c r="AD45" s="21"/>
      <c r="AE45" s="21"/>
      <c r="AF45" s="21"/>
      <c r="AG45" s="21">
        <v>6</v>
      </c>
      <c r="AH45" s="21"/>
      <c r="AI45" s="21"/>
      <c r="AJ45" s="21"/>
      <c r="AK45" s="21"/>
      <c r="AL45" s="21"/>
      <c r="AM45" s="21"/>
      <c r="AN45" s="21"/>
      <c r="AO45" s="21"/>
      <c r="AP45" s="21"/>
      <c r="AQ45" s="21"/>
      <c r="AR45" s="21"/>
      <c r="AS45" s="21"/>
      <c r="AT45" s="21"/>
      <c r="AU45" s="21"/>
      <c r="AV45" s="21"/>
      <c r="AW45" s="21">
        <v>2</v>
      </c>
      <c r="AX45" s="21"/>
      <c r="AY45" s="21"/>
      <c r="AZ45" s="21"/>
      <c r="BA45" s="21"/>
      <c r="BB45" s="21"/>
      <c r="BC45" s="21">
        <v>30</v>
      </c>
    </row>
    <row r="46" spans="1:55" x14ac:dyDescent="0.15">
      <c r="A46" s="23" t="s">
        <v>67</v>
      </c>
      <c r="B46" s="21"/>
      <c r="C46" s="21"/>
      <c r="D46" s="21">
        <v>1</v>
      </c>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v>3</v>
      </c>
      <c r="AS46" s="21"/>
      <c r="AT46" s="21"/>
      <c r="AU46" s="21"/>
      <c r="AV46" s="21"/>
      <c r="AW46" s="21"/>
      <c r="AX46" s="21"/>
      <c r="AY46" s="21"/>
      <c r="AZ46" s="21"/>
      <c r="BA46" s="21"/>
      <c r="BB46" s="21"/>
      <c r="BC46" s="21">
        <v>4</v>
      </c>
    </row>
    <row r="47" spans="1:55" x14ac:dyDescent="0.15">
      <c r="A47" s="23" t="s">
        <v>131</v>
      </c>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v>1</v>
      </c>
      <c r="AH47" s="21"/>
      <c r="AI47" s="21"/>
      <c r="AJ47" s="21"/>
      <c r="AK47" s="21"/>
      <c r="AL47" s="21"/>
      <c r="AM47" s="21"/>
      <c r="AN47" s="21"/>
      <c r="AO47" s="21"/>
      <c r="AP47" s="21"/>
      <c r="AQ47" s="21"/>
      <c r="AR47" s="21">
        <v>2</v>
      </c>
      <c r="AS47" s="21"/>
      <c r="AT47" s="21"/>
      <c r="AU47" s="21"/>
      <c r="AV47" s="21"/>
      <c r="AW47" s="21"/>
      <c r="AX47" s="21"/>
      <c r="AY47" s="21"/>
      <c r="AZ47" s="21"/>
      <c r="BA47" s="21"/>
      <c r="BB47" s="21"/>
      <c r="BC47" s="21">
        <v>3</v>
      </c>
    </row>
    <row r="48" spans="1:55" x14ac:dyDescent="0.15">
      <c r="A48" s="23" t="s">
        <v>0</v>
      </c>
      <c r="B48" s="21">
        <v>1</v>
      </c>
      <c r="C48" s="21">
        <v>1</v>
      </c>
      <c r="D48" s="21">
        <v>4</v>
      </c>
      <c r="E48" s="21"/>
      <c r="F48" s="21">
        <v>14</v>
      </c>
      <c r="G48" s="21"/>
      <c r="H48" s="21">
        <v>9</v>
      </c>
      <c r="I48" s="21"/>
      <c r="J48" s="21">
        <v>10</v>
      </c>
      <c r="K48" s="21">
        <v>1</v>
      </c>
      <c r="L48" s="21">
        <v>7</v>
      </c>
      <c r="M48" s="21">
        <v>4</v>
      </c>
      <c r="N48" s="21">
        <v>9</v>
      </c>
      <c r="O48" s="21"/>
      <c r="P48" s="21"/>
      <c r="Q48" s="21"/>
      <c r="R48" s="21">
        <v>5</v>
      </c>
      <c r="S48" s="21">
        <v>1</v>
      </c>
      <c r="T48" s="21"/>
      <c r="U48" s="21">
        <v>1</v>
      </c>
      <c r="V48" s="21">
        <v>2</v>
      </c>
      <c r="W48" s="21"/>
      <c r="X48" s="21"/>
      <c r="Y48" s="21">
        <v>3</v>
      </c>
      <c r="Z48" s="21"/>
      <c r="AA48" s="21"/>
      <c r="AB48" s="21"/>
      <c r="AC48" s="21"/>
      <c r="AD48" s="21"/>
      <c r="AE48" s="21">
        <v>1</v>
      </c>
      <c r="AF48" s="21">
        <v>1</v>
      </c>
      <c r="AG48" s="21">
        <v>115</v>
      </c>
      <c r="AH48" s="21"/>
      <c r="AI48" s="21">
        <v>1</v>
      </c>
      <c r="AJ48" s="21"/>
      <c r="AK48" s="21"/>
      <c r="AL48" s="21">
        <v>19</v>
      </c>
      <c r="AM48" s="21"/>
      <c r="AN48" s="21">
        <v>4</v>
      </c>
      <c r="AO48" s="21">
        <v>6</v>
      </c>
      <c r="AP48" s="21"/>
      <c r="AQ48" s="21">
        <v>1</v>
      </c>
      <c r="AR48" s="21"/>
      <c r="AS48" s="21"/>
      <c r="AT48" s="21">
        <v>11</v>
      </c>
      <c r="AU48" s="21"/>
      <c r="AV48" s="21"/>
      <c r="AW48" s="21">
        <v>35</v>
      </c>
      <c r="AX48" s="21">
        <v>1</v>
      </c>
      <c r="AY48" s="21"/>
      <c r="AZ48" s="21">
        <v>2</v>
      </c>
      <c r="BA48" s="21">
        <v>1</v>
      </c>
      <c r="BB48" s="21"/>
      <c r="BC48" s="21">
        <v>270</v>
      </c>
    </row>
    <row r="49" spans="1:55" x14ac:dyDescent="0.15">
      <c r="A49" s="23" t="s">
        <v>612</v>
      </c>
      <c r="B49" s="21"/>
      <c r="C49" s="21"/>
      <c r="D49" s="21"/>
      <c r="E49" s="21"/>
      <c r="F49" s="21">
        <v>2</v>
      </c>
      <c r="G49" s="21"/>
      <c r="H49" s="21"/>
      <c r="I49" s="21"/>
      <c r="J49" s="21"/>
      <c r="K49" s="21"/>
      <c r="L49" s="21"/>
      <c r="M49" s="21">
        <v>3</v>
      </c>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v>5</v>
      </c>
    </row>
    <row r="50" spans="1:55" x14ac:dyDescent="0.15">
      <c r="A50" s="23" t="s">
        <v>895</v>
      </c>
      <c r="B50" s="21"/>
      <c r="C50" s="21"/>
      <c r="D50" s="21"/>
      <c r="E50" s="21"/>
      <c r="F50" s="21"/>
      <c r="G50" s="21"/>
      <c r="H50" s="21">
        <v>1</v>
      </c>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v>1</v>
      </c>
      <c r="AX50" s="21"/>
      <c r="AY50" s="21"/>
      <c r="AZ50" s="21"/>
      <c r="BA50" s="21"/>
      <c r="BB50" s="21"/>
      <c r="BC50" s="21">
        <v>2</v>
      </c>
    </row>
    <row r="51" spans="1:55" x14ac:dyDescent="0.15">
      <c r="A51" s="23" t="s">
        <v>436</v>
      </c>
      <c r="B51" s="21"/>
      <c r="C51" s="21"/>
      <c r="D51" s="21"/>
      <c r="E51" s="21"/>
      <c r="F51" s="21"/>
      <c r="G51" s="21"/>
      <c r="H51" s="21"/>
      <c r="I51" s="21"/>
      <c r="J51" s="21"/>
      <c r="K51" s="21"/>
      <c r="L51" s="21"/>
      <c r="M51" s="21"/>
      <c r="N51" s="21">
        <v>1</v>
      </c>
      <c r="O51" s="21"/>
      <c r="P51" s="21"/>
      <c r="Q51" s="21"/>
      <c r="R51" s="21"/>
      <c r="S51" s="21"/>
      <c r="T51" s="21"/>
      <c r="U51" s="21"/>
      <c r="V51" s="21">
        <v>1</v>
      </c>
      <c r="W51" s="21"/>
      <c r="X51" s="21"/>
      <c r="Y51" s="21">
        <v>1</v>
      </c>
      <c r="Z51" s="21"/>
      <c r="AA51" s="21"/>
      <c r="AB51" s="21"/>
      <c r="AC51" s="21"/>
      <c r="AD51" s="21"/>
      <c r="AE51" s="21"/>
      <c r="AF51" s="21"/>
      <c r="AG51" s="21">
        <v>4</v>
      </c>
      <c r="AH51" s="21"/>
      <c r="AI51" s="21"/>
      <c r="AJ51" s="21"/>
      <c r="AK51" s="21"/>
      <c r="AL51" s="21"/>
      <c r="AM51" s="21"/>
      <c r="AN51" s="21"/>
      <c r="AO51" s="21"/>
      <c r="AP51" s="21"/>
      <c r="AQ51" s="21"/>
      <c r="AR51" s="21"/>
      <c r="AS51" s="21"/>
      <c r="AT51" s="21"/>
      <c r="AU51" s="21"/>
      <c r="AV51" s="21"/>
      <c r="AW51" s="21">
        <v>2</v>
      </c>
      <c r="AX51" s="21"/>
      <c r="AY51" s="21"/>
      <c r="AZ51" s="21"/>
      <c r="BA51" s="21"/>
      <c r="BB51" s="21"/>
      <c r="BC51" s="21">
        <v>9</v>
      </c>
    </row>
    <row r="52" spans="1:55" x14ac:dyDescent="0.15">
      <c r="A52" s="23" t="s">
        <v>58</v>
      </c>
      <c r="B52" s="21"/>
      <c r="C52" s="21"/>
      <c r="D52" s="21">
        <v>1</v>
      </c>
      <c r="E52" s="21"/>
      <c r="F52" s="21">
        <v>5</v>
      </c>
      <c r="G52" s="21"/>
      <c r="H52" s="21">
        <v>3</v>
      </c>
      <c r="I52" s="21"/>
      <c r="J52" s="21"/>
      <c r="K52" s="21"/>
      <c r="L52" s="21"/>
      <c r="M52" s="21">
        <v>5</v>
      </c>
      <c r="N52" s="21">
        <v>2</v>
      </c>
      <c r="O52" s="21"/>
      <c r="P52" s="21"/>
      <c r="Q52" s="21"/>
      <c r="R52" s="21"/>
      <c r="S52" s="21">
        <v>1</v>
      </c>
      <c r="T52" s="21"/>
      <c r="U52" s="21">
        <v>2</v>
      </c>
      <c r="V52" s="21"/>
      <c r="W52" s="21">
        <v>1</v>
      </c>
      <c r="X52" s="21"/>
      <c r="Y52" s="21"/>
      <c r="Z52" s="21"/>
      <c r="AA52" s="21"/>
      <c r="AB52" s="21"/>
      <c r="AC52" s="21"/>
      <c r="AD52" s="21"/>
      <c r="AE52" s="21"/>
      <c r="AF52" s="21"/>
      <c r="AG52" s="21">
        <v>15</v>
      </c>
      <c r="AH52" s="21"/>
      <c r="AI52" s="21"/>
      <c r="AJ52" s="21"/>
      <c r="AK52" s="21"/>
      <c r="AL52" s="21"/>
      <c r="AM52" s="21"/>
      <c r="AN52" s="21"/>
      <c r="AO52" s="21"/>
      <c r="AP52" s="21"/>
      <c r="AQ52" s="21"/>
      <c r="AR52" s="21"/>
      <c r="AS52" s="21"/>
      <c r="AT52" s="21"/>
      <c r="AU52" s="21"/>
      <c r="AV52" s="21"/>
      <c r="AW52" s="21"/>
      <c r="AX52" s="21"/>
      <c r="AY52" s="21"/>
      <c r="AZ52" s="21"/>
      <c r="BA52" s="21"/>
      <c r="BB52" s="21"/>
      <c r="BC52" s="21">
        <v>35</v>
      </c>
    </row>
    <row r="53" spans="1:55" x14ac:dyDescent="0.15">
      <c r="A53" s="23" t="s">
        <v>35</v>
      </c>
      <c r="B53" s="21"/>
      <c r="C53" s="21"/>
      <c r="D53" s="21"/>
      <c r="E53" s="21"/>
      <c r="F53" s="21"/>
      <c r="G53" s="21"/>
      <c r="H53" s="21"/>
      <c r="I53" s="21"/>
      <c r="J53" s="21"/>
      <c r="K53" s="21">
        <v>1</v>
      </c>
      <c r="L53" s="21"/>
      <c r="M53" s="21">
        <v>4</v>
      </c>
      <c r="N53" s="21"/>
      <c r="O53" s="21"/>
      <c r="P53" s="21">
        <v>1</v>
      </c>
      <c r="Q53" s="21"/>
      <c r="R53" s="21"/>
      <c r="S53" s="21"/>
      <c r="T53" s="21"/>
      <c r="U53" s="21"/>
      <c r="V53" s="21"/>
      <c r="W53" s="21">
        <v>1</v>
      </c>
      <c r="X53" s="21">
        <v>5</v>
      </c>
      <c r="Y53" s="21"/>
      <c r="Z53" s="21"/>
      <c r="AA53" s="21"/>
      <c r="AB53" s="21"/>
      <c r="AC53" s="21"/>
      <c r="AD53" s="21">
        <v>1</v>
      </c>
      <c r="AE53" s="21"/>
      <c r="AF53" s="21">
        <v>5</v>
      </c>
      <c r="AG53" s="21">
        <v>17</v>
      </c>
      <c r="AH53" s="21"/>
      <c r="AI53" s="21"/>
      <c r="AJ53" s="21"/>
      <c r="AK53" s="21"/>
      <c r="AL53" s="21"/>
      <c r="AM53" s="21"/>
      <c r="AN53" s="21"/>
      <c r="AO53" s="21"/>
      <c r="AP53" s="21"/>
      <c r="AQ53" s="21"/>
      <c r="AR53" s="21"/>
      <c r="AS53" s="21"/>
      <c r="AT53" s="21">
        <v>6</v>
      </c>
      <c r="AU53" s="21"/>
      <c r="AV53" s="21"/>
      <c r="AW53" s="21">
        <v>1</v>
      </c>
      <c r="AX53" s="21"/>
      <c r="AY53" s="21"/>
      <c r="AZ53" s="21"/>
      <c r="BA53" s="21">
        <v>1</v>
      </c>
      <c r="BB53" s="21"/>
      <c r="BC53" s="21">
        <v>43</v>
      </c>
    </row>
    <row r="54" spans="1:55" x14ac:dyDescent="0.15">
      <c r="A54" s="23" t="s">
        <v>1052</v>
      </c>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v>2</v>
      </c>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v>2</v>
      </c>
    </row>
    <row r="55" spans="1:55" x14ac:dyDescent="0.15">
      <c r="A55" s="23" t="s">
        <v>1079</v>
      </c>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v>11</v>
      </c>
      <c r="AH55" s="21"/>
      <c r="AI55" s="21"/>
      <c r="AJ55" s="21"/>
      <c r="AK55" s="21"/>
      <c r="AL55" s="21"/>
      <c r="AM55" s="21"/>
      <c r="AN55" s="21"/>
      <c r="AO55" s="21"/>
      <c r="AP55" s="21"/>
      <c r="AQ55" s="21"/>
      <c r="AR55" s="21"/>
      <c r="AS55" s="21"/>
      <c r="AT55" s="21"/>
      <c r="AU55" s="21"/>
      <c r="AV55" s="21"/>
      <c r="AW55" s="21"/>
      <c r="AX55" s="21"/>
      <c r="AY55" s="21"/>
      <c r="AZ55" s="21"/>
      <c r="BA55" s="21"/>
      <c r="BB55" s="21"/>
      <c r="BC55" s="21">
        <v>11</v>
      </c>
    </row>
    <row r="56" spans="1:55" x14ac:dyDescent="0.15">
      <c r="A56" s="23" t="s">
        <v>592</v>
      </c>
      <c r="B56" s="21"/>
      <c r="C56" s="21"/>
      <c r="D56" s="21"/>
      <c r="E56" s="21"/>
      <c r="F56" s="21"/>
      <c r="G56" s="21"/>
      <c r="H56" s="21"/>
      <c r="I56" s="21"/>
      <c r="J56" s="21"/>
      <c r="K56" s="21"/>
      <c r="L56" s="21"/>
      <c r="M56" s="21"/>
      <c r="N56" s="21"/>
      <c r="O56" s="21"/>
      <c r="P56" s="21"/>
      <c r="Q56" s="21"/>
      <c r="R56" s="21"/>
      <c r="S56" s="21"/>
      <c r="T56" s="21"/>
      <c r="U56" s="21"/>
      <c r="V56" s="21"/>
      <c r="W56" s="21"/>
      <c r="X56" s="21">
        <v>2</v>
      </c>
      <c r="Y56" s="21"/>
      <c r="Z56" s="21"/>
      <c r="AA56" s="21"/>
      <c r="AB56" s="21"/>
      <c r="AC56" s="21"/>
      <c r="AD56" s="21"/>
      <c r="AE56" s="21"/>
      <c r="AF56" s="21"/>
      <c r="AG56" s="21">
        <v>5</v>
      </c>
      <c r="AH56" s="21"/>
      <c r="AI56" s="21"/>
      <c r="AJ56" s="21"/>
      <c r="AK56" s="21"/>
      <c r="AL56" s="21"/>
      <c r="AM56" s="21"/>
      <c r="AN56" s="21"/>
      <c r="AO56" s="21"/>
      <c r="AP56" s="21"/>
      <c r="AQ56" s="21"/>
      <c r="AR56" s="21"/>
      <c r="AS56" s="21"/>
      <c r="AT56" s="21"/>
      <c r="AU56" s="21"/>
      <c r="AV56" s="21"/>
      <c r="AW56" s="21"/>
      <c r="AX56" s="21"/>
      <c r="AY56" s="21"/>
      <c r="AZ56" s="21"/>
      <c r="BA56" s="21"/>
      <c r="BB56" s="21"/>
      <c r="BC56" s="21">
        <v>7</v>
      </c>
    </row>
    <row r="57" spans="1:55" x14ac:dyDescent="0.15">
      <c r="A57" s="23" t="s">
        <v>615</v>
      </c>
      <c r="B57" s="21"/>
      <c r="C57" s="21"/>
      <c r="D57" s="21"/>
      <c r="E57" s="21"/>
      <c r="F57" s="21"/>
      <c r="G57" s="21"/>
      <c r="H57" s="21">
        <v>1</v>
      </c>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v>7</v>
      </c>
      <c r="AH57" s="21"/>
      <c r="AI57" s="21"/>
      <c r="AJ57" s="21"/>
      <c r="AK57" s="21"/>
      <c r="AL57" s="21"/>
      <c r="AM57" s="21"/>
      <c r="AN57" s="21"/>
      <c r="AO57" s="21"/>
      <c r="AP57" s="21"/>
      <c r="AQ57" s="21"/>
      <c r="AR57" s="21"/>
      <c r="AS57" s="21"/>
      <c r="AT57" s="21"/>
      <c r="AU57" s="21"/>
      <c r="AV57" s="21"/>
      <c r="AW57" s="21"/>
      <c r="AX57" s="21"/>
      <c r="AY57" s="21"/>
      <c r="AZ57" s="21"/>
      <c r="BA57" s="21"/>
      <c r="BB57" s="21"/>
      <c r="BC57" s="21">
        <v>8</v>
      </c>
    </row>
    <row r="58" spans="1:55" x14ac:dyDescent="0.15">
      <c r="A58" s="23" t="s">
        <v>785</v>
      </c>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v>10</v>
      </c>
      <c r="AF58" s="21"/>
      <c r="AG58" s="21"/>
      <c r="AH58" s="21"/>
      <c r="AI58" s="21"/>
      <c r="AJ58" s="21"/>
      <c r="AK58" s="21"/>
      <c r="AL58" s="21"/>
      <c r="AM58" s="21"/>
      <c r="AN58" s="21"/>
      <c r="AO58" s="21"/>
      <c r="AP58" s="21"/>
      <c r="AQ58" s="21"/>
      <c r="AR58" s="21"/>
      <c r="AS58" s="21"/>
      <c r="AT58" s="21"/>
      <c r="AU58" s="21"/>
      <c r="AV58" s="21"/>
      <c r="AW58" s="21"/>
      <c r="AX58" s="21"/>
      <c r="AY58" s="21"/>
      <c r="AZ58" s="21"/>
      <c r="BA58" s="21"/>
      <c r="BB58" s="21"/>
      <c r="BC58" s="21">
        <v>10</v>
      </c>
    </row>
    <row r="59" spans="1:55" x14ac:dyDescent="0.15">
      <c r="A59" s="23" t="s">
        <v>16</v>
      </c>
      <c r="B59" s="21"/>
      <c r="C59" s="21"/>
      <c r="D59" s="21">
        <v>1</v>
      </c>
      <c r="E59" s="21"/>
      <c r="F59" s="21">
        <v>3</v>
      </c>
      <c r="G59" s="21"/>
      <c r="H59" s="21"/>
      <c r="I59" s="21"/>
      <c r="J59" s="21"/>
      <c r="K59" s="21">
        <v>2</v>
      </c>
      <c r="L59" s="21"/>
      <c r="M59" s="21">
        <v>3</v>
      </c>
      <c r="N59" s="21">
        <v>1</v>
      </c>
      <c r="O59" s="21"/>
      <c r="P59" s="21"/>
      <c r="Q59" s="21"/>
      <c r="R59" s="21"/>
      <c r="S59" s="21"/>
      <c r="T59" s="21"/>
      <c r="U59" s="21">
        <v>1</v>
      </c>
      <c r="V59" s="21"/>
      <c r="W59" s="21"/>
      <c r="X59" s="21">
        <v>3</v>
      </c>
      <c r="Y59" s="21"/>
      <c r="Z59" s="21"/>
      <c r="AA59" s="21"/>
      <c r="AB59" s="21"/>
      <c r="AC59" s="21"/>
      <c r="AD59" s="21"/>
      <c r="AE59" s="21"/>
      <c r="AF59" s="21">
        <v>1</v>
      </c>
      <c r="AG59" s="21">
        <v>3</v>
      </c>
      <c r="AH59" s="21"/>
      <c r="AI59" s="21"/>
      <c r="AJ59" s="21"/>
      <c r="AK59" s="21"/>
      <c r="AL59" s="21"/>
      <c r="AM59" s="21"/>
      <c r="AN59" s="21"/>
      <c r="AO59" s="21"/>
      <c r="AP59" s="21"/>
      <c r="AQ59" s="21"/>
      <c r="AR59" s="21">
        <v>1</v>
      </c>
      <c r="AS59" s="21"/>
      <c r="AT59" s="21"/>
      <c r="AU59" s="21"/>
      <c r="AV59" s="21"/>
      <c r="AW59" s="21">
        <v>1</v>
      </c>
      <c r="AX59" s="21"/>
      <c r="AY59" s="21"/>
      <c r="AZ59" s="21"/>
      <c r="BA59" s="21"/>
      <c r="BB59" s="21"/>
      <c r="BC59" s="21">
        <v>20</v>
      </c>
    </row>
    <row r="60" spans="1:55" x14ac:dyDescent="0.15">
      <c r="A60" s="23" t="s">
        <v>971</v>
      </c>
      <c r="B60" s="21"/>
      <c r="C60" s="21"/>
      <c r="D60" s="21"/>
      <c r="E60" s="21"/>
      <c r="F60" s="21"/>
      <c r="G60" s="21"/>
      <c r="H60" s="21"/>
      <c r="I60" s="21"/>
      <c r="J60" s="21"/>
      <c r="K60" s="21"/>
      <c r="L60" s="21"/>
      <c r="M60" s="21"/>
      <c r="N60" s="21">
        <v>1</v>
      </c>
      <c r="O60" s="21"/>
      <c r="P60" s="21"/>
      <c r="Q60" s="21"/>
      <c r="R60" s="21"/>
      <c r="S60" s="21"/>
      <c r="T60" s="21"/>
      <c r="U60" s="21"/>
      <c r="V60" s="21"/>
      <c r="W60" s="21"/>
      <c r="X60" s="21"/>
      <c r="Y60" s="21"/>
      <c r="Z60" s="21"/>
      <c r="AA60" s="21"/>
      <c r="AB60" s="21"/>
      <c r="AC60" s="21"/>
      <c r="AD60" s="21"/>
      <c r="AE60" s="21">
        <v>1</v>
      </c>
      <c r="AF60" s="21"/>
      <c r="AG60" s="21">
        <v>2</v>
      </c>
      <c r="AH60" s="21"/>
      <c r="AI60" s="21"/>
      <c r="AJ60" s="21"/>
      <c r="AK60" s="21"/>
      <c r="AL60" s="21"/>
      <c r="AM60" s="21"/>
      <c r="AN60" s="21"/>
      <c r="AO60" s="21"/>
      <c r="AP60" s="21"/>
      <c r="AQ60" s="21"/>
      <c r="AR60" s="21"/>
      <c r="AS60" s="21"/>
      <c r="AT60" s="21"/>
      <c r="AU60" s="21"/>
      <c r="AV60" s="21"/>
      <c r="AW60" s="21"/>
      <c r="AX60" s="21"/>
      <c r="AY60" s="21"/>
      <c r="AZ60" s="21"/>
      <c r="BA60" s="21"/>
      <c r="BB60" s="21"/>
      <c r="BC60" s="21">
        <v>4</v>
      </c>
    </row>
    <row r="61" spans="1:55" x14ac:dyDescent="0.15">
      <c r="A61" s="23" t="s">
        <v>257</v>
      </c>
      <c r="B61" s="21"/>
      <c r="C61" s="21"/>
      <c r="D61" s="21"/>
      <c r="E61" s="21"/>
      <c r="F61" s="21">
        <v>1</v>
      </c>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c r="BC61" s="21">
        <v>1</v>
      </c>
    </row>
    <row r="62" spans="1:55" x14ac:dyDescent="0.15">
      <c r="A62" s="23" t="s">
        <v>1619</v>
      </c>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v>3</v>
      </c>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v>3</v>
      </c>
    </row>
    <row r="63" spans="1:55" x14ac:dyDescent="0.15">
      <c r="A63" s="23" t="s">
        <v>1768</v>
      </c>
      <c r="B63" s="21"/>
      <c r="C63" s="21"/>
      <c r="D63" s="21"/>
      <c r="E63" s="21"/>
      <c r="F63" s="21"/>
      <c r="G63" s="21"/>
      <c r="H63" s="21"/>
      <c r="I63" s="21"/>
      <c r="J63" s="21"/>
      <c r="K63" s="21"/>
      <c r="L63" s="21"/>
      <c r="M63" s="21"/>
      <c r="N63" s="21"/>
      <c r="O63" s="21"/>
      <c r="P63" s="21"/>
      <c r="Q63" s="21"/>
      <c r="R63" s="21">
        <v>1</v>
      </c>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v>2</v>
      </c>
      <c r="BA63" s="21"/>
      <c r="BB63" s="21"/>
      <c r="BC63" s="21">
        <v>3</v>
      </c>
    </row>
    <row r="64" spans="1:55" x14ac:dyDescent="0.15">
      <c r="A64" s="23" t="s">
        <v>744</v>
      </c>
      <c r="B64" s="21"/>
      <c r="C64" s="21"/>
      <c r="D64" s="21"/>
      <c r="E64" s="21"/>
      <c r="F64" s="21"/>
      <c r="G64" s="21"/>
      <c r="H64" s="21"/>
      <c r="I64" s="21"/>
      <c r="J64" s="21">
        <v>1</v>
      </c>
      <c r="K64" s="21"/>
      <c r="L64" s="21"/>
      <c r="M64" s="21"/>
      <c r="N64" s="21">
        <v>1</v>
      </c>
      <c r="O64" s="21"/>
      <c r="P64" s="21"/>
      <c r="Q64" s="21"/>
      <c r="R64" s="21"/>
      <c r="S64" s="21"/>
      <c r="T64" s="21"/>
      <c r="U64" s="21"/>
      <c r="V64" s="21"/>
      <c r="W64" s="21"/>
      <c r="X64" s="21"/>
      <c r="Y64" s="21"/>
      <c r="Z64" s="21"/>
      <c r="AA64" s="21"/>
      <c r="AB64" s="21"/>
      <c r="AC64" s="21"/>
      <c r="AD64" s="21"/>
      <c r="AE64" s="21">
        <v>2</v>
      </c>
      <c r="AF64" s="21"/>
      <c r="AG64" s="21"/>
      <c r="AH64" s="21"/>
      <c r="AI64" s="21"/>
      <c r="AJ64" s="21"/>
      <c r="AK64" s="21"/>
      <c r="AL64" s="21"/>
      <c r="AM64" s="21"/>
      <c r="AN64" s="21"/>
      <c r="AO64" s="21"/>
      <c r="AP64" s="21"/>
      <c r="AQ64" s="21"/>
      <c r="AR64" s="21">
        <v>1</v>
      </c>
      <c r="AS64" s="21"/>
      <c r="AT64" s="21"/>
      <c r="AU64" s="21"/>
      <c r="AV64" s="21"/>
      <c r="AW64" s="21"/>
      <c r="AX64" s="21"/>
      <c r="AY64" s="21"/>
      <c r="AZ64" s="21"/>
      <c r="BA64" s="21"/>
      <c r="BB64" s="21"/>
      <c r="BC64" s="21">
        <v>5</v>
      </c>
    </row>
    <row r="65" spans="1:55" x14ac:dyDescent="0.15">
      <c r="A65" s="23" t="s">
        <v>689</v>
      </c>
      <c r="B65" s="21"/>
      <c r="C65" s="21"/>
      <c r="D65" s="21">
        <v>1</v>
      </c>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v>1</v>
      </c>
      <c r="AH65" s="21"/>
      <c r="AI65" s="21"/>
      <c r="AJ65" s="21"/>
      <c r="AK65" s="21"/>
      <c r="AL65" s="21"/>
      <c r="AM65" s="21"/>
      <c r="AN65" s="21"/>
      <c r="AO65" s="21"/>
      <c r="AP65" s="21"/>
      <c r="AQ65" s="21"/>
      <c r="AR65" s="21"/>
      <c r="AS65" s="21"/>
      <c r="AT65" s="21"/>
      <c r="AU65" s="21"/>
      <c r="AV65" s="21"/>
      <c r="AW65" s="21"/>
      <c r="AX65" s="21"/>
      <c r="AY65" s="21"/>
      <c r="AZ65" s="21"/>
      <c r="BA65" s="21"/>
      <c r="BB65" s="21"/>
      <c r="BC65" s="21">
        <v>2</v>
      </c>
    </row>
    <row r="66" spans="1:55" x14ac:dyDescent="0.15">
      <c r="A66" s="23" t="s">
        <v>635</v>
      </c>
      <c r="B66" s="21"/>
      <c r="C66" s="21"/>
      <c r="D66" s="21"/>
      <c r="E66" s="21"/>
      <c r="F66" s="21">
        <v>1</v>
      </c>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v>1</v>
      </c>
      <c r="AM66" s="21"/>
      <c r="AN66" s="21"/>
      <c r="AO66" s="21"/>
      <c r="AP66" s="21"/>
      <c r="AQ66" s="21"/>
      <c r="AR66" s="21"/>
      <c r="AS66" s="21"/>
      <c r="AT66" s="21"/>
      <c r="AU66" s="21"/>
      <c r="AV66" s="21"/>
      <c r="AW66" s="21"/>
      <c r="AX66" s="21"/>
      <c r="AY66" s="21"/>
      <c r="AZ66" s="21"/>
      <c r="BA66" s="21"/>
      <c r="BB66" s="21"/>
      <c r="BC66" s="21">
        <v>2</v>
      </c>
    </row>
    <row r="67" spans="1:55" x14ac:dyDescent="0.15">
      <c r="A67" s="23" t="s">
        <v>772</v>
      </c>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v>112</v>
      </c>
      <c r="AF67" s="21"/>
      <c r="AG67" s="21"/>
      <c r="AH67" s="21"/>
      <c r="AI67" s="21"/>
      <c r="AJ67" s="21">
        <v>2</v>
      </c>
      <c r="AK67" s="21"/>
      <c r="AL67" s="21"/>
      <c r="AM67" s="21"/>
      <c r="AN67" s="21"/>
      <c r="AO67" s="21"/>
      <c r="AP67" s="21"/>
      <c r="AQ67" s="21"/>
      <c r="AR67" s="21"/>
      <c r="AS67" s="21"/>
      <c r="AT67" s="21"/>
      <c r="AU67" s="21"/>
      <c r="AV67" s="21"/>
      <c r="AW67" s="21"/>
      <c r="AX67" s="21"/>
      <c r="AY67" s="21"/>
      <c r="AZ67" s="21"/>
      <c r="BA67" s="21"/>
      <c r="BB67" s="21"/>
      <c r="BC67" s="21">
        <v>114</v>
      </c>
    </row>
    <row r="68" spans="1:55" x14ac:dyDescent="0.15">
      <c r="A68" s="23" t="s">
        <v>186</v>
      </c>
      <c r="B68" s="21">
        <v>1</v>
      </c>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v>6</v>
      </c>
      <c r="AH68" s="21"/>
      <c r="AI68" s="21"/>
      <c r="AJ68" s="21"/>
      <c r="AK68" s="21"/>
      <c r="AL68" s="21"/>
      <c r="AM68" s="21"/>
      <c r="AN68" s="21"/>
      <c r="AO68" s="21"/>
      <c r="AP68" s="21"/>
      <c r="AQ68" s="21"/>
      <c r="AR68" s="21"/>
      <c r="AS68" s="21"/>
      <c r="AT68" s="21"/>
      <c r="AU68" s="21"/>
      <c r="AV68" s="21"/>
      <c r="AW68" s="21"/>
      <c r="AX68" s="21"/>
      <c r="AY68" s="21"/>
      <c r="AZ68" s="21"/>
      <c r="BA68" s="21"/>
      <c r="BB68" s="21"/>
      <c r="BC68" s="21">
        <v>7</v>
      </c>
    </row>
    <row r="69" spans="1:55" x14ac:dyDescent="0.15">
      <c r="A69" s="23" t="s">
        <v>651</v>
      </c>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v>9</v>
      </c>
      <c r="AH69" s="21"/>
      <c r="AI69" s="21"/>
      <c r="AJ69" s="21"/>
      <c r="AK69" s="21"/>
      <c r="AL69" s="21"/>
      <c r="AM69" s="21"/>
      <c r="AN69" s="21"/>
      <c r="AO69" s="21"/>
      <c r="AP69" s="21"/>
      <c r="AQ69" s="21"/>
      <c r="AR69" s="21"/>
      <c r="AS69" s="21"/>
      <c r="AT69" s="21"/>
      <c r="AU69" s="21"/>
      <c r="AV69" s="21"/>
      <c r="AW69" s="21"/>
      <c r="AX69" s="21"/>
      <c r="AY69" s="21"/>
      <c r="AZ69" s="21"/>
      <c r="BA69" s="21"/>
      <c r="BB69" s="21"/>
      <c r="BC69" s="21">
        <v>9</v>
      </c>
    </row>
    <row r="70" spans="1:55" x14ac:dyDescent="0.15">
      <c r="A70" s="23" t="s">
        <v>1080</v>
      </c>
      <c r="B70" s="21"/>
      <c r="C70" s="21"/>
      <c r="D70" s="21"/>
      <c r="E70" s="21"/>
      <c r="F70" s="21">
        <v>1</v>
      </c>
      <c r="G70" s="21"/>
      <c r="H70" s="21"/>
      <c r="I70" s="21"/>
      <c r="J70" s="21">
        <v>1</v>
      </c>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v>2</v>
      </c>
    </row>
    <row r="71" spans="1:55" x14ac:dyDescent="0.15">
      <c r="A71" s="23" t="s">
        <v>126</v>
      </c>
      <c r="B71" s="21">
        <v>1</v>
      </c>
      <c r="C71" s="21"/>
      <c r="D71" s="21">
        <v>2</v>
      </c>
      <c r="E71" s="21"/>
      <c r="F71" s="21">
        <v>5</v>
      </c>
      <c r="G71" s="21">
        <v>1</v>
      </c>
      <c r="H71" s="21"/>
      <c r="I71" s="21"/>
      <c r="J71" s="21">
        <v>3</v>
      </c>
      <c r="K71" s="21"/>
      <c r="L71" s="21">
        <v>1</v>
      </c>
      <c r="M71" s="21"/>
      <c r="N71" s="21"/>
      <c r="O71" s="21"/>
      <c r="P71" s="21"/>
      <c r="Q71" s="21"/>
      <c r="R71" s="21">
        <v>1</v>
      </c>
      <c r="S71" s="21"/>
      <c r="T71" s="21"/>
      <c r="U71" s="21"/>
      <c r="V71" s="21"/>
      <c r="W71" s="21"/>
      <c r="X71" s="21"/>
      <c r="Y71" s="21"/>
      <c r="Z71" s="21"/>
      <c r="AA71" s="21"/>
      <c r="AB71" s="21"/>
      <c r="AC71" s="21"/>
      <c r="AD71" s="21"/>
      <c r="AE71" s="21"/>
      <c r="AF71" s="21"/>
      <c r="AG71" s="21"/>
      <c r="AH71" s="21"/>
      <c r="AI71" s="21"/>
      <c r="AJ71" s="21"/>
      <c r="AK71" s="21"/>
      <c r="AL71" s="21">
        <v>1</v>
      </c>
      <c r="AM71" s="21"/>
      <c r="AN71" s="21"/>
      <c r="AO71" s="21">
        <v>2</v>
      </c>
      <c r="AP71" s="21"/>
      <c r="AQ71" s="21"/>
      <c r="AR71" s="21"/>
      <c r="AS71" s="21"/>
      <c r="AT71" s="21"/>
      <c r="AU71" s="21"/>
      <c r="AV71" s="21"/>
      <c r="AW71" s="21">
        <v>2</v>
      </c>
      <c r="AX71" s="21"/>
      <c r="AY71" s="21"/>
      <c r="AZ71" s="21"/>
      <c r="BA71" s="21"/>
      <c r="BB71" s="21"/>
      <c r="BC71" s="21">
        <v>19</v>
      </c>
    </row>
    <row r="72" spans="1:55" x14ac:dyDescent="0.15">
      <c r="A72" s="23" t="s">
        <v>727</v>
      </c>
      <c r="B72" s="21"/>
      <c r="C72" s="21"/>
      <c r="D72" s="21"/>
      <c r="E72" s="21"/>
      <c r="F72" s="21"/>
      <c r="G72" s="21"/>
      <c r="H72" s="21"/>
      <c r="I72" s="21"/>
      <c r="J72" s="21">
        <v>1</v>
      </c>
      <c r="K72" s="21"/>
      <c r="L72" s="21"/>
      <c r="M72" s="21"/>
      <c r="N72" s="21"/>
      <c r="O72" s="21"/>
      <c r="P72" s="21"/>
      <c r="Q72" s="21"/>
      <c r="R72" s="21"/>
      <c r="S72" s="21"/>
      <c r="T72" s="21"/>
      <c r="U72" s="21"/>
      <c r="V72" s="21"/>
      <c r="W72" s="21"/>
      <c r="X72" s="21"/>
      <c r="Y72" s="21"/>
      <c r="Z72" s="21"/>
      <c r="AA72" s="21"/>
      <c r="AB72" s="21"/>
      <c r="AC72" s="21"/>
      <c r="AD72" s="21"/>
      <c r="AE72" s="21">
        <v>57</v>
      </c>
      <c r="AF72" s="21"/>
      <c r="AG72" s="21"/>
      <c r="AH72" s="21"/>
      <c r="AI72" s="21"/>
      <c r="AJ72" s="21"/>
      <c r="AK72" s="21"/>
      <c r="AL72" s="21"/>
      <c r="AM72" s="21"/>
      <c r="AN72" s="21"/>
      <c r="AO72" s="21"/>
      <c r="AP72" s="21"/>
      <c r="AQ72" s="21"/>
      <c r="AR72" s="21"/>
      <c r="AS72" s="21"/>
      <c r="AT72" s="21"/>
      <c r="AU72" s="21"/>
      <c r="AV72" s="21"/>
      <c r="AW72" s="21">
        <v>1</v>
      </c>
      <c r="AX72" s="21"/>
      <c r="AY72" s="21"/>
      <c r="AZ72" s="21"/>
      <c r="BA72" s="21"/>
      <c r="BB72" s="21"/>
      <c r="BC72" s="21">
        <v>59</v>
      </c>
    </row>
    <row r="73" spans="1:55" x14ac:dyDescent="0.15">
      <c r="A73" s="23" t="s">
        <v>422</v>
      </c>
      <c r="B73" s="21"/>
      <c r="C73" s="21"/>
      <c r="D73" s="21"/>
      <c r="E73" s="21"/>
      <c r="F73" s="21"/>
      <c r="G73" s="21"/>
      <c r="H73" s="21"/>
      <c r="I73" s="21"/>
      <c r="J73" s="21">
        <v>25</v>
      </c>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v>5</v>
      </c>
      <c r="AN73" s="21"/>
      <c r="AO73" s="21"/>
      <c r="AP73" s="21"/>
      <c r="AQ73" s="21"/>
      <c r="AR73" s="21"/>
      <c r="AS73" s="21"/>
      <c r="AT73" s="21"/>
      <c r="AU73" s="21"/>
      <c r="AV73" s="21"/>
      <c r="AW73" s="21"/>
      <c r="AX73" s="21"/>
      <c r="AY73" s="21"/>
      <c r="AZ73" s="21"/>
      <c r="BA73" s="21"/>
      <c r="BB73" s="21"/>
      <c r="BC73" s="21">
        <v>30</v>
      </c>
    </row>
    <row r="74" spans="1:55" x14ac:dyDescent="0.15">
      <c r="A74" s="23" t="s">
        <v>1510</v>
      </c>
      <c r="B74" s="21"/>
      <c r="C74" s="21"/>
      <c r="D74" s="21"/>
      <c r="E74" s="21"/>
      <c r="F74" s="21">
        <v>1</v>
      </c>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v>1</v>
      </c>
    </row>
    <row r="75" spans="1:55" x14ac:dyDescent="0.15">
      <c r="A75" s="23" t="s">
        <v>735</v>
      </c>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v>1</v>
      </c>
      <c r="AH75" s="21"/>
      <c r="AI75" s="21"/>
      <c r="AJ75" s="21"/>
      <c r="AK75" s="21"/>
      <c r="AL75" s="21"/>
      <c r="AM75" s="21"/>
      <c r="AN75" s="21"/>
      <c r="AO75" s="21"/>
      <c r="AP75" s="21"/>
      <c r="AQ75" s="21"/>
      <c r="AR75" s="21"/>
      <c r="AS75" s="21"/>
      <c r="AT75" s="21"/>
      <c r="AU75" s="21"/>
      <c r="AV75" s="21"/>
      <c r="AW75" s="21"/>
      <c r="AX75" s="21"/>
      <c r="AY75" s="21"/>
      <c r="AZ75" s="21"/>
      <c r="BA75" s="21"/>
      <c r="BB75" s="21"/>
      <c r="BC75" s="21">
        <v>1</v>
      </c>
    </row>
    <row r="76" spans="1:55" x14ac:dyDescent="0.15">
      <c r="A76" s="23" t="s">
        <v>90</v>
      </c>
      <c r="B76" s="21"/>
      <c r="C76" s="21"/>
      <c r="D76" s="21">
        <v>1</v>
      </c>
      <c r="E76" s="21"/>
      <c r="F76" s="21"/>
      <c r="G76" s="21"/>
      <c r="H76" s="21"/>
      <c r="I76" s="21"/>
      <c r="J76" s="21">
        <v>1</v>
      </c>
      <c r="K76" s="21">
        <v>1</v>
      </c>
      <c r="L76" s="21">
        <v>1</v>
      </c>
      <c r="M76" s="21"/>
      <c r="N76" s="21"/>
      <c r="O76" s="21"/>
      <c r="P76" s="21"/>
      <c r="Q76" s="21"/>
      <c r="R76" s="21"/>
      <c r="S76" s="21"/>
      <c r="T76" s="21"/>
      <c r="U76" s="21"/>
      <c r="V76" s="21"/>
      <c r="W76" s="21"/>
      <c r="X76" s="21"/>
      <c r="Y76" s="21"/>
      <c r="Z76" s="21"/>
      <c r="AA76" s="21"/>
      <c r="AB76" s="21"/>
      <c r="AC76" s="21"/>
      <c r="AD76" s="21"/>
      <c r="AE76" s="21"/>
      <c r="AF76" s="21"/>
      <c r="AG76" s="21">
        <v>30</v>
      </c>
      <c r="AH76" s="21"/>
      <c r="AI76" s="21"/>
      <c r="AJ76" s="21"/>
      <c r="AK76" s="21"/>
      <c r="AL76" s="21"/>
      <c r="AM76" s="21"/>
      <c r="AN76" s="21"/>
      <c r="AO76" s="21"/>
      <c r="AP76" s="21"/>
      <c r="AQ76" s="21"/>
      <c r="AR76" s="21"/>
      <c r="AS76" s="21"/>
      <c r="AT76" s="21"/>
      <c r="AU76" s="21"/>
      <c r="AV76" s="21"/>
      <c r="AW76" s="21">
        <v>2</v>
      </c>
      <c r="AX76" s="21"/>
      <c r="AY76" s="21"/>
      <c r="AZ76" s="21"/>
      <c r="BA76" s="21"/>
      <c r="BB76" s="21"/>
      <c r="BC76" s="21">
        <v>36</v>
      </c>
    </row>
    <row r="77" spans="1:55" x14ac:dyDescent="0.15">
      <c r="A77" s="23" t="s">
        <v>589</v>
      </c>
      <c r="B77" s="21"/>
      <c r="C77" s="21"/>
      <c r="D77" s="21"/>
      <c r="E77" s="21"/>
      <c r="F77" s="21"/>
      <c r="G77" s="21"/>
      <c r="H77" s="21"/>
      <c r="I77" s="21"/>
      <c r="J77" s="21"/>
      <c r="K77" s="21"/>
      <c r="L77" s="21"/>
      <c r="M77" s="21"/>
      <c r="N77" s="21">
        <v>4</v>
      </c>
      <c r="O77" s="21"/>
      <c r="P77" s="21"/>
      <c r="Q77" s="21"/>
      <c r="R77" s="21">
        <v>15</v>
      </c>
      <c r="S77" s="21"/>
      <c r="T77" s="21"/>
      <c r="U77" s="21"/>
      <c r="V77" s="21"/>
      <c r="W77" s="21"/>
      <c r="X77" s="21"/>
      <c r="Y77" s="21"/>
      <c r="Z77" s="21"/>
      <c r="AA77" s="21"/>
      <c r="AB77" s="21"/>
      <c r="AC77" s="21"/>
      <c r="AD77" s="21"/>
      <c r="AE77" s="21"/>
      <c r="AF77" s="21"/>
      <c r="AG77" s="21"/>
      <c r="AH77" s="21"/>
      <c r="AI77" s="21">
        <v>1</v>
      </c>
      <c r="AJ77" s="21"/>
      <c r="AK77" s="21"/>
      <c r="AL77" s="21"/>
      <c r="AM77" s="21"/>
      <c r="AN77" s="21"/>
      <c r="AO77" s="21"/>
      <c r="AP77" s="21"/>
      <c r="AQ77" s="21"/>
      <c r="AR77" s="21"/>
      <c r="AS77" s="21"/>
      <c r="AT77" s="21"/>
      <c r="AU77" s="21"/>
      <c r="AV77" s="21"/>
      <c r="AW77" s="21">
        <v>2</v>
      </c>
      <c r="AX77" s="21"/>
      <c r="AY77" s="21"/>
      <c r="AZ77" s="21">
        <v>37</v>
      </c>
      <c r="BA77" s="21"/>
      <c r="BB77" s="21"/>
      <c r="BC77" s="21">
        <v>59</v>
      </c>
    </row>
    <row r="78" spans="1:55" x14ac:dyDescent="0.15">
      <c r="A78" s="23" t="s">
        <v>376</v>
      </c>
      <c r="B78" s="21"/>
      <c r="C78" s="21"/>
      <c r="D78" s="21"/>
      <c r="E78" s="21"/>
      <c r="F78" s="21"/>
      <c r="G78" s="21"/>
      <c r="H78" s="21"/>
      <c r="I78" s="21"/>
      <c r="J78" s="21">
        <v>1</v>
      </c>
      <c r="K78" s="21"/>
      <c r="L78" s="21"/>
      <c r="M78" s="21">
        <v>1</v>
      </c>
      <c r="N78" s="21">
        <v>1</v>
      </c>
      <c r="O78" s="21"/>
      <c r="P78" s="21"/>
      <c r="Q78" s="21"/>
      <c r="R78" s="21"/>
      <c r="S78" s="21"/>
      <c r="T78" s="21"/>
      <c r="U78" s="21">
        <v>1</v>
      </c>
      <c r="V78" s="21"/>
      <c r="W78" s="21"/>
      <c r="X78" s="21"/>
      <c r="Y78" s="21"/>
      <c r="Z78" s="21"/>
      <c r="AA78" s="21"/>
      <c r="AB78" s="21"/>
      <c r="AC78" s="21"/>
      <c r="AD78" s="21"/>
      <c r="AE78" s="21">
        <v>127</v>
      </c>
      <c r="AF78" s="21"/>
      <c r="AG78" s="21"/>
      <c r="AH78" s="21"/>
      <c r="AI78" s="21"/>
      <c r="AJ78" s="21"/>
      <c r="AK78" s="21"/>
      <c r="AL78" s="21"/>
      <c r="AM78" s="21"/>
      <c r="AN78" s="21">
        <v>4</v>
      </c>
      <c r="AO78" s="21"/>
      <c r="AP78" s="21"/>
      <c r="AQ78" s="21"/>
      <c r="AR78" s="21"/>
      <c r="AS78" s="21"/>
      <c r="AT78" s="21"/>
      <c r="AU78" s="21"/>
      <c r="AV78" s="21"/>
      <c r="AW78" s="21">
        <v>1</v>
      </c>
      <c r="AX78" s="21"/>
      <c r="AY78" s="21"/>
      <c r="AZ78" s="21"/>
      <c r="BA78" s="21"/>
      <c r="BB78" s="21"/>
      <c r="BC78" s="21">
        <v>136</v>
      </c>
    </row>
    <row r="79" spans="1:55" x14ac:dyDescent="0.15">
      <c r="A79" s="23" t="s">
        <v>956</v>
      </c>
      <c r="B79" s="21"/>
      <c r="C79" s="21"/>
      <c r="D79" s="21"/>
      <c r="E79" s="21"/>
      <c r="F79" s="21"/>
      <c r="G79" s="21"/>
      <c r="H79" s="21"/>
      <c r="I79" s="21"/>
      <c r="J79" s="21"/>
      <c r="K79" s="21"/>
      <c r="L79" s="21">
        <v>1</v>
      </c>
      <c r="M79" s="21"/>
      <c r="N79" s="21">
        <v>1</v>
      </c>
      <c r="O79" s="21"/>
      <c r="P79" s="21"/>
      <c r="Q79" s="21"/>
      <c r="R79" s="21"/>
      <c r="S79" s="21"/>
      <c r="T79" s="21"/>
      <c r="U79" s="21"/>
      <c r="V79" s="21">
        <v>1</v>
      </c>
      <c r="W79" s="21"/>
      <c r="X79" s="21"/>
      <c r="Y79" s="21"/>
      <c r="Z79" s="21"/>
      <c r="AA79" s="21"/>
      <c r="AB79" s="21"/>
      <c r="AC79" s="21"/>
      <c r="AD79" s="21"/>
      <c r="AE79" s="21">
        <v>8</v>
      </c>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v>11</v>
      </c>
    </row>
    <row r="80" spans="1:55" x14ac:dyDescent="0.15">
      <c r="A80" s="23" t="s">
        <v>2</v>
      </c>
      <c r="B80" s="21">
        <v>5</v>
      </c>
      <c r="C80" s="21"/>
      <c r="D80" s="21">
        <v>2</v>
      </c>
      <c r="E80" s="21"/>
      <c r="F80" s="21">
        <v>13</v>
      </c>
      <c r="G80" s="21">
        <v>1</v>
      </c>
      <c r="H80" s="21">
        <v>3</v>
      </c>
      <c r="I80" s="21"/>
      <c r="J80" s="21">
        <v>24</v>
      </c>
      <c r="K80" s="21">
        <v>3</v>
      </c>
      <c r="L80" s="21">
        <v>1</v>
      </c>
      <c r="M80" s="21">
        <v>3</v>
      </c>
      <c r="N80" s="21"/>
      <c r="O80" s="21"/>
      <c r="P80" s="21"/>
      <c r="Q80" s="21"/>
      <c r="R80" s="21">
        <v>1</v>
      </c>
      <c r="S80" s="21">
        <v>1</v>
      </c>
      <c r="T80" s="21"/>
      <c r="U80" s="21"/>
      <c r="V80" s="21"/>
      <c r="W80" s="21"/>
      <c r="X80" s="21">
        <v>1</v>
      </c>
      <c r="Y80" s="21"/>
      <c r="Z80" s="21">
        <v>1</v>
      </c>
      <c r="AA80" s="21"/>
      <c r="AB80" s="21">
        <v>1</v>
      </c>
      <c r="AC80" s="21"/>
      <c r="AD80" s="21"/>
      <c r="AE80" s="21">
        <v>1</v>
      </c>
      <c r="AF80" s="21">
        <v>4</v>
      </c>
      <c r="AG80" s="21">
        <v>64</v>
      </c>
      <c r="AH80" s="21"/>
      <c r="AI80" s="21"/>
      <c r="AJ80" s="21"/>
      <c r="AK80" s="21"/>
      <c r="AL80" s="21">
        <v>4</v>
      </c>
      <c r="AM80" s="21"/>
      <c r="AN80" s="21"/>
      <c r="AO80" s="21">
        <v>1</v>
      </c>
      <c r="AP80" s="21"/>
      <c r="AQ80" s="21"/>
      <c r="AR80" s="21"/>
      <c r="AS80" s="21"/>
      <c r="AT80" s="21">
        <v>10</v>
      </c>
      <c r="AU80" s="21"/>
      <c r="AV80" s="21"/>
      <c r="AW80" s="21">
        <v>9</v>
      </c>
      <c r="AX80" s="21"/>
      <c r="AY80" s="21"/>
      <c r="AZ80" s="21">
        <v>3</v>
      </c>
      <c r="BA80" s="21"/>
      <c r="BB80" s="21"/>
      <c r="BC80" s="21">
        <v>156</v>
      </c>
    </row>
    <row r="81" spans="1:55" x14ac:dyDescent="0.15">
      <c r="A81" s="23" t="s">
        <v>384</v>
      </c>
      <c r="B81" s="21"/>
      <c r="C81" s="21"/>
      <c r="D81" s="21"/>
      <c r="E81" s="21"/>
      <c r="F81" s="21">
        <v>5</v>
      </c>
      <c r="G81" s="21"/>
      <c r="H81" s="21"/>
      <c r="I81" s="21"/>
      <c r="J81" s="21">
        <v>2</v>
      </c>
      <c r="K81" s="21"/>
      <c r="L81" s="21">
        <v>1</v>
      </c>
      <c r="M81" s="21"/>
      <c r="N81" s="21"/>
      <c r="O81" s="21"/>
      <c r="P81" s="21"/>
      <c r="Q81" s="21"/>
      <c r="R81" s="21">
        <v>1</v>
      </c>
      <c r="S81" s="21"/>
      <c r="T81" s="21"/>
      <c r="U81" s="21"/>
      <c r="V81" s="21"/>
      <c r="W81" s="21"/>
      <c r="X81" s="21"/>
      <c r="Y81" s="21"/>
      <c r="Z81" s="21"/>
      <c r="AA81" s="21"/>
      <c r="AB81" s="21"/>
      <c r="AC81" s="21"/>
      <c r="AD81" s="21"/>
      <c r="AE81" s="21"/>
      <c r="AF81" s="21"/>
      <c r="AG81" s="21">
        <v>2</v>
      </c>
      <c r="AH81" s="21"/>
      <c r="AI81" s="21"/>
      <c r="AJ81" s="21"/>
      <c r="AK81" s="21"/>
      <c r="AL81" s="21">
        <v>1</v>
      </c>
      <c r="AM81" s="21"/>
      <c r="AN81" s="21"/>
      <c r="AO81" s="21"/>
      <c r="AP81" s="21"/>
      <c r="AQ81" s="21"/>
      <c r="AR81" s="21"/>
      <c r="AS81" s="21"/>
      <c r="AT81" s="21"/>
      <c r="AU81" s="21"/>
      <c r="AV81" s="21"/>
      <c r="AW81" s="21">
        <v>3</v>
      </c>
      <c r="AX81" s="21"/>
      <c r="AY81" s="21"/>
      <c r="AZ81" s="21">
        <v>1</v>
      </c>
      <c r="BA81" s="21"/>
      <c r="BB81" s="21"/>
      <c r="BC81" s="21">
        <v>16</v>
      </c>
    </row>
    <row r="82" spans="1:55" x14ac:dyDescent="0.15">
      <c r="A82" s="23" t="s">
        <v>398</v>
      </c>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v>1</v>
      </c>
      <c r="AG82" s="21">
        <v>2</v>
      </c>
      <c r="AH82" s="21"/>
      <c r="AI82" s="21"/>
      <c r="AJ82" s="21"/>
      <c r="AK82" s="21"/>
      <c r="AL82" s="21"/>
      <c r="AM82" s="21"/>
      <c r="AN82" s="21"/>
      <c r="AO82" s="21"/>
      <c r="AP82" s="21"/>
      <c r="AQ82" s="21"/>
      <c r="AR82" s="21"/>
      <c r="AS82" s="21"/>
      <c r="AT82" s="21"/>
      <c r="AU82" s="21"/>
      <c r="AV82" s="21"/>
      <c r="AW82" s="21"/>
      <c r="AX82" s="21"/>
      <c r="AY82" s="21"/>
      <c r="AZ82" s="21"/>
      <c r="BA82" s="21"/>
      <c r="BB82" s="21"/>
      <c r="BC82" s="21">
        <v>3</v>
      </c>
    </row>
    <row r="83" spans="1:55" x14ac:dyDescent="0.15">
      <c r="A83" s="23" t="s">
        <v>1368</v>
      </c>
      <c r="B83" s="21"/>
      <c r="C83" s="21"/>
      <c r="D83" s="21"/>
      <c r="E83" s="21"/>
      <c r="F83" s="21"/>
      <c r="G83" s="21"/>
      <c r="H83" s="21"/>
      <c r="I83" s="21"/>
      <c r="J83" s="21">
        <v>16</v>
      </c>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v>1</v>
      </c>
      <c r="AJ83" s="21"/>
      <c r="AK83" s="21"/>
      <c r="AL83" s="21"/>
      <c r="AM83" s="21">
        <v>1</v>
      </c>
      <c r="AN83" s="21"/>
      <c r="AO83" s="21"/>
      <c r="AP83" s="21"/>
      <c r="AQ83" s="21"/>
      <c r="AR83" s="21"/>
      <c r="AS83" s="21"/>
      <c r="AT83" s="21"/>
      <c r="AU83" s="21"/>
      <c r="AV83" s="21"/>
      <c r="AW83" s="21"/>
      <c r="AX83" s="21"/>
      <c r="AY83" s="21"/>
      <c r="AZ83" s="21"/>
      <c r="BA83" s="21"/>
      <c r="BB83" s="21"/>
      <c r="BC83" s="21">
        <v>18</v>
      </c>
    </row>
    <row r="84" spans="1:55" x14ac:dyDescent="0.15">
      <c r="A84" s="23" t="s">
        <v>586</v>
      </c>
      <c r="B84" s="21"/>
      <c r="C84" s="21"/>
      <c r="D84" s="21"/>
      <c r="E84" s="21"/>
      <c r="F84" s="21"/>
      <c r="G84" s="21"/>
      <c r="H84" s="21"/>
      <c r="I84" s="21"/>
      <c r="J84" s="21">
        <v>1</v>
      </c>
      <c r="K84" s="21"/>
      <c r="L84" s="21"/>
      <c r="M84" s="21"/>
      <c r="N84" s="21"/>
      <c r="O84" s="21"/>
      <c r="P84" s="21"/>
      <c r="Q84" s="21"/>
      <c r="R84" s="21"/>
      <c r="S84" s="21"/>
      <c r="T84" s="21"/>
      <c r="U84" s="21"/>
      <c r="V84" s="21"/>
      <c r="W84" s="21"/>
      <c r="X84" s="21"/>
      <c r="Y84" s="21"/>
      <c r="Z84" s="21"/>
      <c r="AA84" s="21"/>
      <c r="AB84" s="21"/>
      <c r="AC84" s="21"/>
      <c r="AD84" s="21"/>
      <c r="AE84" s="21">
        <v>65</v>
      </c>
      <c r="AF84" s="21"/>
      <c r="AG84" s="21">
        <v>5</v>
      </c>
      <c r="AH84" s="21"/>
      <c r="AI84" s="21"/>
      <c r="AJ84" s="21"/>
      <c r="AK84" s="21"/>
      <c r="AL84" s="21"/>
      <c r="AM84" s="21"/>
      <c r="AN84" s="21"/>
      <c r="AO84" s="21">
        <v>3</v>
      </c>
      <c r="AP84" s="21"/>
      <c r="AQ84" s="21"/>
      <c r="AR84" s="21"/>
      <c r="AS84" s="21"/>
      <c r="AT84" s="21"/>
      <c r="AU84" s="21"/>
      <c r="AV84" s="21"/>
      <c r="AW84" s="21">
        <v>2</v>
      </c>
      <c r="AX84" s="21"/>
      <c r="AY84" s="21"/>
      <c r="AZ84" s="21"/>
      <c r="BA84" s="21"/>
      <c r="BB84" s="21"/>
      <c r="BC84" s="21">
        <v>76</v>
      </c>
    </row>
    <row r="85" spans="1:55" x14ac:dyDescent="0.15">
      <c r="A85" s="23" t="s">
        <v>716</v>
      </c>
      <c r="B85" s="21"/>
      <c r="C85" s="21"/>
      <c r="D85" s="21"/>
      <c r="E85" s="21"/>
      <c r="F85" s="21"/>
      <c r="G85" s="21"/>
      <c r="H85" s="21"/>
      <c r="I85" s="21"/>
      <c r="J85" s="21">
        <v>1</v>
      </c>
      <c r="K85" s="21"/>
      <c r="L85" s="21"/>
      <c r="M85" s="21"/>
      <c r="N85" s="21"/>
      <c r="O85" s="21"/>
      <c r="P85" s="21"/>
      <c r="Q85" s="21"/>
      <c r="R85" s="21"/>
      <c r="S85" s="21"/>
      <c r="T85" s="21"/>
      <c r="U85" s="21"/>
      <c r="V85" s="21"/>
      <c r="W85" s="21"/>
      <c r="X85" s="21"/>
      <c r="Y85" s="21"/>
      <c r="Z85" s="21"/>
      <c r="AA85" s="21"/>
      <c r="AB85" s="21"/>
      <c r="AC85" s="21"/>
      <c r="AD85" s="21"/>
      <c r="AE85" s="21"/>
      <c r="AF85" s="21"/>
      <c r="AG85" s="21">
        <v>1</v>
      </c>
      <c r="AH85" s="21"/>
      <c r="AI85" s="21"/>
      <c r="AJ85" s="21"/>
      <c r="AK85" s="21"/>
      <c r="AL85" s="21"/>
      <c r="AM85" s="21"/>
      <c r="AN85" s="21"/>
      <c r="AO85" s="21"/>
      <c r="AP85" s="21"/>
      <c r="AQ85" s="21"/>
      <c r="AR85" s="21"/>
      <c r="AS85" s="21"/>
      <c r="AT85" s="21"/>
      <c r="AU85" s="21"/>
      <c r="AV85" s="21"/>
      <c r="AW85" s="21"/>
      <c r="AX85" s="21"/>
      <c r="AY85" s="21"/>
      <c r="AZ85" s="21"/>
      <c r="BA85" s="21"/>
      <c r="BB85" s="21"/>
      <c r="BC85" s="21">
        <v>2</v>
      </c>
    </row>
    <row r="86" spans="1:55" x14ac:dyDescent="0.15">
      <c r="A86" s="23" t="s">
        <v>632</v>
      </c>
      <c r="B86" s="21"/>
      <c r="C86" s="21"/>
      <c r="D86" s="21"/>
      <c r="E86" s="21"/>
      <c r="F86" s="21"/>
      <c r="G86" s="21"/>
      <c r="H86" s="21">
        <v>2</v>
      </c>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v>4</v>
      </c>
      <c r="AH86" s="21"/>
      <c r="AI86" s="21"/>
      <c r="AJ86" s="21"/>
      <c r="AK86" s="21"/>
      <c r="AL86" s="21"/>
      <c r="AM86" s="21"/>
      <c r="AN86" s="21"/>
      <c r="AO86" s="21"/>
      <c r="AP86" s="21"/>
      <c r="AQ86" s="21"/>
      <c r="AR86" s="21"/>
      <c r="AS86" s="21"/>
      <c r="AT86" s="21">
        <v>1</v>
      </c>
      <c r="AU86" s="21"/>
      <c r="AV86" s="21"/>
      <c r="AW86" s="21"/>
      <c r="AX86" s="21"/>
      <c r="AY86" s="21"/>
      <c r="AZ86" s="21"/>
      <c r="BA86" s="21"/>
      <c r="BB86" s="21"/>
      <c r="BC86" s="21">
        <v>7</v>
      </c>
    </row>
    <row r="87" spans="1:55" x14ac:dyDescent="0.15">
      <c r="A87" s="23" t="s">
        <v>788</v>
      </c>
      <c r="B87" s="21"/>
      <c r="C87" s="21"/>
      <c r="D87" s="21"/>
      <c r="E87" s="21"/>
      <c r="F87" s="21"/>
      <c r="G87" s="21"/>
      <c r="H87" s="21"/>
      <c r="I87" s="21"/>
      <c r="J87" s="21"/>
      <c r="K87" s="21"/>
      <c r="L87" s="21"/>
      <c r="M87" s="21"/>
      <c r="N87" s="21"/>
      <c r="O87" s="21"/>
      <c r="P87" s="21"/>
      <c r="Q87" s="21"/>
      <c r="R87" s="21"/>
      <c r="S87" s="21"/>
      <c r="T87" s="21"/>
      <c r="U87" s="21"/>
      <c r="V87" s="21"/>
      <c r="W87" s="21"/>
      <c r="X87" s="21"/>
      <c r="Y87" s="21">
        <v>1</v>
      </c>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v>1</v>
      </c>
    </row>
    <row r="88" spans="1:55" x14ac:dyDescent="0.15">
      <c r="A88" s="23" t="s">
        <v>63</v>
      </c>
      <c r="B88" s="21"/>
      <c r="C88" s="21"/>
      <c r="D88" s="21"/>
      <c r="E88" s="21"/>
      <c r="F88" s="21">
        <v>1</v>
      </c>
      <c r="G88" s="21"/>
      <c r="H88" s="21"/>
      <c r="I88" s="21"/>
      <c r="J88" s="21"/>
      <c r="K88" s="21"/>
      <c r="L88" s="21"/>
      <c r="M88" s="21">
        <v>5</v>
      </c>
      <c r="N88" s="21"/>
      <c r="O88" s="21"/>
      <c r="P88" s="21"/>
      <c r="Q88" s="21"/>
      <c r="R88" s="21"/>
      <c r="S88" s="21"/>
      <c r="T88" s="21"/>
      <c r="U88" s="21"/>
      <c r="V88" s="21"/>
      <c r="W88" s="21"/>
      <c r="X88" s="21"/>
      <c r="Y88" s="21"/>
      <c r="Z88" s="21"/>
      <c r="AA88" s="21"/>
      <c r="AB88" s="21"/>
      <c r="AC88" s="21"/>
      <c r="AD88" s="21"/>
      <c r="AE88" s="21"/>
      <c r="AF88" s="21"/>
      <c r="AG88" s="21">
        <v>1</v>
      </c>
      <c r="AH88" s="21"/>
      <c r="AI88" s="21"/>
      <c r="AJ88" s="21"/>
      <c r="AK88" s="21"/>
      <c r="AL88" s="21"/>
      <c r="AM88" s="21"/>
      <c r="AN88" s="21"/>
      <c r="AO88" s="21"/>
      <c r="AP88" s="21"/>
      <c r="AQ88" s="21"/>
      <c r="AR88" s="21"/>
      <c r="AS88" s="21"/>
      <c r="AT88" s="21"/>
      <c r="AU88" s="21"/>
      <c r="AV88" s="21"/>
      <c r="AW88" s="21"/>
      <c r="AX88" s="21"/>
      <c r="AY88" s="21"/>
      <c r="AZ88" s="21"/>
      <c r="BA88" s="21"/>
      <c r="BB88" s="21"/>
      <c r="BC88" s="21">
        <v>7</v>
      </c>
    </row>
    <row r="89" spans="1:55" x14ac:dyDescent="0.15">
      <c r="A89" s="23" t="s">
        <v>205</v>
      </c>
      <c r="B89" s="21"/>
      <c r="C89" s="21"/>
      <c r="D89" s="21"/>
      <c r="E89" s="21"/>
      <c r="F89" s="21"/>
      <c r="G89" s="21"/>
      <c r="H89" s="21"/>
      <c r="I89" s="21"/>
      <c r="J89" s="21"/>
      <c r="K89" s="21">
        <v>1</v>
      </c>
      <c r="L89" s="21"/>
      <c r="M89" s="21"/>
      <c r="N89" s="21"/>
      <c r="O89" s="21"/>
      <c r="P89" s="21"/>
      <c r="Q89" s="21"/>
      <c r="R89" s="21"/>
      <c r="S89" s="21"/>
      <c r="T89" s="21"/>
      <c r="U89" s="21"/>
      <c r="V89" s="21"/>
      <c r="W89" s="21"/>
      <c r="X89" s="21"/>
      <c r="Y89" s="21">
        <v>1</v>
      </c>
      <c r="Z89" s="21"/>
      <c r="AA89" s="21"/>
      <c r="AB89" s="21"/>
      <c r="AC89" s="21"/>
      <c r="AD89" s="21"/>
      <c r="AE89" s="21"/>
      <c r="AF89" s="21"/>
      <c r="AG89" s="21">
        <v>4</v>
      </c>
      <c r="AH89" s="21"/>
      <c r="AI89" s="21"/>
      <c r="AJ89" s="21"/>
      <c r="AK89" s="21"/>
      <c r="AL89" s="21"/>
      <c r="AM89" s="21"/>
      <c r="AN89" s="21"/>
      <c r="AO89" s="21"/>
      <c r="AP89" s="21"/>
      <c r="AQ89" s="21"/>
      <c r="AR89" s="21"/>
      <c r="AS89" s="21"/>
      <c r="AT89" s="21"/>
      <c r="AU89" s="21"/>
      <c r="AV89" s="21"/>
      <c r="AW89" s="21"/>
      <c r="AX89" s="21"/>
      <c r="AY89" s="21"/>
      <c r="AZ89" s="21"/>
      <c r="BA89" s="21"/>
      <c r="BB89" s="21"/>
      <c r="BC89" s="21">
        <v>6</v>
      </c>
    </row>
    <row r="90" spans="1:55" x14ac:dyDescent="0.15">
      <c r="A90" s="23" t="s">
        <v>686</v>
      </c>
      <c r="B90" s="21"/>
      <c r="C90" s="21"/>
      <c r="D90" s="21"/>
      <c r="E90" s="21"/>
      <c r="F90" s="21"/>
      <c r="G90" s="21"/>
      <c r="H90" s="21"/>
      <c r="I90" s="21"/>
      <c r="J90" s="21"/>
      <c r="K90" s="21"/>
      <c r="L90" s="21"/>
      <c r="M90" s="21"/>
      <c r="N90" s="21"/>
      <c r="O90" s="21"/>
      <c r="P90" s="21"/>
      <c r="Q90" s="21"/>
      <c r="R90" s="21"/>
      <c r="S90" s="21"/>
      <c r="T90" s="21"/>
      <c r="U90" s="21">
        <v>1</v>
      </c>
      <c r="V90" s="21"/>
      <c r="W90" s="21"/>
      <c r="X90" s="21"/>
      <c r="Y90" s="21">
        <v>1</v>
      </c>
      <c r="Z90" s="21"/>
      <c r="AA90" s="21"/>
      <c r="AB90" s="21"/>
      <c r="AC90" s="21"/>
      <c r="AD90" s="21"/>
      <c r="AE90" s="21">
        <v>2</v>
      </c>
      <c r="AF90" s="21"/>
      <c r="AG90" s="21"/>
      <c r="AH90" s="21"/>
      <c r="AI90" s="21"/>
      <c r="AJ90" s="21"/>
      <c r="AK90" s="21"/>
      <c r="AL90" s="21"/>
      <c r="AM90" s="21"/>
      <c r="AN90" s="21"/>
      <c r="AO90" s="21"/>
      <c r="AP90" s="21"/>
      <c r="AQ90" s="21"/>
      <c r="AR90" s="21"/>
      <c r="AS90" s="21"/>
      <c r="AT90" s="21"/>
      <c r="AU90" s="21"/>
      <c r="AV90" s="21"/>
      <c r="AW90" s="21"/>
      <c r="AX90" s="21"/>
      <c r="AY90" s="21"/>
      <c r="AZ90" s="21">
        <v>1</v>
      </c>
      <c r="BA90" s="21"/>
      <c r="BB90" s="21"/>
      <c r="BC90" s="21">
        <v>5</v>
      </c>
    </row>
    <row r="91" spans="1:55" x14ac:dyDescent="0.15">
      <c r="A91" s="23" t="s">
        <v>487</v>
      </c>
      <c r="B91" s="21"/>
      <c r="C91" s="21"/>
      <c r="D91" s="21"/>
      <c r="E91" s="21"/>
      <c r="F91" s="21"/>
      <c r="G91" s="21"/>
      <c r="H91" s="21"/>
      <c r="I91" s="21"/>
      <c r="J91" s="21">
        <v>2</v>
      </c>
      <c r="K91" s="21"/>
      <c r="L91" s="21"/>
      <c r="M91" s="21"/>
      <c r="N91" s="21"/>
      <c r="O91" s="21"/>
      <c r="P91" s="21"/>
      <c r="Q91" s="21"/>
      <c r="R91" s="21"/>
      <c r="S91" s="21"/>
      <c r="T91" s="21"/>
      <c r="U91" s="21"/>
      <c r="V91" s="21"/>
      <c r="W91" s="21"/>
      <c r="X91" s="21"/>
      <c r="Y91" s="21"/>
      <c r="Z91" s="21"/>
      <c r="AA91" s="21"/>
      <c r="AB91" s="21"/>
      <c r="AC91" s="21"/>
      <c r="AD91" s="21"/>
      <c r="AE91" s="21">
        <v>1</v>
      </c>
      <c r="AF91" s="21"/>
      <c r="AG91" s="21"/>
      <c r="AH91" s="21"/>
      <c r="AI91" s="21"/>
      <c r="AJ91" s="21"/>
      <c r="AK91" s="21"/>
      <c r="AL91" s="21"/>
      <c r="AM91" s="21"/>
      <c r="AN91" s="21"/>
      <c r="AO91" s="21"/>
      <c r="AP91" s="21"/>
      <c r="AQ91" s="21"/>
      <c r="AR91" s="21"/>
      <c r="AS91" s="21"/>
      <c r="AT91" s="21"/>
      <c r="AU91" s="21"/>
      <c r="AV91" s="21"/>
      <c r="AW91" s="21"/>
      <c r="AX91" s="21"/>
      <c r="AY91" s="21"/>
      <c r="AZ91" s="21"/>
      <c r="BA91" s="21"/>
      <c r="BB91" s="21"/>
      <c r="BC91" s="21">
        <v>3</v>
      </c>
    </row>
    <row r="92" spans="1:55" x14ac:dyDescent="0.15">
      <c r="A92" s="23" t="s">
        <v>102</v>
      </c>
      <c r="B92" s="21"/>
      <c r="C92" s="21"/>
      <c r="D92" s="21"/>
      <c r="E92" s="21"/>
      <c r="F92" s="21">
        <v>2</v>
      </c>
      <c r="G92" s="21"/>
      <c r="H92" s="21"/>
      <c r="I92" s="21"/>
      <c r="J92" s="21"/>
      <c r="K92" s="21"/>
      <c r="L92" s="21"/>
      <c r="M92" s="21">
        <v>6</v>
      </c>
      <c r="N92" s="21"/>
      <c r="O92" s="21"/>
      <c r="P92" s="21"/>
      <c r="Q92" s="21"/>
      <c r="R92" s="21"/>
      <c r="S92" s="21"/>
      <c r="T92" s="21"/>
      <c r="U92" s="21"/>
      <c r="V92" s="21"/>
      <c r="W92" s="21"/>
      <c r="X92" s="21"/>
      <c r="Y92" s="21">
        <v>1</v>
      </c>
      <c r="Z92" s="21"/>
      <c r="AA92" s="21"/>
      <c r="AB92" s="21"/>
      <c r="AC92" s="21"/>
      <c r="AD92" s="21"/>
      <c r="AE92" s="21"/>
      <c r="AF92" s="21"/>
      <c r="AG92" s="21">
        <v>2</v>
      </c>
      <c r="AH92" s="21"/>
      <c r="AI92" s="21"/>
      <c r="AJ92" s="21"/>
      <c r="AK92" s="21"/>
      <c r="AL92" s="21"/>
      <c r="AM92" s="21"/>
      <c r="AN92" s="21"/>
      <c r="AO92" s="21"/>
      <c r="AP92" s="21"/>
      <c r="AQ92" s="21"/>
      <c r="AR92" s="21">
        <v>1</v>
      </c>
      <c r="AS92" s="21"/>
      <c r="AT92" s="21"/>
      <c r="AU92" s="21"/>
      <c r="AV92" s="21"/>
      <c r="AW92" s="21"/>
      <c r="AX92" s="21"/>
      <c r="AY92" s="21"/>
      <c r="AZ92" s="21"/>
      <c r="BA92" s="21"/>
      <c r="BB92" s="21"/>
      <c r="BC92" s="21">
        <v>12</v>
      </c>
    </row>
    <row r="93" spans="1:55" x14ac:dyDescent="0.15">
      <c r="A93" s="23" t="s">
        <v>7</v>
      </c>
      <c r="B93" s="21">
        <v>1</v>
      </c>
      <c r="C93" s="21"/>
      <c r="D93" s="21">
        <v>1</v>
      </c>
      <c r="E93" s="21"/>
      <c r="F93" s="21">
        <v>1</v>
      </c>
      <c r="G93" s="21"/>
      <c r="H93" s="21"/>
      <c r="I93" s="21"/>
      <c r="J93" s="21"/>
      <c r="K93" s="21">
        <v>1</v>
      </c>
      <c r="L93" s="21"/>
      <c r="M93" s="21">
        <v>2</v>
      </c>
      <c r="N93" s="21"/>
      <c r="O93" s="21"/>
      <c r="P93" s="21"/>
      <c r="Q93" s="21"/>
      <c r="R93" s="21"/>
      <c r="S93" s="21"/>
      <c r="T93" s="21"/>
      <c r="U93" s="21"/>
      <c r="V93" s="21"/>
      <c r="W93" s="21">
        <v>3</v>
      </c>
      <c r="X93" s="21">
        <v>1</v>
      </c>
      <c r="Y93" s="21">
        <v>1</v>
      </c>
      <c r="Z93" s="21"/>
      <c r="AA93" s="21"/>
      <c r="AB93" s="21"/>
      <c r="AC93" s="21"/>
      <c r="AD93" s="21"/>
      <c r="AE93" s="21"/>
      <c r="AF93" s="21"/>
      <c r="AG93" s="21">
        <v>33</v>
      </c>
      <c r="AH93" s="21"/>
      <c r="AI93" s="21"/>
      <c r="AJ93" s="21"/>
      <c r="AK93" s="21"/>
      <c r="AL93" s="21"/>
      <c r="AM93" s="21"/>
      <c r="AN93" s="21"/>
      <c r="AO93" s="21"/>
      <c r="AP93" s="21"/>
      <c r="AQ93" s="21"/>
      <c r="AR93" s="21">
        <v>2</v>
      </c>
      <c r="AS93" s="21"/>
      <c r="AT93" s="21">
        <v>5</v>
      </c>
      <c r="AU93" s="21"/>
      <c r="AV93" s="21">
        <v>1</v>
      </c>
      <c r="AW93" s="21"/>
      <c r="AX93" s="21"/>
      <c r="AY93" s="21"/>
      <c r="AZ93" s="21"/>
      <c r="BA93" s="21"/>
      <c r="BB93" s="21"/>
      <c r="BC93" s="21">
        <v>52</v>
      </c>
    </row>
    <row r="94" spans="1:55" x14ac:dyDescent="0.15">
      <c r="A94" s="23" t="s">
        <v>1392</v>
      </c>
      <c r="B94" s="21"/>
      <c r="C94" s="21"/>
      <c r="D94" s="21"/>
      <c r="E94" s="21"/>
      <c r="F94" s="21"/>
      <c r="G94" s="21"/>
      <c r="H94" s="21"/>
      <c r="I94" s="21"/>
      <c r="J94" s="21"/>
      <c r="K94" s="21"/>
      <c r="L94" s="21"/>
      <c r="M94" s="21"/>
      <c r="N94" s="21"/>
      <c r="O94" s="21"/>
      <c r="P94" s="21"/>
      <c r="Q94" s="21"/>
      <c r="R94" s="21">
        <v>1</v>
      </c>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v>2</v>
      </c>
      <c r="AQ94" s="21"/>
      <c r="AR94" s="21"/>
      <c r="AS94" s="21"/>
      <c r="AT94" s="21"/>
      <c r="AU94" s="21"/>
      <c r="AV94" s="21"/>
      <c r="AW94" s="21"/>
      <c r="AX94" s="21"/>
      <c r="AY94" s="21"/>
      <c r="AZ94" s="21"/>
      <c r="BA94" s="21"/>
      <c r="BB94" s="21"/>
      <c r="BC94" s="21">
        <v>3</v>
      </c>
    </row>
    <row r="95" spans="1:55" x14ac:dyDescent="0.15">
      <c r="A95" s="23" t="s">
        <v>1112</v>
      </c>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v>11</v>
      </c>
      <c r="AF95" s="21"/>
      <c r="AG95" s="21">
        <v>3</v>
      </c>
      <c r="AH95" s="21"/>
      <c r="AI95" s="21"/>
      <c r="AJ95" s="21"/>
      <c r="AK95" s="21"/>
      <c r="AL95" s="21"/>
      <c r="AM95" s="21"/>
      <c r="AN95" s="21"/>
      <c r="AO95" s="21"/>
      <c r="AP95" s="21"/>
      <c r="AQ95" s="21"/>
      <c r="AR95" s="21"/>
      <c r="AS95" s="21"/>
      <c r="AT95" s="21"/>
      <c r="AU95" s="21"/>
      <c r="AV95" s="21"/>
      <c r="AW95" s="21"/>
      <c r="AX95" s="21"/>
      <c r="AY95" s="21"/>
      <c r="AZ95" s="21"/>
      <c r="BA95" s="21"/>
      <c r="BB95" s="21"/>
      <c r="BC95" s="21">
        <v>14</v>
      </c>
    </row>
    <row r="96" spans="1:55" x14ac:dyDescent="0.15">
      <c r="A96" s="23" t="s">
        <v>1058</v>
      </c>
      <c r="B96" s="21"/>
      <c r="C96" s="21"/>
      <c r="D96" s="21"/>
      <c r="E96" s="21"/>
      <c r="F96" s="21">
        <v>1</v>
      </c>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c r="AS96" s="21"/>
      <c r="AT96" s="21"/>
      <c r="AU96" s="21"/>
      <c r="AV96" s="21"/>
      <c r="AW96" s="21"/>
      <c r="AX96" s="21"/>
      <c r="AY96" s="21"/>
      <c r="AZ96" s="21"/>
      <c r="BA96" s="21"/>
      <c r="BB96" s="21"/>
      <c r="BC96" s="21">
        <v>1</v>
      </c>
    </row>
    <row r="97" spans="1:55" x14ac:dyDescent="0.15">
      <c r="A97" s="23" t="s">
        <v>1761</v>
      </c>
      <c r="B97" s="21"/>
      <c r="C97" s="21"/>
      <c r="D97" s="21"/>
      <c r="E97" s="21"/>
      <c r="F97" s="21">
        <v>1</v>
      </c>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1"/>
      <c r="AU97" s="21"/>
      <c r="AV97" s="21"/>
      <c r="AW97" s="21"/>
      <c r="AX97" s="21"/>
      <c r="AY97" s="21"/>
      <c r="AZ97" s="21"/>
      <c r="BA97" s="21"/>
      <c r="BB97" s="21"/>
      <c r="BC97" s="21">
        <v>1</v>
      </c>
    </row>
    <row r="98" spans="1:55" x14ac:dyDescent="0.15">
      <c r="A98" s="23" t="s">
        <v>957</v>
      </c>
      <c r="B98" s="21"/>
      <c r="C98" s="21"/>
      <c r="D98" s="21"/>
      <c r="E98" s="21"/>
      <c r="F98" s="21"/>
      <c r="G98" s="21"/>
      <c r="H98" s="21"/>
      <c r="I98" s="21"/>
      <c r="J98" s="21">
        <v>2</v>
      </c>
      <c r="K98" s="21"/>
      <c r="L98" s="21"/>
      <c r="M98" s="21"/>
      <c r="N98" s="21"/>
      <c r="O98" s="21"/>
      <c r="P98" s="21"/>
      <c r="Q98" s="21"/>
      <c r="R98" s="21"/>
      <c r="S98" s="21"/>
      <c r="T98" s="21"/>
      <c r="U98" s="21"/>
      <c r="V98" s="21"/>
      <c r="W98" s="21"/>
      <c r="X98" s="21"/>
      <c r="Y98" s="21"/>
      <c r="Z98" s="21"/>
      <c r="AA98" s="21"/>
      <c r="AB98" s="21"/>
      <c r="AC98" s="21"/>
      <c r="AD98" s="21"/>
      <c r="AE98" s="21">
        <v>7</v>
      </c>
      <c r="AF98" s="21"/>
      <c r="AG98" s="21">
        <v>7</v>
      </c>
      <c r="AH98" s="21"/>
      <c r="AI98" s="21"/>
      <c r="AJ98" s="21"/>
      <c r="AK98" s="21"/>
      <c r="AL98" s="21"/>
      <c r="AM98" s="21"/>
      <c r="AN98" s="21"/>
      <c r="AO98" s="21"/>
      <c r="AP98" s="21"/>
      <c r="AQ98" s="21"/>
      <c r="AR98" s="21"/>
      <c r="AS98" s="21"/>
      <c r="AT98" s="21"/>
      <c r="AU98" s="21"/>
      <c r="AV98" s="21"/>
      <c r="AW98" s="21"/>
      <c r="AX98" s="21"/>
      <c r="AY98" s="21"/>
      <c r="AZ98" s="21"/>
      <c r="BA98" s="21"/>
      <c r="BB98" s="21"/>
      <c r="BC98" s="21">
        <v>16</v>
      </c>
    </row>
    <row r="99" spans="1:55" x14ac:dyDescent="0.15">
      <c r="A99" s="23" t="s">
        <v>37</v>
      </c>
      <c r="B99" s="21"/>
      <c r="C99" s="21"/>
      <c r="D99" s="21">
        <v>2</v>
      </c>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21"/>
      <c r="AT99" s="21"/>
      <c r="AU99" s="21"/>
      <c r="AV99" s="21"/>
      <c r="AW99" s="21"/>
      <c r="AX99" s="21"/>
      <c r="AY99" s="21"/>
      <c r="AZ99" s="21"/>
      <c r="BA99" s="21"/>
      <c r="BB99" s="21"/>
      <c r="BC99" s="21">
        <v>2</v>
      </c>
    </row>
    <row r="100" spans="1:55" x14ac:dyDescent="0.15">
      <c r="A100" s="23" t="s">
        <v>1806</v>
      </c>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P100" s="21"/>
      <c r="AQ100" s="21"/>
      <c r="AR100" s="21"/>
      <c r="AS100" s="21"/>
      <c r="AT100" s="21"/>
      <c r="AU100" s="21"/>
      <c r="AV100" s="21"/>
      <c r="AW100" s="21"/>
      <c r="AX100" s="21"/>
      <c r="AY100" s="21"/>
      <c r="AZ100" s="21">
        <v>1</v>
      </c>
      <c r="BA100" s="21"/>
      <c r="BB100" s="21"/>
      <c r="BC100" s="21">
        <v>1</v>
      </c>
    </row>
    <row r="101" spans="1:55" x14ac:dyDescent="0.15">
      <c r="A101" s="23" t="s">
        <v>3</v>
      </c>
      <c r="B101" s="21">
        <v>1</v>
      </c>
      <c r="C101" s="21"/>
      <c r="D101" s="21">
        <v>2</v>
      </c>
      <c r="E101" s="21"/>
      <c r="F101" s="21">
        <v>1</v>
      </c>
      <c r="G101" s="21"/>
      <c r="H101" s="21">
        <v>1</v>
      </c>
      <c r="I101" s="21"/>
      <c r="J101" s="21"/>
      <c r="K101" s="21">
        <v>2</v>
      </c>
      <c r="L101" s="21"/>
      <c r="M101" s="21">
        <v>6</v>
      </c>
      <c r="N101" s="21"/>
      <c r="O101" s="21"/>
      <c r="P101" s="21">
        <v>1</v>
      </c>
      <c r="Q101" s="21"/>
      <c r="R101" s="21"/>
      <c r="S101" s="21"/>
      <c r="T101" s="21"/>
      <c r="U101" s="21"/>
      <c r="V101" s="21"/>
      <c r="W101" s="21">
        <v>3</v>
      </c>
      <c r="X101" s="21">
        <v>1</v>
      </c>
      <c r="Y101" s="21"/>
      <c r="Z101" s="21"/>
      <c r="AA101" s="21"/>
      <c r="AB101" s="21"/>
      <c r="AC101" s="21"/>
      <c r="AD101" s="21"/>
      <c r="AE101" s="21"/>
      <c r="AF101" s="21">
        <v>7</v>
      </c>
      <c r="AG101" s="21">
        <v>42</v>
      </c>
      <c r="AH101" s="21"/>
      <c r="AI101" s="21"/>
      <c r="AJ101" s="21"/>
      <c r="AK101" s="21"/>
      <c r="AL101" s="21"/>
      <c r="AM101" s="21"/>
      <c r="AN101" s="21"/>
      <c r="AO101" s="21"/>
      <c r="AP101" s="21"/>
      <c r="AQ101" s="21"/>
      <c r="AR101" s="21">
        <v>3</v>
      </c>
      <c r="AS101" s="21"/>
      <c r="AT101" s="21">
        <v>7</v>
      </c>
      <c r="AU101" s="21"/>
      <c r="AV101" s="21"/>
      <c r="AW101" s="21"/>
      <c r="AX101" s="21"/>
      <c r="AY101" s="21"/>
      <c r="AZ101" s="21">
        <v>1</v>
      </c>
      <c r="BA101" s="21"/>
      <c r="BB101" s="21"/>
      <c r="BC101" s="21">
        <v>78</v>
      </c>
    </row>
    <row r="102" spans="1:55" x14ac:dyDescent="0.15">
      <c r="A102" s="23" t="s">
        <v>170</v>
      </c>
      <c r="B102" s="21"/>
      <c r="C102" s="21"/>
      <c r="D102" s="21"/>
      <c r="E102" s="21"/>
      <c r="F102" s="21"/>
      <c r="G102" s="21"/>
      <c r="H102" s="21"/>
      <c r="I102" s="21"/>
      <c r="J102" s="21"/>
      <c r="K102" s="21"/>
      <c r="L102" s="21"/>
      <c r="M102" s="21">
        <v>1</v>
      </c>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P102" s="21"/>
      <c r="AQ102" s="21"/>
      <c r="AR102" s="21"/>
      <c r="AS102" s="21"/>
      <c r="AT102" s="21"/>
      <c r="AU102" s="21"/>
      <c r="AV102" s="21"/>
      <c r="AW102" s="21"/>
      <c r="AX102" s="21"/>
      <c r="AY102" s="21"/>
      <c r="AZ102" s="21"/>
      <c r="BA102" s="21"/>
      <c r="BB102" s="21"/>
      <c r="BC102" s="21">
        <v>1</v>
      </c>
    </row>
    <row r="103" spans="1:55" x14ac:dyDescent="0.15">
      <c r="A103" s="23" t="s">
        <v>321</v>
      </c>
      <c r="B103" s="21"/>
      <c r="C103" s="21"/>
      <c r="D103" s="21"/>
      <c r="E103" s="21"/>
      <c r="F103" s="21"/>
      <c r="G103" s="21"/>
      <c r="H103" s="21"/>
      <c r="I103" s="21"/>
      <c r="J103" s="21">
        <v>7</v>
      </c>
      <c r="K103" s="21"/>
      <c r="L103" s="21"/>
      <c r="M103" s="21">
        <v>1</v>
      </c>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v>1</v>
      </c>
      <c r="AP103" s="21"/>
      <c r="AQ103" s="21"/>
      <c r="AR103" s="21"/>
      <c r="AS103" s="21"/>
      <c r="AT103" s="21"/>
      <c r="AU103" s="21"/>
      <c r="AV103" s="21"/>
      <c r="AW103" s="21"/>
      <c r="AX103" s="21"/>
      <c r="AY103" s="21"/>
      <c r="AZ103" s="21"/>
      <c r="BA103" s="21"/>
      <c r="BB103" s="21"/>
      <c r="BC103" s="21">
        <v>9</v>
      </c>
    </row>
    <row r="104" spans="1:55" x14ac:dyDescent="0.15">
      <c r="A104" s="23" t="s">
        <v>388</v>
      </c>
      <c r="B104" s="21"/>
      <c r="C104" s="21"/>
      <c r="D104" s="21"/>
      <c r="E104" s="21"/>
      <c r="F104" s="21"/>
      <c r="G104" s="21"/>
      <c r="H104" s="21"/>
      <c r="I104" s="21"/>
      <c r="J104" s="21">
        <v>2</v>
      </c>
      <c r="K104" s="21"/>
      <c r="L104" s="21"/>
      <c r="M104" s="21"/>
      <c r="N104" s="21"/>
      <c r="O104" s="21"/>
      <c r="P104" s="21"/>
      <c r="Q104" s="21"/>
      <c r="R104" s="21"/>
      <c r="S104" s="21"/>
      <c r="T104" s="21"/>
      <c r="U104" s="21">
        <v>1</v>
      </c>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1"/>
      <c r="AR104" s="21"/>
      <c r="AS104" s="21"/>
      <c r="AT104" s="21"/>
      <c r="AU104" s="21"/>
      <c r="AV104" s="21"/>
      <c r="AW104" s="21">
        <v>2</v>
      </c>
      <c r="AX104" s="21"/>
      <c r="AY104" s="21"/>
      <c r="AZ104" s="21">
        <v>1</v>
      </c>
      <c r="BA104" s="21"/>
      <c r="BB104" s="21"/>
      <c r="BC104" s="21">
        <v>6</v>
      </c>
    </row>
    <row r="105" spans="1:55" x14ac:dyDescent="0.15">
      <c r="A105" s="23" t="s">
        <v>1342</v>
      </c>
      <c r="B105" s="21"/>
      <c r="C105" s="21"/>
      <c r="D105" s="21"/>
      <c r="E105" s="21"/>
      <c r="F105" s="21">
        <v>2</v>
      </c>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c r="AS105" s="21"/>
      <c r="AT105" s="21"/>
      <c r="AU105" s="21"/>
      <c r="AV105" s="21"/>
      <c r="AW105" s="21"/>
      <c r="AX105" s="21"/>
      <c r="AY105" s="21"/>
      <c r="AZ105" s="21"/>
      <c r="BA105" s="21"/>
      <c r="BB105" s="21"/>
      <c r="BC105" s="21">
        <v>2</v>
      </c>
    </row>
    <row r="106" spans="1:55" x14ac:dyDescent="0.15">
      <c r="A106" s="23" t="s">
        <v>396</v>
      </c>
      <c r="B106" s="21"/>
      <c r="C106" s="21"/>
      <c r="D106" s="21"/>
      <c r="E106" s="21"/>
      <c r="F106" s="21"/>
      <c r="G106" s="21"/>
      <c r="H106" s="21"/>
      <c r="I106" s="21"/>
      <c r="J106" s="21">
        <v>10</v>
      </c>
      <c r="K106" s="21"/>
      <c r="L106" s="21"/>
      <c r="M106" s="21"/>
      <c r="N106" s="21"/>
      <c r="O106" s="21"/>
      <c r="P106" s="21"/>
      <c r="Q106" s="21"/>
      <c r="R106" s="21"/>
      <c r="S106" s="21"/>
      <c r="T106" s="21"/>
      <c r="U106" s="21"/>
      <c r="V106" s="21">
        <v>1</v>
      </c>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c r="AT106" s="21"/>
      <c r="AU106" s="21"/>
      <c r="AV106" s="21"/>
      <c r="AW106" s="21">
        <v>1</v>
      </c>
      <c r="AX106" s="21"/>
      <c r="AY106" s="21"/>
      <c r="AZ106" s="21"/>
      <c r="BA106" s="21"/>
      <c r="BB106" s="21"/>
      <c r="BC106" s="21">
        <v>12</v>
      </c>
    </row>
    <row r="107" spans="1:55" x14ac:dyDescent="0.15">
      <c r="A107" s="23" t="s">
        <v>849</v>
      </c>
      <c r="B107" s="21"/>
      <c r="C107" s="21"/>
      <c r="D107" s="21"/>
      <c r="E107" s="21"/>
      <c r="F107" s="21"/>
      <c r="G107" s="21"/>
      <c r="H107" s="21"/>
      <c r="I107" s="21"/>
      <c r="J107" s="21">
        <v>1</v>
      </c>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1"/>
      <c r="AR107" s="21"/>
      <c r="AS107" s="21"/>
      <c r="AT107" s="21"/>
      <c r="AU107" s="21"/>
      <c r="AV107" s="21"/>
      <c r="AW107" s="21"/>
      <c r="AX107" s="21"/>
      <c r="AY107" s="21"/>
      <c r="AZ107" s="21"/>
      <c r="BA107" s="21"/>
      <c r="BB107" s="21"/>
      <c r="BC107" s="21">
        <v>1</v>
      </c>
    </row>
    <row r="108" spans="1:55" x14ac:dyDescent="0.15">
      <c r="A108" s="23" t="s">
        <v>71</v>
      </c>
      <c r="B108" s="21"/>
      <c r="C108" s="21"/>
      <c r="D108" s="21"/>
      <c r="E108" s="21"/>
      <c r="F108" s="21"/>
      <c r="G108" s="21"/>
      <c r="H108" s="21">
        <v>1</v>
      </c>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v>9</v>
      </c>
      <c r="AF108" s="21"/>
      <c r="AG108" s="21">
        <v>19</v>
      </c>
      <c r="AH108" s="21"/>
      <c r="AI108" s="21"/>
      <c r="AJ108" s="21"/>
      <c r="AK108" s="21"/>
      <c r="AL108" s="21"/>
      <c r="AM108" s="21"/>
      <c r="AN108" s="21"/>
      <c r="AO108" s="21"/>
      <c r="AP108" s="21"/>
      <c r="AQ108" s="21"/>
      <c r="AR108" s="21"/>
      <c r="AS108" s="21"/>
      <c r="AT108" s="21"/>
      <c r="AU108" s="21"/>
      <c r="AV108" s="21"/>
      <c r="AW108" s="21">
        <v>5</v>
      </c>
      <c r="AX108" s="21"/>
      <c r="AY108" s="21"/>
      <c r="AZ108" s="21"/>
      <c r="BA108" s="21"/>
      <c r="BB108" s="21"/>
      <c r="BC108" s="21">
        <v>34</v>
      </c>
    </row>
    <row r="109" spans="1:55" x14ac:dyDescent="0.15">
      <c r="A109" s="23" t="s">
        <v>951</v>
      </c>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v>11</v>
      </c>
      <c r="AF109" s="21"/>
      <c r="AG109" s="21"/>
      <c r="AH109" s="21"/>
      <c r="AI109" s="21"/>
      <c r="AJ109" s="21"/>
      <c r="AK109" s="21"/>
      <c r="AL109" s="21"/>
      <c r="AM109" s="21"/>
      <c r="AN109" s="21"/>
      <c r="AO109" s="21"/>
      <c r="AP109" s="21"/>
      <c r="AQ109" s="21"/>
      <c r="AR109" s="21"/>
      <c r="AS109" s="21"/>
      <c r="AT109" s="21"/>
      <c r="AU109" s="21"/>
      <c r="AV109" s="21"/>
      <c r="AW109" s="21"/>
      <c r="AX109" s="21"/>
      <c r="AY109" s="21"/>
      <c r="AZ109" s="21"/>
      <c r="BA109" s="21"/>
      <c r="BB109" s="21"/>
      <c r="BC109" s="21">
        <v>11</v>
      </c>
    </row>
    <row r="110" spans="1:55" x14ac:dyDescent="0.15">
      <c r="A110" s="23" t="s">
        <v>1681</v>
      </c>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v>4</v>
      </c>
      <c r="AF110" s="21"/>
      <c r="AG110" s="21"/>
      <c r="AH110" s="21"/>
      <c r="AI110" s="21"/>
      <c r="AJ110" s="21"/>
      <c r="AK110" s="21"/>
      <c r="AL110" s="21"/>
      <c r="AM110" s="21"/>
      <c r="AN110" s="21"/>
      <c r="AO110" s="21"/>
      <c r="AP110" s="21"/>
      <c r="AQ110" s="21"/>
      <c r="AR110" s="21"/>
      <c r="AS110" s="21"/>
      <c r="AT110" s="21"/>
      <c r="AU110" s="21"/>
      <c r="AV110" s="21"/>
      <c r="AW110" s="21"/>
      <c r="AX110" s="21"/>
      <c r="AY110" s="21"/>
      <c r="AZ110" s="21"/>
      <c r="BA110" s="21"/>
      <c r="BB110" s="21"/>
      <c r="BC110" s="21">
        <v>4</v>
      </c>
    </row>
    <row r="111" spans="1:55" x14ac:dyDescent="0.15">
      <c r="A111" s="23" t="s">
        <v>636</v>
      </c>
      <c r="B111" s="21"/>
      <c r="C111" s="21"/>
      <c r="D111" s="21"/>
      <c r="E111" s="21"/>
      <c r="F111" s="21"/>
      <c r="G111" s="21"/>
      <c r="H111" s="21"/>
      <c r="I111" s="21"/>
      <c r="J111" s="21">
        <v>1</v>
      </c>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v>1</v>
      </c>
      <c r="AP111" s="21"/>
      <c r="AQ111" s="21"/>
      <c r="AR111" s="21"/>
      <c r="AS111" s="21"/>
      <c r="AT111" s="21"/>
      <c r="AU111" s="21"/>
      <c r="AV111" s="21"/>
      <c r="AW111" s="21"/>
      <c r="AX111" s="21"/>
      <c r="AY111" s="21"/>
      <c r="AZ111" s="21"/>
      <c r="BA111" s="21"/>
      <c r="BB111" s="21"/>
      <c r="BC111" s="21">
        <v>2</v>
      </c>
    </row>
    <row r="112" spans="1:55" x14ac:dyDescent="0.15">
      <c r="A112" s="23" t="s">
        <v>1274</v>
      </c>
      <c r="B112" s="21"/>
      <c r="C112" s="21"/>
      <c r="D112" s="21"/>
      <c r="E112" s="21"/>
      <c r="F112" s="21">
        <v>1</v>
      </c>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1"/>
      <c r="AR112" s="21"/>
      <c r="AS112" s="21"/>
      <c r="AT112" s="21"/>
      <c r="AU112" s="21"/>
      <c r="AV112" s="21"/>
      <c r="AW112" s="21"/>
      <c r="AX112" s="21"/>
      <c r="AY112" s="21"/>
      <c r="AZ112" s="21"/>
      <c r="BA112" s="21"/>
      <c r="BB112" s="21"/>
      <c r="BC112" s="21">
        <v>1</v>
      </c>
    </row>
    <row r="113" spans="1:55" x14ac:dyDescent="0.15">
      <c r="A113" s="23" t="s">
        <v>952</v>
      </c>
      <c r="B113" s="21"/>
      <c r="C113" s="21"/>
      <c r="D113" s="21"/>
      <c r="E113" s="21"/>
      <c r="F113" s="21"/>
      <c r="G113" s="21"/>
      <c r="H113" s="21"/>
      <c r="I113" s="21"/>
      <c r="J113" s="21">
        <v>1</v>
      </c>
      <c r="K113" s="21"/>
      <c r="L113" s="21"/>
      <c r="M113" s="21"/>
      <c r="N113" s="21">
        <v>1</v>
      </c>
      <c r="O113" s="21"/>
      <c r="P113" s="21"/>
      <c r="Q113" s="21"/>
      <c r="R113" s="21"/>
      <c r="S113" s="21"/>
      <c r="T113" s="21"/>
      <c r="U113" s="21"/>
      <c r="V113" s="21"/>
      <c r="W113" s="21"/>
      <c r="X113" s="21"/>
      <c r="Y113" s="21"/>
      <c r="Z113" s="21"/>
      <c r="AA113" s="21"/>
      <c r="AB113" s="21"/>
      <c r="AC113" s="21"/>
      <c r="AD113" s="21"/>
      <c r="AE113" s="21">
        <v>33</v>
      </c>
      <c r="AF113" s="21"/>
      <c r="AG113" s="21"/>
      <c r="AH113" s="21"/>
      <c r="AI113" s="21"/>
      <c r="AJ113" s="21"/>
      <c r="AK113" s="21"/>
      <c r="AL113" s="21"/>
      <c r="AM113" s="21"/>
      <c r="AN113" s="21"/>
      <c r="AO113" s="21"/>
      <c r="AP113" s="21"/>
      <c r="AQ113" s="21"/>
      <c r="AR113" s="21"/>
      <c r="AS113" s="21"/>
      <c r="AT113" s="21"/>
      <c r="AU113" s="21"/>
      <c r="AV113" s="21"/>
      <c r="AW113" s="21"/>
      <c r="AX113" s="21"/>
      <c r="AY113" s="21"/>
      <c r="AZ113" s="21"/>
      <c r="BA113" s="21"/>
      <c r="BB113" s="21"/>
      <c r="BC113" s="21">
        <v>35</v>
      </c>
    </row>
    <row r="114" spans="1:55" x14ac:dyDescent="0.15">
      <c r="A114" s="23" t="s">
        <v>97</v>
      </c>
      <c r="B114" s="21">
        <v>1</v>
      </c>
      <c r="C114" s="21"/>
      <c r="D114" s="21"/>
      <c r="E114" s="21"/>
      <c r="F114" s="21"/>
      <c r="G114" s="21"/>
      <c r="H114" s="21">
        <v>1</v>
      </c>
      <c r="I114" s="21">
        <v>1</v>
      </c>
      <c r="J114" s="21">
        <v>1</v>
      </c>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P114" s="21"/>
      <c r="AQ114" s="21"/>
      <c r="AR114" s="21"/>
      <c r="AS114" s="21"/>
      <c r="AT114" s="21"/>
      <c r="AU114" s="21"/>
      <c r="AV114" s="21"/>
      <c r="AW114" s="21"/>
      <c r="AX114" s="21"/>
      <c r="AY114" s="21"/>
      <c r="AZ114" s="21"/>
      <c r="BA114" s="21"/>
      <c r="BB114" s="21"/>
      <c r="BC114" s="21">
        <v>4</v>
      </c>
    </row>
    <row r="115" spans="1:55" x14ac:dyDescent="0.15">
      <c r="A115" s="23" t="s">
        <v>355</v>
      </c>
      <c r="B115" s="21"/>
      <c r="C115" s="21"/>
      <c r="D115" s="21"/>
      <c r="E115" s="21"/>
      <c r="F115" s="21"/>
      <c r="G115" s="21"/>
      <c r="H115" s="21"/>
      <c r="I115" s="21"/>
      <c r="J115" s="21"/>
      <c r="K115" s="21"/>
      <c r="L115" s="21">
        <v>1</v>
      </c>
      <c r="M115" s="21"/>
      <c r="N115" s="21">
        <v>2</v>
      </c>
      <c r="O115" s="21"/>
      <c r="P115" s="21"/>
      <c r="Q115" s="21"/>
      <c r="R115" s="21"/>
      <c r="S115" s="21"/>
      <c r="T115" s="21"/>
      <c r="U115" s="21"/>
      <c r="V115" s="21"/>
      <c r="W115" s="21"/>
      <c r="X115" s="21"/>
      <c r="Y115" s="21"/>
      <c r="Z115" s="21"/>
      <c r="AA115" s="21"/>
      <c r="AB115" s="21"/>
      <c r="AC115" s="21"/>
      <c r="AD115" s="21"/>
      <c r="AE115" s="21">
        <v>24</v>
      </c>
      <c r="AF115" s="21"/>
      <c r="AG115" s="21"/>
      <c r="AH115" s="21"/>
      <c r="AI115" s="21"/>
      <c r="AJ115" s="21"/>
      <c r="AK115" s="21"/>
      <c r="AL115" s="21"/>
      <c r="AM115" s="21"/>
      <c r="AN115" s="21"/>
      <c r="AO115" s="21"/>
      <c r="AP115" s="21"/>
      <c r="AQ115" s="21"/>
      <c r="AR115" s="21"/>
      <c r="AS115" s="21">
        <v>1</v>
      </c>
      <c r="AT115" s="21"/>
      <c r="AU115" s="21"/>
      <c r="AV115" s="21"/>
      <c r="AW115" s="21">
        <v>5</v>
      </c>
      <c r="AX115" s="21"/>
      <c r="AY115" s="21"/>
      <c r="AZ115" s="21">
        <v>2</v>
      </c>
      <c r="BA115" s="21"/>
      <c r="BB115" s="21"/>
      <c r="BC115" s="21">
        <v>35</v>
      </c>
    </row>
    <row r="116" spans="1:55" x14ac:dyDescent="0.15">
      <c r="A116" s="23" t="s">
        <v>212</v>
      </c>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v>2</v>
      </c>
      <c r="AH116" s="21"/>
      <c r="AI116" s="21"/>
      <c r="AJ116" s="21"/>
      <c r="AK116" s="21"/>
      <c r="AL116" s="21"/>
      <c r="AM116" s="21"/>
      <c r="AN116" s="21"/>
      <c r="AO116" s="21"/>
      <c r="AP116" s="21"/>
      <c r="AQ116" s="21"/>
      <c r="AR116" s="21"/>
      <c r="AS116" s="21"/>
      <c r="AT116" s="21"/>
      <c r="AU116" s="21"/>
      <c r="AV116" s="21"/>
      <c r="AW116" s="21"/>
      <c r="AX116" s="21"/>
      <c r="AY116" s="21"/>
      <c r="AZ116" s="21"/>
      <c r="BA116" s="21"/>
      <c r="BB116" s="21"/>
      <c r="BC116" s="21">
        <v>2</v>
      </c>
    </row>
    <row r="117" spans="1:55" x14ac:dyDescent="0.15">
      <c r="A117" s="23" t="s">
        <v>590</v>
      </c>
      <c r="B117" s="21"/>
      <c r="C117" s="21"/>
      <c r="D117" s="21"/>
      <c r="E117" s="21"/>
      <c r="F117" s="21"/>
      <c r="G117" s="21"/>
      <c r="H117" s="21">
        <v>3</v>
      </c>
      <c r="I117" s="21"/>
      <c r="J117" s="21"/>
      <c r="K117" s="21"/>
      <c r="L117" s="21"/>
      <c r="M117" s="21">
        <v>1</v>
      </c>
      <c r="N117" s="21"/>
      <c r="O117" s="21"/>
      <c r="P117" s="21"/>
      <c r="Q117" s="21"/>
      <c r="R117" s="21"/>
      <c r="S117" s="21"/>
      <c r="T117" s="21"/>
      <c r="U117" s="21"/>
      <c r="V117" s="21"/>
      <c r="W117" s="21"/>
      <c r="X117" s="21"/>
      <c r="Y117" s="21"/>
      <c r="Z117" s="21"/>
      <c r="AA117" s="21"/>
      <c r="AB117" s="21"/>
      <c r="AC117" s="21"/>
      <c r="AD117" s="21"/>
      <c r="AE117" s="21"/>
      <c r="AF117" s="21"/>
      <c r="AG117" s="21">
        <v>6</v>
      </c>
      <c r="AH117" s="21">
        <v>1</v>
      </c>
      <c r="AI117" s="21"/>
      <c r="AJ117" s="21"/>
      <c r="AK117" s="21"/>
      <c r="AL117" s="21"/>
      <c r="AM117" s="21"/>
      <c r="AN117" s="21"/>
      <c r="AO117" s="21"/>
      <c r="AP117" s="21"/>
      <c r="AQ117" s="21"/>
      <c r="AR117" s="21"/>
      <c r="AS117" s="21"/>
      <c r="AT117" s="21"/>
      <c r="AU117" s="21"/>
      <c r="AV117" s="21"/>
      <c r="AW117" s="21">
        <v>1</v>
      </c>
      <c r="AX117" s="21"/>
      <c r="AY117" s="21"/>
      <c r="AZ117" s="21">
        <v>1</v>
      </c>
      <c r="BA117" s="21"/>
      <c r="BB117" s="21"/>
      <c r="BC117" s="21">
        <v>13</v>
      </c>
    </row>
    <row r="118" spans="1:55" x14ac:dyDescent="0.15">
      <c r="A118" s="23" t="s">
        <v>255</v>
      </c>
      <c r="B118" s="21"/>
      <c r="C118" s="21"/>
      <c r="D118" s="21"/>
      <c r="E118" s="21"/>
      <c r="F118" s="21">
        <v>1</v>
      </c>
      <c r="G118" s="21"/>
      <c r="H118" s="21"/>
      <c r="I118" s="21"/>
      <c r="J118" s="21">
        <v>3</v>
      </c>
      <c r="K118" s="21"/>
      <c r="L118" s="21"/>
      <c r="M118" s="21"/>
      <c r="N118" s="21"/>
      <c r="O118" s="21"/>
      <c r="P118" s="21"/>
      <c r="Q118" s="21"/>
      <c r="R118" s="21"/>
      <c r="S118" s="21"/>
      <c r="T118" s="21"/>
      <c r="U118" s="21"/>
      <c r="V118" s="21"/>
      <c r="W118" s="21"/>
      <c r="X118" s="21"/>
      <c r="Y118" s="21"/>
      <c r="Z118" s="21"/>
      <c r="AA118" s="21"/>
      <c r="AB118" s="21"/>
      <c r="AC118" s="21"/>
      <c r="AD118" s="21"/>
      <c r="AE118" s="21">
        <v>65</v>
      </c>
      <c r="AF118" s="21"/>
      <c r="AG118" s="21"/>
      <c r="AH118" s="21">
        <v>2</v>
      </c>
      <c r="AI118" s="21"/>
      <c r="AJ118" s="21"/>
      <c r="AK118" s="21"/>
      <c r="AL118" s="21">
        <v>1</v>
      </c>
      <c r="AM118" s="21"/>
      <c r="AN118" s="21"/>
      <c r="AO118" s="21"/>
      <c r="AP118" s="21"/>
      <c r="AQ118" s="21"/>
      <c r="AR118" s="21"/>
      <c r="AS118" s="21"/>
      <c r="AT118" s="21"/>
      <c r="AU118" s="21"/>
      <c r="AV118" s="21"/>
      <c r="AW118" s="21">
        <v>5</v>
      </c>
      <c r="AX118" s="21"/>
      <c r="AY118" s="21"/>
      <c r="AZ118" s="21">
        <v>1</v>
      </c>
      <c r="BA118" s="21"/>
      <c r="BB118" s="21"/>
      <c r="BC118" s="21">
        <v>78</v>
      </c>
    </row>
    <row r="119" spans="1:55" x14ac:dyDescent="0.15">
      <c r="A119" s="23" t="s">
        <v>225</v>
      </c>
      <c r="B119" s="21">
        <v>1</v>
      </c>
      <c r="C119" s="21"/>
      <c r="D119" s="21"/>
      <c r="E119" s="21"/>
      <c r="F119" s="21">
        <v>1</v>
      </c>
      <c r="G119" s="21"/>
      <c r="H119" s="21">
        <v>1</v>
      </c>
      <c r="I119" s="21"/>
      <c r="J119" s="21">
        <v>2</v>
      </c>
      <c r="K119" s="21"/>
      <c r="L119" s="21">
        <v>1</v>
      </c>
      <c r="M119" s="21"/>
      <c r="N119" s="21">
        <v>2</v>
      </c>
      <c r="O119" s="21"/>
      <c r="P119" s="21"/>
      <c r="Q119" s="21"/>
      <c r="R119" s="21">
        <v>1</v>
      </c>
      <c r="S119" s="21"/>
      <c r="T119" s="21"/>
      <c r="U119" s="21"/>
      <c r="V119" s="21"/>
      <c r="W119" s="21"/>
      <c r="X119" s="21"/>
      <c r="Y119" s="21"/>
      <c r="Z119" s="21"/>
      <c r="AA119" s="21"/>
      <c r="AB119" s="21"/>
      <c r="AC119" s="21"/>
      <c r="AD119" s="21"/>
      <c r="AE119" s="21"/>
      <c r="AF119" s="21"/>
      <c r="AG119" s="21">
        <v>6</v>
      </c>
      <c r="AH119" s="21"/>
      <c r="AI119" s="21"/>
      <c r="AJ119" s="21"/>
      <c r="AK119" s="21"/>
      <c r="AL119" s="21"/>
      <c r="AM119" s="21"/>
      <c r="AN119" s="21"/>
      <c r="AO119" s="21">
        <v>1</v>
      </c>
      <c r="AP119" s="21"/>
      <c r="AQ119" s="21"/>
      <c r="AR119" s="21"/>
      <c r="AS119" s="21"/>
      <c r="AT119" s="21">
        <v>1</v>
      </c>
      <c r="AU119" s="21"/>
      <c r="AV119" s="21"/>
      <c r="AW119" s="21">
        <v>5</v>
      </c>
      <c r="AX119" s="21"/>
      <c r="AY119" s="21"/>
      <c r="AZ119" s="21"/>
      <c r="BA119" s="21"/>
      <c r="BB119" s="21"/>
      <c r="BC119" s="21">
        <v>22</v>
      </c>
    </row>
    <row r="120" spans="1:55" x14ac:dyDescent="0.15">
      <c r="A120" s="23" t="s">
        <v>1306</v>
      </c>
      <c r="B120" s="21"/>
      <c r="C120" s="21"/>
      <c r="D120" s="21"/>
      <c r="E120" s="21"/>
      <c r="F120" s="21"/>
      <c r="G120" s="21"/>
      <c r="H120" s="21"/>
      <c r="I120" s="21"/>
      <c r="J120" s="21"/>
      <c r="K120" s="21"/>
      <c r="L120" s="21">
        <v>1</v>
      </c>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c r="AS120" s="21"/>
      <c r="AT120" s="21"/>
      <c r="AU120" s="21"/>
      <c r="AV120" s="21"/>
      <c r="AW120" s="21">
        <v>1</v>
      </c>
      <c r="AX120" s="21"/>
      <c r="AY120" s="21"/>
      <c r="AZ120" s="21"/>
      <c r="BA120" s="21"/>
      <c r="BB120" s="21"/>
      <c r="BC120" s="21">
        <v>2</v>
      </c>
    </row>
    <row r="121" spans="1:55" x14ac:dyDescent="0.15">
      <c r="A121" s="23" t="s">
        <v>708</v>
      </c>
      <c r="B121" s="21"/>
      <c r="C121" s="21"/>
      <c r="D121" s="21"/>
      <c r="E121" s="21"/>
      <c r="F121" s="21"/>
      <c r="G121" s="21"/>
      <c r="H121" s="21"/>
      <c r="I121" s="21"/>
      <c r="J121" s="21">
        <v>1</v>
      </c>
      <c r="K121" s="21"/>
      <c r="L121" s="21"/>
      <c r="M121" s="21"/>
      <c r="N121" s="21"/>
      <c r="O121" s="21"/>
      <c r="P121" s="21"/>
      <c r="Q121" s="21"/>
      <c r="R121" s="21">
        <v>2</v>
      </c>
      <c r="S121" s="21"/>
      <c r="T121" s="21"/>
      <c r="U121" s="21"/>
      <c r="V121" s="21"/>
      <c r="W121" s="21"/>
      <c r="X121" s="21"/>
      <c r="Y121" s="21"/>
      <c r="Z121" s="21"/>
      <c r="AA121" s="21"/>
      <c r="AB121" s="21"/>
      <c r="AC121" s="21"/>
      <c r="AD121" s="21"/>
      <c r="AE121" s="21">
        <v>18</v>
      </c>
      <c r="AF121" s="21"/>
      <c r="AG121" s="21"/>
      <c r="AH121" s="21">
        <v>2</v>
      </c>
      <c r="AI121" s="21"/>
      <c r="AJ121" s="21"/>
      <c r="AK121" s="21"/>
      <c r="AL121" s="21"/>
      <c r="AM121" s="21"/>
      <c r="AN121" s="21"/>
      <c r="AO121" s="21">
        <v>1</v>
      </c>
      <c r="AP121" s="21"/>
      <c r="AQ121" s="21"/>
      <c r="AR121" s="21"/>
      <c r="AS121" s="21"/>
      <c r="AT121" s="21"/>
      <c r="AU121" s="21"/>
      <c r="AV121" s="21"/>
      <c r="AW121" s="21">
        <v>2</v>
      </c>
      <c r="AX121" s="21"/>
      <c r="AY121" s="21"/>
      <c r="AZ121" s="21"/>
      <c r="BA121" s="21"/>
      <c r="BB121" s="21"/>
      <c r="BC121" s="21">
        <v>26</v>
      </c>
    </row>
    <row r="122" spans="1:55" x14ac:dyDescent="0.15">
      <c r="A122" s="23" t="s">
        <v>1214</v>
      </c>
      <c r="B122" s="21">
        <v>1</v>
      </c>
      <c r="C122" s="21"/>
      <c r="D122" s="21"/>
      <c r="E122" s="21"/>
      <c r="F122" s="21">
        <v>1</v>
      </c>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21"/>
      <c r="AT122" s="21"/>
      <c r="AU122" s="21"/>
      <c r="AV122" s="21"/>
      <c r="AW122" s="21"/>
      <c r="AX122" s="21"/>
      <c r="AY122" s="21"/>
      <c r="AZ122" s="21"/>
      <c r="BA122" s="21"/>
      <c r="BB122" s="21"/>
      <c r="BC122" s="21">
        <v>2</v>
      </c>
    </row>
    <row r="123" spans="1:55" x14ac:dyDescent="0.15">
      <c r="A123" s="23" t="s">
        <v>679</v>
      </c>
      <c r="B123" s="21">
        <v>1</v>
      </c>
      <c r="C123" s="21"/>
      <c r="D123" s="21"/>
      <c r="E123" s="21"/>
      <c r="F123" s="21">
        <v>1</v>
      </c>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P123" s="21"/>
      <c r="AQ123" s="21"/>
      <c r="AR123" s="21"/>
      <c r="AS123" s="21"/>
      <c r="AT123" s="21"/>
      <c r="AU123" s="21"/>
      <c r="AV123" s="21"/>
      <c r="AW123" s="21"/>
      <c r="AX123" s="21"/>
      <c r="AY123" s="21"/>
      <c r="AZ123" s="21"/>
      <c r="BA123" s="21"/>
      <c r="BB123" s="21"/>
      <c r="BC123" s="21">
        <v>2</v>
      </c>
    </row>
    <row r="124" spans="1:55" x14ac:dyDescent="0.15">
      <c r="A124" s="23" t="s">
        <v>1943</v>
      </c>
      <c r="B124" s="21"/>
      <c r="C124" s="21"/>
      <c r="D124" s="21"/>
      <c r="E124" s="21"/>
      <c r="F124" s="21">
        <v>2</v>
      </c>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P124" s="21"/>
      <c r="AQ124" s="21"/>
      <c r="AR124" s="21"/>
      <c r="AS124" s="21"/>
      <c r="AT124" s="21"/>
      <c r="AU124" s="21"/>
      <c r="AV124" s="21"/>
      <c r="AW124" s="21"/>
      <c r="AX124" s="21"/>
      <c r="AY124" s="21"/>
      <c r="AZ124" s="21"/>
      <c r="BA124" s="21"/>
      <c r="BB124" s="21"/>
      <c r="BC124" s="21">
        <v>2</v>
      </c>
    </row>
    <row r="125" spans="1:55" x14ac:dyDescent="0.15">
      <c r="A125" s="23" t="s">
        <v>357</v>
      </c>
      <c r="B125" s="21"/>
      <c r="C125" s="21"/>
      <c r="D125" s="21"/>
      <c r="E125" s="21"/>
      <c r="F125" s="21">
        <v>1</v>
      </c>
      <c r="G125" s="21"/>
      <c r="H125" s="21"/>
      <c r="I125" s="21"/>
      <c r="J125" s="21">
        <v>7</v>
      </c>
      <c r="K125" s="21"/>
      <c r="L125" s="21">
        <v>1</v>
      </c>
      <c r="M125" s="21"/>
      <c r="N125" s="21"/>
      <c r="O125" s="21"/>
      <c r="P125" s="21"/>
      <c r="Q125" s="21"/>
      <c r="R125" s="21"/>
      <c r="S125" s="21">
        <v>1</v>
      </c>
      <c r="T125" s="21"/>
      <c r="U125" s="21"/>
      <c r="V125" s="21"/>
      <c r="W125" s="21"/>
      <c r="X125" s="21"/>
      <c r="Y125" s="21"/>
      <c r="Z125" s="21"/>
      <c r="AA125" s="21"/>
      <c r="AB125" s="21"/>
      <c r="AC125" s="21"/>
      <c r="AD125" s="21"/>
      <c r="AE125" s="21"/>
      <c r="AF125" s="21"/>
      <c r="AG125" s="21"/>
      <c r="AH125" s="21"/>
      <c r="AI125" s="21"/>
      <c r="AJ125" s="21"/>
      <c r="AK125" s="21"/>
      <c r="AL125" s="21">
        <v>1</v>
      </c>
      <c r="AM125" s="21"/>
      <c r="AN125" s="21"/>
      <c r="AO125" s="21"/>
      <c r="AP125" s="21"/>
      <c r="AQ125" s="21"/>
      <c r="AR125" s="21"/>
      <c r="AS125" s="21"/>
      <c r="AT125" s="21"/>
      <c r="AU125" s="21"/>
      <c r="AV125" s="21"/>
      <c r="AW125" s="21"/>
      <c r="AX125" s="21"/>
      <c r="AY125" s="21"/>
      <c r="AZ125" s="21"/>
      <c r="BA125" s="21"/>
      <c r="BB125" s="21"/>
      <c r="BC125" s="21">
        <v>11</v>
      </c>
    </row>
    <row r="126" spans="1:55" x14ac:dyDescent="0.15">
      <c r="A126" s="23" t="s">
        <v>1134</v>
      </c>
      <c r="B126" s="21"/>
      <c r="C126" s="21"/>
      <c r="D126" s="21"/>
      <c r="E126" s="21"/>
      <c r="F126" s="21">
        <v>2</v>
      </c>
      <c r="G126" s="21"/>
      <c r="H126" s="21">
        <v>1</v>
      </c>
      <c r="I126" s="21"/>
      <c r="J126" s="21">
        <v>4</v>
      </c>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c r="AO126" s="21"/>
      <c r="AP126" s="21"/>
      <c r="AQ126" s="21"/>
      <c r="AR126" s="21"/>
      <c r="AS126" s="21"/>
      <c r="AT126" s="21"/>
      <c r="AU126" s="21"/>
      <c r="AV126" s="21"/>
      <c r="AW126" s="21"/>
      <c r="AX126" s="21"/>
      <c r="AY126" s="21"/>
      <c r="AZ126" s="21"/>
      <c r="BA126" s="21"/>
      <c r="BB126" s="21"/>
      <c r="BC126" s="21">
        <v>7</v>
      </c>
    </row>
    <row r="127" spans="1:55" x14ac:dyDescent="0.15">
      <c r="A127" s="23" t="s">
        <v>203</v>
      </c>
      <c r="B127" s="21"/>
      <c r="C127" s="21"/>
      <c r="D127" s="21"/>
      <c r="E127" s="21"/>
      <c r="F127" s="21">
        <v>4</v>
      </c>
      <c r="G127" s="21"/>
      <c r="H127" s="21">
        <v>1</v>
      </c>
      <c r="I127" s="21"/>
      <c r="J127" s="21"/>
      <c r="K127" s="21"/>
      <c r="L127" s="21">
        <v>1</v>
      </c>
      <c r="M127" s="21"/>
      <c r="N127" s="21"/>
      <c r="O127" s="21"/>
      <c r="P127" s="21"/>
      <c r="Q127" s="21"/>
      <c r="R127" s="21">
        <v>1</v>
      </c>
      <c r="S127" s="21"/>
      <c r="T127" s="21"/>
      <c r="U127" s="21">
        <v>2</v>
      </c>
      <c r="V127" s="21"/>
      <c r="W127" s="21"/>
      <c r="X127" s="21"/>
      <c r="Y127" s="21"/>
      <c r="Z127" s="21"/>
      <c r="AA127" s="21"/>
      <c r="AB127" s="21"/>
      <c r="AC127" s="21"/>
      <c r="AD127" s="21"/>
      <c r="AE127" s="21"/>
      <c r="AF127" s="21"/>
      <c r="AG127" s="21"/>
      <c r="AH127" s="21"/>
      <c r="AI127" s="21"/>
      <c r="AJ127" s="21"/>
      <c r="AK127" s="21"/>
      <c r="AL127" s="21"/>
      <c r="AM127" s="21"/>
      <c r="AN127" s="21"/>
      <c r="AO127" s="21"/>
      <c r="AP127" s="21"/>
      <c r="AQ127" s="21"/>
      <c r="AR127" s="21"/>
      <c r="AS127" s="21"/>
      <c r="AT127" s="21">
        <v>1</v>
      </c>
      <c r="AU127" s="21"/>
      <c r="AV127" s="21"/>
      <c r="AW127" s="21">
        <v>1</v>
      </c>
      <c r="AX127" s="21"/>
      <c r="AY127" s="21"/>
      <c r="AZ127" s="21"/>
      <c r="BA127" s="21"/>
      <c r="BB127" s="21"/>
      <c r="BC127" s="21">
        <v>11</v>
      </c>
    </row>
    <row r="128" spans="1:55" x14ac:dyDescent="0.15">
      <c r="A128" s="23" t="s">
        <v>464</v>
      </c>
      <c r="B128" s="21"/>
      <c r="C128" s="21"/>
      <c r="D128" s="21"/>
      <c r="E128" s="21"/>
      <c r="F128" s="21">
        <v>4</v>
      </c>
      <c r="G128" s="21"/>
      <c r="H128" s="21"/>
      <c r="I128" s="21"/>
      <c r="J128" s="21">
        <v>1</v>
      </c>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c r="AO128" s="21"/>
      <c r="AP128" s="21"/>
      <c r="AQ128" s="21"/>
      <c r="AR128" s="21"/>
      <c r="AS128" s="21"/>
      <c r="AT128" s="21"/>
      <c r="AU128" s="21"/>
      <c r="AV128" s="21"/>
      <c r="AW128" s="21"/>
      <c r="AX128" s="21"/>
      <c r="AY128" s="21"/>
      <c r="AZ128" s="21"/>
      <c r="BA128" s="21"/>
      <c r="BB128" s="21"/>
      <c r="BC128" s="21">
        <v>5</v>
      </c>
    </row>
    <row r="129" spans="1:55" x14ac:dyDescent="0.15">
      <c r="A129" s="23" t="s">
        <v>959</v>
      </c>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v>2</v>
      </c>
      <c r="AH129" s="21"/>
      <c r="AI129" s="21"/>
      <c r="AJ129" s="21"/>
      <c r="AK129" s="21"/>
      <c r="AL129" s="21"/>
      <c r="AM129" s="21"/>
      <c r="AN129" s="21"/>
      <c r="AO129" s="21"/>
      <c r="AP129" s="21"/>
      <c r="AQ129" s="21"/>
      <c r="AR129" s="21"/>
      <c r="AS129" s="21"/>
      <c r="AT129" s="21"/>
      <c r="AU129" s="21"/>
      <c r="AV129" s="21"/>
      <c r="AW129" s="21">
        <v>1</v>
      </c>
      <c r="AX129" s="21"/>
      <c r="AY129" s="21"/>
      <c r="AZ129" s="21"/>
      <c r="BA129" s="21"/>
      <c r="BB129" s="21"/>
      <c r="BC129" s="21">
        <v>3</v>
      </c>
    </row>
    <row r="130" spans="1:55" x14ac:dyDescent="0.15">
      <c r="A130" s="23" t="s">
        <v>547</v>
      </c>
      <c r="B130" s="21"/>
      <c r="C130" s="21"/>
      <c r="D130" s="21"/>
      <c r="E130" s="21"/>
      <c r="F130" s="21"/>
      <c r="G130" s="21"/>
      <c r="H130" s="21"/>
      <c r="I130" s="21"/>
      <c r="J130" s="21">
        <v>1</v>
      </c>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v>2</v>
      </c>
      <c r="AN130" s="21"/>
      <c r="AO130" s="21"/>
      <c r="AP130" s="21"/>
      <c r="AQ130" s="21"/>
      <c r="AR130" s="21"/>
      <c r="AS130" s="21"/>
      <c r="AT130" s="21"/>
      <c r="AU130" s="21"/>
      <c r="AV130" s="21"/>
      <c r="AW130" s="21">
        <v>1</v>
      </c>
      <c r="AX130" s="21"/>
      <c r="AY130" s="21"/>
      <c r="AZ130" s="21">
        <v>1</v>
      </c>
      <c r="BA130" s="21"/>
      <c r="BB130" s="21"/>
      <c r="BC130" s="21">
        <v>5</v>
      </c>
    </row>
    <row r="131" spans="1:55" x14ac:dyDescent="0.15">
      <c r="A131" s="23" t="s">
        <v>274</v>
      </c>
      <c r="B131" s="21"/>
      <c r="C131" s="21"/>
      <c r="D131" s="21"/>
      <c r="E131" s="21"/>
      <c r="F131" s="21"/>
      <c r="G131" s="21"/>
      <c r="H131" s="21">
        <v>2</v>
      </c>
      <c r="I131" s="21"/>
      <c r="J131" s="21"/>
      <c r="K131" s="21"/>
      <c r="L131" s="21"/>
      <c r="M131" s="21"/>
      <c r="N131" s="21"/>
      <c r="O131" s="21"/>
      <c r="P131" s="21"/>
      <c r="Q131" s="21"/>
      <c r="R131" s="21"/>
      <c r="S131" s="21"/>
      <c r="T131" s="21"/>
      <c r="U131" s="21"/>
      <c r="V131" s="21">
        <v>1</v>
      </c>
      <c r="W131" s="21">
        <v>2</v>
      </c>
      <c r="X131" s="21"/>
      <c r="Y131" s="21"/>
      <c r="Z131" s="21"/>
      <c r="AA131" s="21"/>
      <c r="AB131" s="21"/>
      <c r="AC131" s="21"/>
      <c r="AD131" s="21"/>
      <c r="AE131" s="21"/>
      <c r="AF131" s="21"/>
      <c r="AG131" s="21">
        <v>11</v>
      </c>
      <c r="AH131" s="21"/>
      <c r="AI131" s="21"/>
      <c r="AJ131" s="21"/>
      <c r="AK131" s="21"/>
      <c r="AL131" s="21"/>
      <c r="AM131" s="21"/>
      <c r="AN131" s="21"/>
      <c r="AO131" s="21"/>
      <c r="AP131" s="21"/>
      <c r="AQ131" s="21"/>
      <c r="AR131" s="21"/>
      <c r="AS131" s="21"/>
      <c r="AT131" s="21"/>
      <c r="AU131" s="21"/>
      <c r="AV131" s="21"/>
      <c r="AW131" s="21"/>
      <c r="AX131" s="21"/>
      <c r="AY131" s="21"/>
      <c r="AZ131" s="21"/>
      <c r="BA131" s="21"/>
      <c r="BB131" s="21"/>
      <c r="BC131" s="21">
        <v>16</v>
      </c>
    </row>
    <row r="132" spans="1:55" x14ac:dyDescent="0.15">
      <c r="A132" s="23" t="s">
        <v>271</v>
      </c>
      <c r="B132" s="21"/>
      <c r="C132" s="21"/>
      <c r="D132" s="21"/>
      <c r="E132" s="21"/>
      <c r="F132" s="21"/>
      <c r="G132" s="21"/>
      <c r="H132" s="21"/>
      <c r="I132" s="21"/>
      <c r="J132" s="21">
        <v>1</v>
      </c>
      <c r="K132" s="21"/>
      <c r="L132" s="21"/>
      <c r="M132" s="21"/>
      <c r="N132" s="21"/>
      <c r="O132" s="21"/>
      <c r="P132" s="21"/>
      <c r="Q132" s="21"/>
      <c r="R132" s="21">
        <v>1</v>
      </c>
      <c r="S132" s="21"/>
      <c r="T132" s="21"/>
      <c r="U132" s="21"/>
      <c r="V132" s="21"/>
      <c r="W132" s="21"/>
      <c r="X132" s="21"/>
      <c r="Y132" s="21"/>
      <c r="Z132" s="21"/>
      <c r="AA132" s="21"/>
      <c r="AB132" s="21"/>
      <c r="AC132" s="21"/>
      <c r="AD132" s="21"/>
      <c r="AE132" s="21"/>
      <c r="AF132" s="21"/>
      <c r="AG132" s="21">
        <v>1</v>
      </c>
      <c r="AH132" s="21"/>
      <c r="AI132" s="21"/>
      <c r="AJ132" s="21"/>
      <c r="AK132" s="21"/>
      <c r="AL132" s="21"/>
      <c r="AM132" s="21"/>
      <c r="AN132" s="21"/>
      <c r="AO132" s="21"/>
      <c r="AP132" s="21"/>
      <c r="AQ132" s="21"/>
      <c r="AR132" s="21"/>
      <c r="AS132" s="21"/>
      <c r="AT132" s="21"/>
      <c r="AU132" s="21"/>
      <c r="AV132" s="21"/>
      <c r="AW132" s="21">
        <v>1</v>
      </c>
      <c r="AX132" s="21"/>
      <c r="AY132" s="21"/>
      <c r="AZ132" s="21"/>
      <c r="BA132" s="21"/>
      <c r="BB132" s="21"/>
      <c r="BC132" s="21">
        <v>4</v>
      </c>
    </row>
    <row r="133" spans="1:55" x14ac:dyDescent="0.15">
      <c r="A133" s="23" t="s">
        <v>356</v>
      </c>
      <c r="B133" s="21"/>
      <c r="C133" s="21"/>
      <c r="D133" s="21"/>
      <c r="E133" s="21"/>
      <c r="F133" s="21"/>
      <c r="G133" s="21"/>
      <c r="H133" s="21"/>
      <c r="I133" s="21"/>
      <c r="J133" s="21">
        <v>6</v>
      </c>
      <c r="K133" s="21"/>
      <c r="L133" s="21">
        <v>1</v>
      </c>
      <c r="M133" s="21"/>
      <c r="N133" s="21"/>
      <c r="O133" s="21"/>
      <c r="P133" s="21"/>
      <c r="Q133" s="21"/>
      <c r="R133" s="21"/>
      <c r="S133" s="21"/>
      <c r="T133" s="21"/>
      <c r="U133" s="21">
        <v>1</v>
      </c>
      <c r="V133" s="21"/>
      <c r="W133" s="21"/>
      <c r="X133" s="21"/>
      <c r="Y133" s="21"/>
      <c r="Z133" s="21"/>
      <c r="AA133" s="21"/>
      <c r="AB133" s="21"/>
      <c r="AC133" s="21"/>
      <c r="AD133" s="21"/>
      <c r="AE133" s="21"/>
      <c r="AF133" s="21"/>
      <c r="AG133" s="21"/>
      <c r="AH133" s="21"/>
      <c r="AI133" s="21"/>
      <c r="AJ133" s="21"/>
      <c r="AK133" s="21"/>
      <c r="AL133" s="21">
        <v>2</v>
      </c>
      <c r="AM133" s="21"/>
      <c r="AN133" s="21"/>
      <c r="AO133" s="21"/>
      <c r="AP133" s="21"/>
      <c r="AQ133" s="21"/>
      <c r="AR133" s="21"/>
      <c r="AS133" s="21"/>
      <c r="AT133" s="21"/>
      <c r="AU133" s="21"/>
      <c r="AV133" s="21"/>
      <c r="AW133" s="21">
        <v>3</v>
      </c>
      <c r="AX133" s="21"/>
      <c r="AY133" s="21"/>
      <c r="AZ133" s="21"/>
      <c r="BA133" s="21"/>
      <c r="BB133" s="21"/>
      <c r="BC133" s="21">
        <v>13</v>
      </c>
    </row>
    <row r="134" spans="1:55" x14ac:dyDescent="0.15">
      <c r="A134" s="23" t="s">
        <v>993</v>
      </c>
      <c r="B134" s="21"/>
      <c r="C134" s="21"/>
      <c r="D134" s="21"/>
      <c r="E134" s="21"/>
      <c r="F134" s="21">
        <v>1</v>
      </c>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v>1</v>
      </c>
      <c r="AH134" s="21"/>
      <c r="AI134" s="21"/>
      <c r="AJ134" s="21"/>
      <c r="AK134" s="21"/>
      <c r="AL134" s="21"/>
      <c r="AM134" s="21"/>
      <c r="AN134" s="21"/>
      <c r="AO134" s="21"/>
      <c r="AP134" s="21"/>
      <c r="AQ134" s="21"/>
      <c r="AR134" s="21"/>
      <c r="AS134" s="21"/>
      <c r="AT134" s="21"/>
      <c r="AU134" s="21"/>
      <c r="AV134" s="21"/>
      <c r="AW134" s="21"/>
      <c r="AX134" s="21"/>
      <c r="AY134" s="21"/>
      <c r="AZ134" s="21"/>
      <c r="BA134" s="21"/>
      <c r="BB134" s="21"/>
      <c r="BC134" s="21">
        <v>2</v>
      </c>
    </row>
    <row r="135" spans="1:55" x14ac:dyDescent="0.15">
      <c r="A135" s="23" t="s">
        <v>573</v>
      </c>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v>2</v>
      </c>
      <c r="AH135" s="21"/>
      <c r="AI135" s="21"/>
      <c r="AJ135" s="21"/>
      <c r="AK135" s="21"/>
      <c r="AL135" s="21"/>
      <c r="AM135" s="21"/>
      <c r="AN135" s="21"/>
      <c r="AO135" s="21"/>
      <c r="AP135" s="21"/>
      <c r="AQ135" s="21"/>
      <c r="AR135" s="21"/>
      <c r="AS135" s="21"/>
      <c r="AT135" s="21"/>
      <c r="AU135" s="21"/>
      <c r="AV135" s="21"/>
      <c r="AW135" s="21"/>
      <c r="AX135" s="21"/>
      <c r="AY135" s="21"/>
      <c r="AZ135" s="21"/>
      <c r="BA135" s="21"/>
      <c r="BB135" s="21"/>
      <c r="BC135" s="21">
        <v>2</v>
      </c>
    </row>
    <row r="136" spans="1:55" x14ac:dyDescent="0.15">
      <c r="A136" s="23" t="s">
        <v>955</v>
      </c>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v>13</v>
      </c>
      <c r="AF136" s="21"/>
      <c r="AG136" s="21"/>
      <c r="AH136" s="21"/>
      <c r="AI136" s="21"/>
      <c r="AJ136" s="21"/>
      <c r="AK136" s="21"/>
      <c r="AL136" s="21"/>
      <c r="AM136" s="21"/>
      <c r="AN136" s="21"/>
      <c r="AO136" s="21"/>
      <c r="AP136" s="21"/>
      <c r="AQ136" s="21"/>
      <c r="AR136" s="21"/>
      <c r="AS136" s="21"/>
      <c r="AT136" s="21"/>
      <c r="AU136" s="21"/>
      <c r="AV136" s="21"/>
      <c r="AW136" s="21"/>
      <c r="AX136" s="21"/>
      <c r="AY136" s="21"/>
      <c r="AZ136" s="21"/>
      <c r="BA136" s="21"/>
      <c r="BB136" s="21"/>
      <c r="BC136" s="21">
        <v>13</v>
      </c>
    </row>
    <row r="137" spans="1:55" x14ac:dyDescent="0.15">
      <c r="A137" s="23" t="s">
        <v>1467</v>
      </c>
      <c r="B137" s="21"/>
      <c r="C137" s="21"/>
      <c r="D137" s="21"/>
      <c r="E137" s="21"/>
      <c r="F137" s="21">
        <v>2</v>
      </c>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c r="AO137" s="21"/>
      <c r="AP137" s="21"/>
      <c r="AQ137" s="21"/>
      <c r="AR137" s="21"/>
      <c r="AS137" s="21"/>
      <c r="AT137" s="21"/>
      <c r="AU137" s="21"/>
      <c r="AV137" s="21"/>
      <c r="AW137" s="21"/>
      <c r="AX137" s="21"/>
      <c r="AY137" s="21"/>
      <c r="AZ137" s="21"/>
      <c r="BA137" s="21"/>
      <c r="BB137" s="21"/>
      <c r="BC137" s="21">
        <v>2</v>
      </c>
    </row>
    <row r="138" spans="1:55" x14ac:dyDescent="0.15">
      <c r="A138" s="23" t="s">
        <v>287</v>
      </c>
      <c r="B138" s="21"/>
      <c r="C138" s="21"/>
      <c r="D138" s="21"/>
      <c r="E138" s="21"/>
      <c r="F138" s="21"/>
      <c r="G138" s="21"/>
      <c r="H138" s="21"/>
      <c r="I138" s="21"/>
      <c r="J138" s="21"/>
      <c r="K138" s="21"/>
      <c r="L138" s="21"/>
      <c r="M138" s="21"/>
      <c r="N138" s="21"/>
      <c r="O138" s="21"/>
      <c r="P138" s="21">
        <v>1</v>
      </c>
      <c r="Q138" s="21"/>
      <c r="R138" s="21">
        <v>3</v>
      </c>
      <c r="S138" s="21"/>
      <c r="T138" s="21"/>
      <c r="U138" s="21"/>
      <c r="V138" s="21"/>
      <c r="W138" s="21">
        <v>1</v>
      </c>
      <c r="X138" s="21"/>
      <c r="Y138" s="21"/>
      <c r="Z138" s="21"/>
      <c r="AA138" s="21"/>
      <c r="AB138" s="21"/>
      <c r="AC138" s="21"/>
      <c r="AD138" s="21"/>
      <c r="AE138" s="21"/>
      <c r="AF138" s="21"/>
      <c r="AG138" s="21"/>
      <c r="AH138" s="21"/>
      <c r="AI138" s="21"/>
      <c r="AJ138" s="21"/>
      <c r="AK138" s="21"/>
      <c r="AL138" s="21"/>
      <c r="AM138" s="21"/>
      <c r="AN138" s="21"/>
      <c r="AO138" s="21"/>
      <c r="AP138" s="21">
        <v>2</v>
      </c>
      <c r="AQ138" s="21"/>
      <c r="AR138" s="21"/>
      <c r="AS138" s="21"/>
      <c r="AT138" s="21"/>
      <c r="AU138" s="21"/>
      <c r="AV138" s="21"/>
      <c r="AW138" s="21">
        <v>1</v>
      </c>
      <c r="AX138" s="21"/>
      <c r="AY138" s="21"/>
      <c r="AZ138" s="21"/>
      <c r="BA138" s="21"/>
      <c r="BB138" s="21"/>
      <c r="BC138" s="21">
        <v>8</v>
      </c>
    </row>
    <row r="139" spans="1:55" x14ac:dyDescent="0.15">
      <c r="A139" s="23" t="s">
        <v>918</v>
      </c>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v>1</v>
      </c>
      <c r="AH139" s="21"/>
      <c r="AI139" s="21"/>
      <c r="AJ139" s="21"/>
      <c r="AK139" s="21"/>
      <c r="AL139" s="21"/>
      <c r="AM139" s="21"/>
      <c r="AN139" s="21"/>
      <c r="AO139" s="21"/>
      <c r="AP139" s="21"/>
      <c r="AQ139" s="21"/>
      <c r="AR139" s="21"/>
      <c r="AS139" s="21"/>
      <c r="AT139" s="21"/>
      <c r="AU139" s="21"/>
      <c r="AV139" s="21"/>
      <c r="AW139" s="21">
        <v>2</v>
      </c>
      <c r="AX139" s="21"/>
      <c r="AY139" s="21"/>
      <c r="AZ139" s="21"/>
      <c r="BA139" s="21"/>
      <c r="BB139" s="21"/>
      <c r="BC139" s="21">
        <v>3</v>
      </c>
    </row>
    <row r="140" spans="1:55" x14ac:dyDescent="0.15">
      <c r="A140" s="23" t="s">
        <v>661</v>
      </c>
      <c r="B140" s="21"/>
      <c r="C140" s="21"/>
      <c r="D140" s="21"/>
      <c r="E140" s="21"/>
      <c r="F140" s="21"/>
      <c r="G140" s="21"/>
      <c r="H140" s="21"/>
      <c r="I140" s="21"/>
      <c r="J140" s="21">
        <v>1</v>
      </c>
      <c r="K140" s="21"/>
      <c r="L140" s="21">
        <v>1</v>
      </c>
      <c r="M140" s="21"/>
      <c r="N140" s="21"/>
      <c r="O140" s="21"/>
      <c r="P140" s="21"/>
      <c r="Q140" s="21"/>
      <c r="R140" s="21"/>
      <c r="S140" s="21"/>
      <c r="T140" s="21"/>
      <c r="U140" s="21"/>
      <c r="V140" s="21"/>
      <c r="W140" s="21"/>
      <c r="X140" s="21"/>
      <c r="Y140" s="21"/>
      <c r="Z140" s="21"/>
      <c r="AA140" s="21"/>
      <c r="AB140" s="21"/>
      <c r="AC140" s="21"/>
      <c r="AD140" s="21"/>
      <c r="AE140" s="21">
        <v>21</v>
      </c>
      <c r="AF140" s="21"/>
      <c r="AG140" s="21"/>
      <c r="AH140" s="21"/>
      <c r="AI140" s="21"/>
      <c r="AJ140" s="21">
        <v>2</v>
      </c>
      <c r="AK140" s="21"/>
      <c r="AL140" s="21"/>
      <c r="AM140" s="21"/>
      <c r="AN140" s="21"/>
      <c r="AO140" s="21"/>
      <c r="AP140" s="21"/>
      <c r="AQ140" s="21"/>
      <c r="AR140" s="21"/>
      <c r="AS140" s="21"/>
      <c r="AT140" s="21"/>
      <c r="AU140" s="21"/>
      <c r="AV140" s="21"/>
      <c r="AW140" s="21">
        <v>1</v>
      </c>
      <c r="AX140" s="21"/>
      <c r="AY140" s="21"/>
      <c r="AZ140" s="21"/>
      <c r="BA140" s="21"/>
      <c r="BB140" s="21"/>
      <c r="BC140" s="21">
        <v>26</v>
      </c>
    </row>
    <row r="141" spans="1:55" x14ac:dyDescent="0.15">
      <c r="A141" s="23" t="s">
        <v>5</v>
      </c>
      <c r="B141" s="21"/>
      <c r="C141" s="21"/>
      <c r="D141" s="21"/>
      <c r="E141" s="21">
        <v>3</v>
      </c>
      <c r="F141" s="21">
        <v>3</v>
      </c>
      <c r="G141" s="21"/>
      <c r="H141" s="21"/>
      <c r="I141" s="21"/>
      <c r="J141" s="21">
        <v>2</v>
      </c>
      <c r="K141" s="21">
        <v>1</v>
      </c>
      <c r="L141" s="21"/>
      <c r="M141" s="21"/>
      <c r="N141" s="21">
        <v>1</v>
      </c>
      <c r="O141" s="21"/>
      <c r="P141" s="21"/>
      <c r="Q141" s="21"/>
      <c r="R141" s="21">
        <v>10</v>
      </c>
      <c r="S141" s="21"/>
      <c r="T141" s="21"/>
      <c r="U141" s="21"/>
      <c r="V141" s="21"/>
      <c r="W141" s="21">
        <v>2</v>
      </c>
      <c r="X141" s="21">
        <v>2</v>
      </c>
      <c r="Y141" s="21"/>
      <c r="Z141" s="21"/>
      <c r="AA141" s="21"/>
      <c r="AB141" s="21"/>
      <c r="AC141" s="21">
        <v>1</v>
      </c>
      <c r="AD141" s="21"/>
      <c r="AE141" s="21"/>
      <c r="AF141" s="21"/>
      <c r="AG141" s="21">
        <v>43</v>
      </c>
      <c r="AH141" s="21"/>
      <c r="AI141" s="21"/>
      <c r="AJ141" s="21"/>
      <c r="AK141" s="21"/>
      <c r="AL141" s="21">
        <v>3</v>
      </c>
      <c r="AM141" s="21"/>
      <c r="AN141" s="21"/>
      <c r="AO141" s="21"/>
      <c r="AP141" s="21"/>
      <c r="AQ141" s="21"/>
      <c r="AR141" s="21"/>
      <c r="AS141" s="21"/>
      <c r="AT141" s="21">
        <v>6</v>
      </c>
      <c r="AU141" s="21"/>
      <c r="AV141" s="21"/>
      <c r="AW141" s="21">
        <v>2</v>
      </c>
      <c r="AX141" s="21"/>
      <c r="AY141" s="21"/>
      <c r="AZ141" s="21">
        <v>11</v>
      </c>
      <c r="BA141" s="21"/>
      <c r="BB141" s="21"/>
      <c r="BC141" s="21">
        <v>90</v>
      </c>
    </row>
    <row r="142" spans="1:55" x14ac:dyDescent="0.15">
      <c r="A142" s="23" t="s">
        <v>1706</v>
      </c>
      <c r="B142" s="21"/>
      <c r="C142" s="21"/>
      <c r="D142" s="21"/>
      <c r="E142" s="21"/>
      <c r="F142" s="21">
        <v>1</v>
      </c>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c r="AS142" s="21"/>
      <c r="AT142" s="21"/>
      <c r="AU142" s="21"/>
      <c r="AV142" s="21"/>
      <c r="AW142" s="21"/>
      <c r="AX142" s="21"/>
      <c r="AY142" s="21"/>
      <c r="AZ142" s="21"/>
      <c r="BA142" s="21"/>
      <c r="BB142" s="21"/>
      <c r="BC142" s="21">
        <v>1</v>
      </c>
    </row>
    <row r="143" spans="1:55" x14ac:dyDescent="0.15">
      <c r="A143" s="23" t="s">
        <v>576</v>
      </c>
      <c r="B143" s="21"/>
      <c r="C143" s="21"/>
      <c r="D143" s="21"/>
      <c r="E143" s="21"/>
      <c r="F143" s="21"/>
      <c r="G143" s="21"/>
      <c r="H143" s="21"/>
      <c r="I143" s="21"/>
      <c r="J143" s="21">
        <v>2</v>
      </c>
      <c r="K143" s="21"/>
      <c r="L143" s="21"/>
      <c r="M143" s="21"/>
      <c r="N143" s="21"/>
      <c r="O143" s="21"/>
      <c r="P143" s="21"/>
      <c r="Q143" s="21"/>
      <c r="R143" s="21"/>
      <c r="S143" s="21"/>
      <c r="T143" s="21"/>
      <c r="U143" s="21">
        <v>1</v>
      </c>
      <c r="V143" s="21"/>
      <c r="W143" s="21"/>
      <c r="X143" s="21"/>
      <c r="Y143" s="21"/>
      <c r="Z143" s="21"/>
      <c r="AA143" s="21"/>
      <c r="AB143" s="21"/>
      <c r="AC143" s="21"/>
      <c r="AD143" s="21"/>
      <c r="AE143" s="21"/>
      <c r="AF143" s="21"/>
      <c r="AG143" s="21"/>
      <c r="AH143" s="21"/>
      <c r="AI143" s="21"/>
      <c r="AJ143" s="21"/>
      <c r="AK143" s="21"/>
      <c r="AL143" s="21"/>
      <c r="AM143" s="21"/>
      <c r="AN143" s="21"/>
      <c r="AO143" s="21"/>
      <c r="AP143" s="21"/>
      <c r="AQ143" s="21"/>
      <c r="AR143" s="21"/>
      <c r="AS143" s="21"/>
      <c r="AT143" s="21"/>
      <c r="AU143" s="21"/>
      <c r="AV143" s="21"/>
      <c r="AW143" s="21">
        <v>3</v>
      </c>
      <c r="AX143" s="21"/>
      <c r="AY143" s="21"/>
      <c r="AZ143" s="21"/>
      <c r="BA143" s="21"/>
      <c r="BB143" s="21"/>
      <c r="BC143" s="21">
        <v>6</v>
      </c>
    </row>
    <row r="144" spans="1:55" x14ac:dyDescent="0.15">
      <c r="A144" s="23" t="s">
        <v>933</v>
      </c>
      <c r="B144" s="21"/>
      <c r="C144" s="21"/>
      <c r="D144" s="21"/>
      <c r="E144" s="21"/>
      <c r="F144" s="21"/>
      <c r="G144" s="21"/>
      <c r="H144" s="21"/>
      <c r="I144" s="21"/>
      <c r="J144" s="21"/>
      <c r="K144" s="21"/>
      <c r="L144" s="21">
        <v>1</v>
      </c>
      <c r="M144" s="21"/>
      <c r="N144" s="21"/>
      <c r="O144" s="21"/>
      <c r="P144" s="21"/>
      <c r="Q144" s="21"/>
      <c r="R144" s="21"/>
      <c r="S144" s="21"/>
      <c r="T144" s="21"/>
      <c r="U144" s="21"/>
      <c r="V144" s="21"/>
      <c r="W144" s="21"/>
      <c r="X144" s="21"/>
      <c r="Y144" s="21"/>
      <c r="Z144" s="21"/>
      <c r="AA144" s="21"/>
      <c r="AB144" s="21"/>
      <c r="AC144" s="21"/>
      <c r="AD144" s="21"/>
      <c r="AE144" s="21">
        <v>11</v>
      </c>
      <c r="AF144" s="21"/>
      <c r="AG144" s="21"/>
      <c r="AH144" s="21"/>
      <c r="AI144" s="21"/>
      <c r="AJ144" s="21"/>
      <c r="AK144" s="21"/>
      <c r="AL144" s="21"/>
      <c r="AM144" s="21"/>
      <c r="AN144" s="21"/>
      <c r="AO144" s="21"/>
      <c r="AP144" s="21"/>
      <c r="AQ144" s="21"/>
      <c r="AR144" s="21"/>
      <c r="AS144" s="21"/>
      <c r="AT144" s="21"/>
      <c r="AU144" s="21"/>
      <c r="AV144" s="21"/>
      <c r="AW144" s="21"/>
      <c r="AX144" s="21"/>
      <c r="AY144" s="21"/>
      <c r="AZ144" s="21"/>
      <c r="BA144" s="21"/>
      <c r="BB144" s="21"/>
      <c r="BC144" s="21">
        <v>12</v>
      </c>
    </row>
    <row r="145" spans="1:55" x14ac:dyDescent="0.15">
      <c r="A145" s="23" t="s">
        <v>537</v>
      </c>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v>1</v>
      </c>
      <c r="AH145" s="21"/>
      <c r="AI145" s="21"/>
      <c r="AJ145" s="21"/>
      <c r="AK145" s="21"/>
      <c r="AL145" s="21"/>
      <c r="AM145" s="21"/>
      <c r="AN145" s="21"/>
      <c r="AO145" s="21"/>
      <c r="AP145" s="21"/>
      <c r="AQ145" s="21"/>
      <c r="AR145" s="21"/>
      <c r="AS145" s="21"/>
      <c r="AT145" s="21"/>
      <c r="AU145" s="21"/>
      <c r="AV145" s="21"/>
      <c r="AW145" s="21"/>
      <c r="AX145" s="21"/>
      <c r="AY145" s="21"/>
      <c r="AZ145" s="21"/>
      <c r="BA145" s="21"/>
      <c r="BB145" s="21"/>
      <c r="BC145" s="21">
        <v>1</v>
      </c>
    </row>
    <row r="146" spans="1:55" x14ac:dyDescent="0.15">
      <c r="A146" s="23" t="s">
        <v>350</v>
      </c>
      <c r="B146" s="21"/>
      <c r="C146" s="21"/>
      <c r="D146" s="21"/>
      <c r="E146" s="21"/>
      <c r="F146" s="21"/>
      <c r="G146" s="21"/>
      <c r="H146" s="21"/>
      <c r="I146" s="21"/>
      <c r="J146" s="21">
        <v>5</v>
      </c>
      <c r="K146" s="21"/>
      <c r="L146" s="21">
        <v>1</v>
      </c>
      <c r="M146" s="21"/>
      <c r="N146" s="21"/>
      <c r="O146" s="21"/>
      <c r="P146" s="21"/>
      <c r="Q146" s="21"/>
      <c r="R146" s="21"/>
      <c r="S146" s="21"/>
      <c r="T146" s="21"/>
      <c r="U146" s="21"/>
      <c r="V146" s="21"/>
      <c r="W146" s="21"/>
      <c r="X146" s="21"/>
      <c r="Y146" s="21"/>
      <c r="Z146" s="21"/>
      <c r="AA146" s="21"/>
      <c r="AB146" s="21"/>
      <c r="AC146" s="21"/>
      <c r="AD146" s="21"/>
      <c r="AE146" s="21"/>
      <c r="AF146" s="21"/>
      <c r="AG146" s="21">
        <v>2</v>
      </c>
      <c r="AH146" s="21"/>
      <c r="AI146" s="21"/>
      <c r="AJ146" s="21"/>
      <c r="AK146" s="21"/>
      <c r="AL146" s="21"/>
      <c r="AM146" s="21"/>
      <c r="AN146" s="21"/>
      <c r="AO146" s="21">
        <v>1</v>
      </c>
      <c r="AP146" s="21"/>
      <c r="AQ146" s="21"/>
      <c r="AR146" s="21"/>
      <c r="AS146" s="21"/>
      <c r="AT146" s="21"/>
      <c r="AU146" s="21"/>
      <c r="AV146" s="21"/>
      <c r="AW146" s="21">
        <v>7</v>
      </c>
      <c r="AX146" s="21"/>
      <c r="AY146" s="21"/>
      <c r="AZ146" s="21"/>
      <c r="BA146" s="21"/>
      <c r="BB146" s="21"/>
      <c r="BC146" s="21">
        <v>16</v>
      </c>
    </row>
    <row r="147" spans="1:55" x14ac:dyDescent="0.15">
      <c r="A147" s="23" t="s">
        <v>1838</v>
      </c>
      <c r="B147" s="21"/>
      <c r="C147" s="21"/>
      <c r="D147" s="21"/>
      <c r="E147" s="21"/>
      <c r="F147" s="21"/>
      <c r="G147" s="21"/>
      <c r="H147" s="21">
        <v>1</v>
      </c>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c r="AO147" s="21"/>
      <c r="AP147" s="21"/>
      <c r="AQ147" s="21"/>
      <c r="AR147" s="21"/>
      <c r="AS147" s="21"/>
      <c r="AT147" s="21"/>
      <c r="AU147" s="21"/>
      <c r="AV147" s="21"/>
      <c r="AW147" s="21"/>
      <c r="AX147" s="21"/>
      <c r="AY147" s="21"/>
      <c r="AZ147" s="21"/>
      <c r="BA147" s="21"/>
      <c r="BB147" s="21"/>
      <c r="BC147" s="21">
        <v>1</v>
      </c>
    </row>
    <row r="148" spans="1:55" x14ac:dyDescent="0.15">
      <c r="A148" s="23" t="s">
        <v>1901</v>
      </c>
      <c r="B148" s="21"/>
      <c r="C148" s="21"/>
      <c r="D148" s="21"/>
      <c r="E148" s="21"/>
      <c r="F148" s="21">
        <v>1</v>
      </c>
      <c r="G148" s="21"/>
      <c r="H148" s="21"/>
      <c r="I148" s="21"/>
      <c r="J148" s="21"/>
      <c r="K148" s="21"/>
      <c r="L148" s="21"/>
      <c r="M148" s="21">
        <v>1</v>
      </c>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c r="AO148" s="21"/>
      <c r="AP148" s="21"/>
      <c r="AQ148" s="21"/>
      <c r="AR148" s="21"/>
      <c r="AS148" s="21"/>
      <c r="AT148" s="21"/>
      <c r="AU148" s="21"/>
      <c r="AV148" s="21"/>
      <c r="AW148" s="21"/>
      <c r="AX148" s="21"/>
      <c r="AY148" s="21"/>
      <c r="AZ148" s="21"/>
      <c r="BA148" s="21"/>
      <c r="BB148" s="21"/>
      <c r="BC148" s="21">
        <v>2</v>
      </c>
    </row>
    <row r="149" spans="1:55" x14ac:dyDescent="0.15">
      <c r="A149" s="23" t="s">
        <v>897</v>
      </c>
      <c r="B149" s="21"/>
      <c r="C149" s="21"/>
      <c r="D149" s="21"/>
      <c r="E149" s="21"/>
      <c r="F149" s="21"/>
      <c r="G149" s="21"/>
      <c r="H149" s="21"/>
      <c r="I149" s="21"/>
      <c r="J149" s="21">
        <v>2</v>
      </c>
      <c r="K149" s="21"/>
      <c r="L149" s="21"/>
      <c r="M149" s="21"/>
      <c r="N149" s="21"/>
      <c r="O149" s="21"/>
      <c r="P149" s="21"/>
      <c r="Q149" s="21"/>
      <c r="R149" s="21">
        <v>1</v>
      </c>
      <c r="S149" s="21"/>
      <c r="T149" s="21"/>
      <c r="U149" s="21"/>
      <c r="V149" s="21"/>
      <c r="W149" s="21"/>
      <c r="X149" s="21"/>
      <c r="Y149" s="21"/>
      <c r="Z149" s="21"/>
      <c r="AA149" s="21"/>
      <c r="AB149" s="21"/>
      <c r="AC149" s="21"/>
      <c r="AD149" s="21"/>
      <c r="AE149" s="21">
        <v>6</v>
      </c>
      <c r="AF149" s="21"/>
      <c r="AG149" s="21"/>
      <c r="AH149" s="21"/>
      <c r="AI149" s="21"/>
      <c r="AJ149" s="21"/>
      <c r="AK149" s="21"/>
      <c r="AL149" s="21"/>
      <c r="AM149" s="21"/>
      <c r="AN149" s="21"/>
      <c r="AO149" s="21"/>
      <c r="AP149" s="21"/>
      <c r="AQ149" s="21"/>
      <c r="AR149" s="21"/>
      <c r="AS149" s="21"/>
      <c r="AT149" s="21"/>
      <c r="AU149" s="21"/>
      <c r="AV149" s="21"/>
      <c r="AW149" s="21"/>
      <c r="AX149" s="21"/>
      <c r="AY149" s="21"/>
      <c r="AZ149" s="21"/>
      <c r="BA149" s="21"/>
      <c r="BB149" s="21"/>
      <c r="BC149" s="21">
        <v>9</v>
      </c>
    </row>
    <row r="150" spans="1:55" x14ac:dyDescent="0.15">
      <c r="A150" s="23" t="s">
        <v>263</v>
      </c>
      <c r="B150" s="21"/>
      <c r="C150" s="21"/>
      <c r="D150" s="21"/>
      <c r="E150" s="21"/>
      <c r="F150" s="21"/>
      <c r="G150" s="21"/>
      <c r="H150" s="21">
        <v>2</v>
      </c>
      <c r="I150" s="21"/>
      <c r="J150" s="21"/>
      <c r="K150" s="21"/>
      <c r="L150" s="21"/>
      <c r="M150" s="21">
        <v>1</v>
      </c>
      <c r="N150" s="21"/>
      <c r="O150" s="21"/>
      <c r="P150" s="21"/>
      <c r="Q150" s="21"/>
      <c r="R150" s="21"/>
      <c r="S150" s="21"/>
      <c r="T150" s="21"/>
      <c r="U150" s="21"/>
      <c r="V150" s="21"/>
      <c r="W150" s="21"/>
      <c r="X150" s="21"/>
      <c r="Y150" s="21"/>
      <c r="Z150" s="21"/>
      <c r="AA150" s="21"/>
      <c r="AB150" s="21"/>
      <c r="AC150" s="21"/>
      <c r="AD150" s="21"/>
      <c r="AE150" s="21">
        <v>136</v>
      </c>
      <c r="AF150" s="21"/>
      <c r="AG150" s="21">
        <v>2</v>
      </c>
      <c r="AH150" s="21"/>
      <c r="AI150" s="21"/>
      <c r="AJ150" s="21"/>
      <c r="AK150" s="21"/>
      <c r="AL150" s="21"/>
      <c r="AM150" s="21"/>
      <c r="AN150" s="21">
        <v>2</v>
      </c>
      <c r="AO150" s="21"/>
      <c r="AP150" s="21"/>
      <c r="AQ150" s="21"/>
      <c r="AR150" s="21"/>
      <c r="AS150" s="21"/>
      <c r="AT150" s="21"/>
      <c r="AU150" s="21"/>
      <c r="AV150" s="21"/>
      <c r="AW150" s="21">
        <v>3</v>
      </c>
      <c r="AX150" s="21"/>
      <c r="AY150" s="21"/>
      <c r="AZ150" s="21">
        <v>1</v>
      </c>
      <c r="BA150" s="21"/>
      <c r="BB150" s="21"/>
      <c r="BC150" s="21">
        <v>147</v>
      </c>
    </row>
    <row r="151" spans="1:55" x14ac:dyDescent="0.15">
      <c r="A151" s="23" t="s">
        <v>868</v>
      </c>
      <c r="B151" s="21"/>
      <c r="C151" s="21"/>
      <c r="D151" s="21"/>
      <c r="E151" s="21"/>
      <c r="F151" s="21"/>
      <c r="G151" s="21"/>
      <c r="H151" s="21"/>
      <c r="I151" s="21"/>
      <c r="J151" s="21">
        <v>1</v>
      </c>
      <c r="K151" s="21"/>
      <c r="L151" s="21"/>
      <c r="M151" s="21"/>
      <c r="N151" s="21"/>
      <c r="O151" s="21"/>
      <c r="P151" s="21"/>
      <c r="Q151" s="21"/>
      <c r="R151" s="21"/>
      <c r="S151" s="21"/>
      <c r="T151" s="21"/>
      <c r="U151" s="21"/>
      <c r="V151" s="21"/>
      <c r="W151" s="21"/>
      <c r="X151" s="21"/>
      <c r="Y151" s="21"/>
      <c r="Z151" s="21"/>
      <c r="AA151" s="21"/>
      <c r="AB151" s="21"/>
      <c r="AC151" s="21"/>
      <c r="AD151" s="21"/>
      <c r="AE151" s="21">
        <v>20</v>
      </c>
      <c r="AF151" s="21"/>
      <c r="AG151" s="21"/>
      <c r="AH151" s="21"/>
      <c r="AI151" s="21"/>
      <c r="AJ151" s="21"/>
      <c r="AK151" s="21"/>
      <c r="AL151" s="21"/>
      <c r="AM151" s="21"/>
      <c r="AN151" s="21"/>
      <c r="AO151" s="21"/>
      <c r="AP151" s="21"/>
      <c r="AQ151" s="21"/>
      <c r="AR151" s="21"/>
      <c r="AS151" s="21"/>
      <c r="AT151" s="21"/>
      <c r="AU151" s="21"/>
      <c r="AV151" s="21"/>
      <c r="AW151" s="21"/>
      <c r="AX151" s="21"/>
      <c r="AY151" s="21"/>
      <c r="AZ151" s="21"/>
      <c r="BA151" s="21"/>
      <c r="BB151" s="21"/>
      <c r="BC151" s="21">
        <v>21</v>
      </c>
    </row>
    <row r="152" spans="1:55" x14ac:dyDescent="0.15">
      <c r="A152" s="23" t="s">
        <v>1966</v>
      </c>
      <c r="B152" s="21"/>
      <c r="C152" s="21"/>
      <c r="D152" s="21"/>
      <c r="E152" s="21"/>
      <c r="F152" s="21">
        <v>1</v>
      </c>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c r="AO152" s="21"/>
      <c r="AP152" s="21"/>
      <c r="AQ152" s="21"/>
      <c r="AR152" s="21"/>
      <c r="AS152" s="21"/>
      <c r="AT152" s="21"/>
      <c r="AU152" s="21"/>
      <c r="AV152" s="21"/>
      <c r="AW152" s="21"/>
      <c r="AX152" s="21"/>
      <c r="AY152" s="21"/>
      <c r="AZ152" s="21"/>
      <c r="BA152" s="21"/>
      <c r="BB152" s="21"/>
      <c r="BC152" s="21">
        <v>1</v>
      </c>
    </row>
    <row r="153" spans="1:55" x14ac:dyDescent="0.15">
      <c r="A153" s="23" t="s">
        <v>804</v>
      </c>
      <c r="B153" s="21"/>
      <c r="C153" s="21"/>
      <c r="D153" s="21"/>
      <c r="E153" s="21"/>
      <c r="F153" s="21"/>
      <c r="G153" s="21"/>
      <c r="H153" s="21"/>
      <c r="I153" s="21">
        <v>1</v>
      </c>
      <c r="J153" s="21">
        <v>2</v>
      </c>
      <c r="K153" s="21"/>
      <c r="L153" s="21"/>
      <c r="M153" s="21"/>
      <c r="N153" s="21"/>
      <c r="O153" s="21"/>
      <c r="P153" s="21"/>
      <c r="Q153" s="21"/>
      <c r="R153" s="21"/>
      <c r="S153" s="21"/>
      <c r="T153" s="21"/>
      <c r="U153" s="21">
        <v>1</v>
      </c>
      <c r="V153" s="21"/>
      <c r="W153" s="21"/>
      <c r="X153" s="21"/>
      <c r="Y153" s="21"/>
      <c r="Z153" s="21"/>
      <c r="AA153" s="21"/>
      <c r="AB153" s="21"/>
      <c r="AC153" s="21"/>
      <c r="AD153" s="21"/>
      <c r="AE153" s="21">
        <v>8</v>
      </c>
      <c r="AF153" s="21"/>
      <c r="AG153" s="21"/>
      <c r="AH153" s="21"/>
      <c r="AI153" s="21"/>
      <c r="AJ153" s="21"/>
      <c r="AK153" s="21"/>
      <c r="AL153" s="21"/>
      <c r="AM153" s="21"/>
      <c r="AN153" s="21"/>
      <c r="AO153" s="21"/>
      <c r="AP153" s="21"/>
      <c r="AQ153" s="21"/>
      <c r="AR153" s="21"/>
      <c r="AS153" s="21"/>
      <c r="AT153" s="21"/>
      <c r="AU153" s="21"/>
      <c r="AV153" s="21"/>
      <c r="AW153" s="21"/>
      <c r="AX153" s="21"/>
      <c r="AY153" s="21"/>
      <c r="AZ153" s="21">
        <v>1</v>
      </c>
      <c r="BA153" s="21"/>
      <c r="BB153" s="21"/>
      <c r="BC153" s="21">
        <v>13</v>
      </c>
    </row>
    <row r="154" spans="1:55" x14ac:dyDescent="0.15">
      <c r="A154" s="23" t="s">
        <v>643</v>
      </c>
      <c r="B154" s="21"/>
      <c r="C154" s="21"/>
      <c r="D154" s="21"/>
      <c r="E154" s="21"/>
      <c r="F154" s="21"/>
      <c r="G154" s="21"/>
      <c r="H154" s="21"/>
      <c r="I154" s="21"/>
      <c r="J154" s="21">
        <v>1</v>
      </c>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v>10</v>
      </c>
      <c r="AH154" s="21"/>
      <c r="AI154" s="21"/>
      <c r="AJ154" s="21"/>
      <c r="AK154" s="21"/>
      <c r="AL154" s="21">
        <v>1</v>
      </c>
      <c r="AM154" s="21"/>
      <c r="AN154" s="21"/>
      <c r="AO154" s="21"/>
      <c r="AP154" s="21"/>
      <c r="AQ154" s="21"/>
      <c r="AR154" s="21"/>
      <c r="AS154" s="21"/>
      <c r="AT154" s="21"/>
      <c r="AU154" s="21"/>
      <c r="AV154" s="21"/>
      <c r="AW154" s="21"/>
      <c r="AX154" s="21"/>
      <c r="AY154" s="21"/>
      <c r="AZ154" s="21"/>
      <c r="BA154" s="21"/>
      <c r="BB154" s="21"/>
      <c r="BC154" s="21">
        <v>12</v>
      </c>
    </row>
    <row r="155" spans="1:55" x14ac:dyDescent="0.15">
      <c r="A155" s="23" t="s">
        <v>2026</v>
      </c>
      <c r="B155" s="21"/>
      <c r="C155" s="21"/>
      <c r="D155" s="21"/>
      <c r="E155" s="21"/>
      <c r="F155" s="21"/>
      <c r="G155" s="21"/>
      <c r="H155" s="21"/>
      <c r="I155" s="21"/>
      <c r="J155" s="21">
        <v>1</v>
      </c>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c r="AO155" s="21"/>
      <c r="AP155" s="21"/>
      <c r="AQ155" s="21"/>
      <c r="AR155" s="21"/>
      <c r="AS155" s="21"/>
      <c r="AT155" s="21"/>
      <c r="AU155" s="21"/>
      <c r="AV155" s="21"/>
      <c r="AW155" s="21"/>
      <c r="AX155" s="21"/>
      <c r="AY155" s="21"/>
      <c r="AZ155" s="21"/>
      <c r="BA155" s="21"/>
      <c r="BB155" s="21"/>
      <c r="BC155" s="21">
        <v>1</v>
      </c>
    </row>
    <row r="156" spans="1:55" x14ac:dyDescent="0.15">
      <c r="A156" s="23" t="s">
        <v>706</v>
      </c>
      <c r="B156" s="21"/>
      <c r="C156" s="21"/>
      <c r="D156" s="21"/>
      <c r="E156" s="21"/>
      <c r="F156" s="21"/>
      <c r="G156" s="21"/>
      <c r="H156" s="21"/>
      <c r="I156" s="21"/>
      <c r="J156" s="21">
        <v>7</v>
      </c>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v>1</v>
      </c>
      <c r="AI156" s="21"/>
      <c r="AJ156" s="21"/>
      <c r="AK156" s="21"/>
      <c r="AL156" s="21">
        <v>3</v>
      </c>
      <c r="AM156" s="21"/>
      <c r="AN156" s="21"/>
      <c r="AO156" s="21"/>
      <c r="AP156" s="21"/>
      <c r="AQ156" s="21"/>
      <c r="AR156" s="21"/>
      <c r="AS156" s="21"/>
      <c r="AT156" s="21"/>
      <c r="AU156" s="21"/>
      <c r="AV156" s="21"/>
      <c r="AW156" s="21">
        <v>2</v>
      </c>
      <c r="AX156" s="21"/>
      <c r="AY156" s="21"/>
      <c r="AZ156" s="21"/>
      <c r="BA156" s="21"/>
      <c r="BB156" s="21"/>
      <c r="BC156" s="21">
        <v>13</v>
      </c>
    </row>
    <row r="157" spans="1:55" x14ac:dyDescent="0.15">
      <c r="A157" s="23" t="s">
        <v>1009</v>
      </c>
      <c r="B157" s="21">
        <v>1</v>
      </c>
      <c r="C157" s="21"/>
      <c r="D157" s="21"/>
      <c r="E157" s="21"/>
      <c r="F157" s="21">
        <v>1</v>
      </c>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c r="AO157" s="21"/>
      <c r="AP157" s="21"/>
      <c r="AQ157" s="21"/>
      <c r="AR157" s="21"/>
      <c r="AS157" s="21"/>
      <c r="AT157" s="21"/>
      <c r="AU157" s="21"/>
      <c r="AV157" s="21"/>
      <c r="AW157" s="21"/>
      <c r="AX157" s="21"/>
      <c r="AY157" s="21"/>
      <c r="AZ157" s="21"/>
      <c r="BA157" s="21"/>
      <c r="BB157" s="21"/>
      <c r="BC157" s="21">
        <v>2</v>
      </c>
    </row>
    <row r="158" spans="1:55" x14ac:dyDescent="0.15">
      <c r="A158" s="23" t="s">
        <v>2070</v>
      </c>
      <c r="B158" s="21"/>
      <c r="C158" s="21"/>
      <c r="D158" s="21"/>
      <c r="E158" s="21"/>
      <c r="F158" s="21"/>
      <c r="G158" s="21"/>
      <c r="H158" s="21">
        <v>1</v>
      </c>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v>11</v>
      </c>
      <c r="AF158" s="21"/>
      <c r="AG158" s="21"/>
      <c r="AH158" s="21"/>
      <c r="AI158" s="21"/>
      <c r="AJ158" s="21"/>
      <c r="AK158" s="21"/>
      <c r="AL158" s="21"/>
      <c r="AM158" s="21"/>
      <c r="AN158" s="21"/>
      <c r="AO158" s="21"/>
      <c r="AP158" s="21"/>
      <c r="AQ158" s="21"/>
      <c r="AR158" s="21"/>
      <c r="AS158" s="21"/>
      <c r="AT158" s="21"/>
      <c r="AU158" s="21"/>
      <c r="AV158" s="21"/>
      <c r="AW158" s="21"/>
      <c r="AX158" s="21"/>
      <c r="AY158" s="21"/>
      <c r="AZ158" s="21"/>
      <c r="BA158" s="21"/>
      <c r="BB158" s="21"/>
      <c r="BC158" s="21">
        <v>12</v>
      </c>
    </row>
    <row r="159" spans="1:55" x14ac:dyDescent="0.15">
      <c r="A159" s="23" t="s">
        <v>453</v>
      </c>
      <c r="B159" s="21"/>
      <c r="C159" s="21"/>
      <c r="D159" s="21"/>
      <c r="E159" s="21"/>
      <c r="F159" s="21"/>
      <c r="G159" s="21"/>
      <c r="H159" s="21">
        <v>1</v>
      </c>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v>10</v>
      </c>
      <c r="AF159" s="21"/>
      <c r="AG159" s="21"/>
      <c r="AH159" s="21"/>
      <c r="AI159" s="21"/>
      <c r="AJ159" s="21"/>
      <c r="AK159" s="21"/>
      <c r="AL159" s="21"/>
      <c r="AM159" s="21"/>
      <c r="AN159" s="21"/>
      <c r="AO159" s="21">
        <v>1</v>
      </c>
      <c r="AP159" s="21"/>
      <c r="AQ159" s="21"/>
      <c r="AR159" s="21"/>
      <c r="AS159" s="21"/>
      <c r="AT159" s="21"/>
      <c r="AU159" s="21"/>
      <c r="AV159" s="21"/>
      <c r="AW159" s="21"/>
      <c r="AX159" s="21"/>
      <c r="AY159" s="21"/>
      <c r="AZ159" s="21"/>
      <c r="BA159" s="21"/>
      <c r="BB159" s="21"/>
      <c r="BC159" s="21">
        <v>12</v>
      </c>
    </row>
    <row r="160" spans="1:55" x14ac:dyDescent="0.15">
      <c r="A160" s="23" t="s">
        <v>47</v>
      </c>
      <c r="B160" s="21"/>
      <c r="C160" s="21"/>
      <c r="D160" s="21">
        <v>1</v>
      </c>
      <c r="E160" s="21"/>
      <c r="F160" s="21">
        <v>7</v>
      </c>
      <c r="G160" s="21"/>
      <c r="H160" s="21">
        <v>2</v>
      </c>
      <c r="I160" s="21"/>
      <c r="J160" s="21">
        <v>4</v>
      </c>
      <c r="K160" s="21"/>
      <c r="L160" s="21">
        <v>1</v>
      </c>
      <c r="M160" s="21">
        <v>7</v>
      </c>
      <c r="N160" s="21">
        <v>1</v>
      </c>
      <c r="O160" s="21"/>
      <c r="P160" s="21"/>
      <c r="Q160" s="21"/>
      <c r="R160" s="21">
        <v>2</v>
      </c>
      <c r="S160" s="21"/>
      <c r="T160" s="21"/>
      <c r="U160" s="21">
        <v>2</v>
      </c>
      <c r="V160" s="21"/>
      <c r="W160" s="21"/>
      <c r="X160" s="21"/>
      <c r="Y160" s="21">
        <v>2</v>
      </c>
      <c r="Z160" s="21"/>
      <c r="AA160" s="21"/>
      <c r="AB160" s="21"/>
      <c r="AC160" s="21"/>
      <c r="AD160" s="21"/>
      <c r="AE160" s="21">
        <v>2</v>
      </c>
      <c r="AF160" s="21">
        <v>1</v>
      </c>
      <c r="AG160" s="21">
        <v>9</v>
      </c>
      <c r="AH160" s="21"/>
      <c r="AI160" s="21"/>
      <c r="AJ160" s="21"/>
      <c r="AK160" s="21"/>
      <c r="AL160" s="21">
        <v>6</v>
      </c>
      <c r="AM160" s="21"/>
      <c r="AN160" s="21"/>
      <c r="AO160" s="21"/>
      <c r="AP160" s="21"/>
      <c r="AQ160" s="21"/>
      <c r="AR160" s="21">
        <v>1</v>
      </c>
      <c r="AS160" s="21"/>
      <c r="AT160" s="21">
        <v>4</v>
      </c>
      <c r="AU160" s="21"/>
      <c r="AV160" s="21"/>
      <c r="AW160" s="21">
        <v>10</v>
      </c>
      <c r="AX160" s="21"/>
      <c r="AY160" s="21"/>
      <c r="AZ160" s="21"/>
      <c r="BA160" s="21"/>
      <c r="BB160" s="21"/>
      <c r="BC160" s="21">
        <v>62</v>
      </c>
    </row>
    <row r="161" spans="1:55" x14ac:dyDescent="0.15">
      <c r="A161" s="23" t="s">
        <v>483</v>
      </c>
      <c r="B161" s="21">
        <v>1</v>
      </c>
      <c r="C161" s="21"/>
      <c r="D161" s="21"/>
      <c r="E161" s="21"/>
      <c r="F161" s="21">
        <v>4</v>
      </c>
      <c r="G161" s="21"/>
      <c r="H161" s="21">
        <v>1</v>
      </c>
      <c r="I161" s="21"/>
      <c r="J161" s="21">
        <v>1</v>
      </c>
      <c r="K161" s="21"/>
      <c r="L161" s="21"/>
      <c r="M161" s="21"/>
      <c r="N161" s="21"/>
      <c r="O161" s="21"/>
      <c r="P161" s="21"/>
      <c r="Q161" s="21"/>
      <c r="R161" s="21"/>
      <c r="S161" s="21"/>
      <c r="T161" s="21"/>
      <c r="U161" s="21"/>
      <c r="V161" s="21">
        <v>1</v>
      </c>
      <c r="W161" s="21"/>
      <c r="X161" s="21"/>
      <c r="Y161" s="21"/>
      <c r="Z161" s="21"/>
      <c r="AA161" s="21"/>
      <c r="AB161" s="21"/>
      <c r="AC161" s="21"/>
      <c r="AD161" s="21"/>
      <c r="AE161" s="21"/>
      <c r="AF161" s="21"/>
      <c r="AG161" s="21">
        <v>1</v>
      </c>
      <c r="AH161" s="21"/>
      <c r="AI161" s="21"/>
      <c r="AJ161" s="21"/>
      <c r="AK161" s="21"/>
      <c r="AL161" s="21"/>
      <c r="AM161" s="21"/>
      <c r="AN161" s="21"/>
      <c r="AO161" s="21"/>
      <c r="AP161" s="21"/>
      <c r="AQ161" s="21"/>
      <c r="AR161" s="21"/>
      <c r="AS161" s="21"/>
      <c r="AT161" s="21"/>
      <c r="AU161" s="21"/>
      <c r="AV161" s="21"/>
      <c r="AW161" s="21">
        <v>4</v>
      </c>
      <c r="AX161" s="21"/>
      <c r="AY161" s="21"/>
      <c r="AZ161" s="21"/>
      <c r="BA161" s="21"/>
      <c r="BB161" s="21"/>
      <c r="BC161" s="21">
        <v>13</v>
      </c>
    </row>
    <row r="162" spans="1:55" x14ac:dyDescent="0.15">
      <c r="A162" s="23" t="s">
        <v>675</v>
      </c>
      <c r="B162" s="21"/>
      <c r="C162" s="21"/>
      <c r="D162" s="21"/>
      <c r="E162" s="21"/>
      <c r="F162" s="21"/>
      <c r="G162" s="21"/>
      <c r="H162" s="21"/>
      <c r="I162" s="21"/>
      <c r="J162" s="21"/>
      <c r="K162" s="21"/>
      <c r="L162" s="21"/>
      <c r="M162" s="21"/>
      <c r="N162" s="21"/>
      <c r="O162" s="21"/>
      <c r="P162" s="21"/>
      <c r="Q162" s="21"/>
      <c r="R162" s="21">
        <v>70</v>
      </c>
      <c r="S162" s="21"/>
      <c r="T162" s="21"/>
      <c r="U162" s="21"/>
      <c r="V162" s="21"/>
      <c r="W162" s="21"/>
      <c r="X162" s="21"/>
      <c r="Y162" s="21"/>
      <c r="Z162" s="21"/>
      <c r="AA162" s="21"/>
      <c r="AB162" s="21"/>
      <c r="AC162" s="21"/>
      <c r="AD162" s="21"/>
      <c r="AE162" s="21"/>
      <c r="AF162" s="21"/>
      <c r="AG162" s="21"/>
      <c r="AH162" s="21"/>
      <c r="AI162" s="21"/>
      <c r="AJ162" s="21"/>
      <c r="AK162" s="21"/>
      <c r="AL162" s="21"/>
      <c r="AM162" s="21"/>
      <c r="AN162" s="21"/>
      <c r="AO162" s="21"/>
      <c r="AP162" s="21">
        <v>8</v>
      </c>
      <c r="AQ162" s="21"/>
      <c r="AR162" s="21"/>
      <c r="AS162" s="21"/>
      <c r="AT162" s="21"/>
      <c r="AU162" s="21"/>
      <c r="AV162" s="21"/>
      <c r="AW162" s="21">
        <v>1</v>
      </c>
      <c r="AX162" s="21"/>
      <c r="AY162" s="21"/>
      <c r="AZ162" s="21">
        <v>4</v>
      </c>
      <c r="BA162" s="21"/>
      <c r="BB162" s="21"/>
      <c r="BC162" s="21">
        <v>83</v>
      </c>
    </row>
    <row r="163" spans="1:55" x14ac:dyDescent="0.15">
      <c r="A163" s="23" t="s">
        <v>1395</v>
      </c>
      <c r="B163" s="21"/>
      <c r="C163" s="21"/>
      <c r="D163" s="21"/>
      <c r="E163" s="21"/>
      <c r="F163" s="21">
        <v>1</v>
      </c>
      <c r="G163" s="21"/>
      <c r="H163" s="21">
        <v>1</v>
      </c>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c r="AO163" s="21"/>
      <c r="AP163" s="21"/>
      <c r="AQ163" s="21"/>
      <c r="AR163" s="21"/>
      <c r="AS163" s="21"/>
      <c r="AT163" s="21"/>
      <c r="AU163" s="21"/>
      <c r="AV163" s="21"/>
      <c r="AW163" s="21"/>
      <c r="AX163" s="21"/>
      <c r="AY163" s="21"/>
      <c r="AZ163" s="21"/>
      <c r="BA163" s="21"/>
      <c r="BB163" s="21"/>
      <c r="BC163" s="21">
        <v>2</v>
      </c>
    </row>
    <row r="164" spans="1:55" x14ac:dyDescent="0.15">
      <c r="A164" s="23" t="s">
        <v>418</v>
      </c>
      <c r="B164" s="21"/>
      <c r="C164" s="21"/>
      <c r="D164" s="21">
        <v>1</v>
      </c>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v>4</v>
      </c>
      <c r="AH164" s="21"/>
      <c r="AI164" s="21"/>
      <c r="AJ164" s="21"/>
      <c r="AK164" s="21"/>
      <c r="AL164" s="21"/>
      <c r="AM164" s="21"/>
      <c r="AN164" s="21">
        <v>1</v>
      </c>
      <c r="AO164" s="21"/>
      <c r="AP164" s="21"/>
      <c r="AQ164" s="21"/>
      <c r="AR164" s="21"/>
      <c r="AS164" s="21"/>
      <c r="AT164" s="21"/>
      <c r="AU164" s="21"/>
      <c r="AV164" s="21"/>
      <c r="AW164" s="21"/>
      <c r="AX164" s="21"/>
      <c r="AY164" s="21"/>
      <c r="AZ164" s="21"/>
      <c r="BA164" s="21"/>
      <c r="BB164" s="21"/>
      <c r="BC164" s="21">
        <v>6</v>
      </c>
    </row>
    <row r="165" spans="1:55" x14ac:dyDescent="0.15">
      <c r="A165" s="23" t="s">
        <v>267</v>
      </c>
      <c r="B165" s="21"/>
      <c r="C165" s="21"/>
      <c r="D165" s="21">
        <v>2</v>
      </c>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c r="AO165" s="21"/>
      <c r="AP165" s="21"/>
      <c r="AQ165" s="21"/>
      <c r="AR165" s="21"/>
      <c r="AS165" s="21"/>
      <c r="AT165" s="21"/>
      <c r="AU165" s="21"/>
      <c r="AV165" s="21"/>
      <c r="AW165" s="21"/>
      <c r="AX165" s="21"/>
      <c r="AY165" s="21"/>
      <c r="AZ165" s="21"/>
      <c r="BA165" s="21"/>
      <c r="BB165" s="21"/>
      <c r="BC165" s="21">
        <v>2</v>
      </c>
    </row>
    <row r="166" spans="1:55" x14ac:dyDescent="0.15">
      <c r="A166" s="23" t="s">
        <v>65</v>
      </c>
      <c r="B166" s="21"/>
      <c r="C166" s="21"/>
      <c r="D166" s="21"/>
      <c r="E166" s="21"/>
      <c r="F166" s="21"/>
      <c r="G166" s="21"/>
      <c r="H166" s="21"/>
      <c r="I166" s="21"/>
      <c r="J166" s="21"/>
      <c r="K166" s="21"/>
      <c r="L166" s="21"/>
      <c r="M166" s="21">
        <v>3</v>
      </c>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c r="AO166" s="21"/>
      <c r="AP166" s="21"/>
      <c r="AQ166" s="21"/>
      <c r="AR166" s="21"/>
      <c r="AS166" s="21"/>
      <c r="AT166" s="21"/>
      <c r="AU166" s="21"/>
      <c r="AV166" s="21"/>
      <c r="AW166" s="21"/>
      <c r="AX166" s="21"/>
      <c r="AY166" s="21"/>
      <c r="AZ166" s="21"/>
      <c r="BA166" s="21"/>
      <c r="BB166" s="21"/>
      <c r="BC166" s="21">
        <v>3</v>
      </c>
    </row>
    <row r="167" spans="1:55" x14ac:dyDescent="0.15">
      <c r="A167" s="23" t="s">
        <v>229</v>
      </c>
      <c r="B167" s="21"/>
      <c r="C167" s="21"/>
      <c r="D167" s="21">
        <v>2</v>
      </c>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v>13</v>
      </c>
      <c r="AH167" s="21"/>
      <c r="AI167" s="21"/>
      <c r="AJ167" s="21"/>
      <c r="AK167" s="21"/>
      <c r="AL167" s="21"/>
      <c r="AM167" s="21"/>
      <c r="AN167" s="21"/>
      <c r="AO167" s="21"/>
      <c r="AP167" s="21"/>
      <c r="AQ167" s="21"/>
      <c r="AR167" s="21"/>
      <c r="AS167" s="21"/>
      <c r="AT167" s="21"/>
      <c r="AU167" s="21"/>
      <c r="AV167" s="21"/>
      <c r="AW167" s="21"/>
      <c r="AX167" s="21"/>
      <c r="AY167" s="21"/>
      <c r="AZ167" s="21"/>
      <c r="BA167" s="21"/>
      <c r="BB167" s="21"/>
      <c r="BC167" s="21">
        <v>15</v>
      </c>
    </row>
    <row r="168" spans="1:55" x14ac:dyDescent="0.15">
      <c r="A168" s="23" t="s">
        <v>538</v>
      </c>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v>5</v>
      </c>
      <c r="AH168" s="21"/>
      <c r="AI168" s="21"/>
      <c r="AJ168" s="21"/>
      <c r="AK168" s="21"/>
      <c r="AL168" s="21"/>
      <c r="AM168" s="21"/>
      <c r="AN168" s="21"/>
      <c r="AO168" s="21"/>
      <c r="AP168" s="21"/>
      <c r="AQ168" s="21"/>
      <c r="AR168" s="21"/>
      <c r="AS168" s="21"/>
      <c r="AT168" s="21"/>
      <c r="AU168" s="21"/>
      <c r="AV168" s="21"/>
      <c r="AW168" s="21"/>
      <c r="AX168" s="21"/>
      <c r="AY168" s="21"/>
      <c r="AZ168" s="21"/>
      <c r="BA168" s="21"/>
      <c r="BB168" s="21"/>
      <c r="BC168" s="21">
        <v>5</v>
      </c>
    </row>
    <row r="169" spans="1:55" x14ac:dyDescent="0.15">
      <c r="A169" s="23" t="s">
        <v>138</v>
      </c>
      <c r="B169" s="21"/>
      <c r="C169" s="21"/>
      <c r="D169" s="21">
        <v>1</v>
      </c>
      <c r="E169" s="21"/>
      <c r="F169" s="21"/>
      <c r="G169" s="21"/>
      <c r="H169" s="21"/>
      <c r="I169" s="21"/>
      <c r="J169" s="21"/>
      <c r="K169" s="21"/>
      <c r="L169" s="21"/>
      <c r="M169" s="21">
        <v>1</v>
      </c>
      <c r="N169" s="21"/>
      <c r="O169" s="21"/>
      <c r="P169" s="21"/>
      <c r="Q169" s="21"/>
      <c r="R169" s="21"/>
      <c r="S169" s="21"/>
      <c r="T169" s="21"/>
      <c r="U169" s="21"/>
      <c r="V169" s="21"/>
      <c r="W169" s="21"/>
      <c r="X169" s="21"/>
      <c r="Y169" s="21"/>
      <c r="Z169" s="21"/>
      <c r="AA169" s="21"/>
      <c r="AB169" s="21"/>
      <c r="AC169" s="21"/>
      <c r="AD169" s="21"/>
      <c r="AE169" s="21"/>
      <c r="AF169" s="21"/>
      <c r="AG169" s="21">
        <v>1</v>
      </c>
      <c r="AH169" s="21"/>
      <c r="AI169" s="21"/>
      <c r="AJ169" s="21"/>
      <c r="AK169" s="21"/>
      <c r="AL169" s="21"/>
      <c r="AM169" s="21"/>
      <c r="AN169" s="21">
        <v>1</v>
      </c>
      <c r="AO169" s="21"/>
      <c r="AP169" s="21"/>
      <c r="AQ169" s="21"/>
      <c r="AR169" s="21"/>
      <c r="AS169" s="21"/>
      <c r="AT169" s="21"/>
      <c r="AU169" s="21"/>
      <c r="AV169" s="21"/>
      <c r="AW169" s="21"/>
      <c r="AX169" s="21"/>
      <c r="AY169" s="21"/>
      <c r="AZ169" s="21"/>
      <c r="BA169" s="21"/>
      <c r="BB169" s="21"/>
      <c r="BC169" s="21">
        <v>4</v>
      </c>
    </row>
    <row r="170" spans="1:55" x14ac:dyDescent="0.15">
      <c r="A170" s="23" t="s">
        <v>117</v>
      </c>
      <c r="B170" s="21"/>
      <c r="C170" s="21"/>
      <c r="D170" s="21"/>
      <c r="E170" s="21"/>
      <c r="F170" s="21"/>
      <c r="G170" s="21"/>
      <c r="H170" s="21">
        <v>1</v>
      </c>
      <c r="I170" s="21"/>
      <c r="J170" s="21"/>
      <c r="K170" s="21"/>
      <c r="L170" s="21"/>
      <c r="M170" s="21"/>
      <c r="N170" s="21"/>
      <c r="O170" s="21"/>
      <c r="P170" s="21"/>
      <c r="Q170" s="21"/>
      <c r="R170" s="21">
        <v>4</v>
      </c>
      <c r="S170" s="21"/>
      <c r="T170" s="21"/>
      <c r="U170" s="21"/>
      <c r="V170" s="21">
        <v>1</v>
      </c>
      <c r="W170" s="21"/>
      <c r="X170" s="21"/>
      <c r="Y170" s="21"/>
      <c r="Z170" s="21"/>
      <c r="AA170" s="21"/>
      <c r="AB170" s="21"/>
      <c r="AC170" s="21"/>
      <c r="AD170" s="21"/>
      <c r="AE170" s="21"/>
      <c r="AF170" s="21"/>
      <c r="AG170" s="21">
        <v>10</v>
      </c>
      <c r="AH170" s="21"/>
      <c r="AI170" s="21"/>
      <c r="AJ170" s="21"/>
      <c r="AK170" s="21"/>
      <c r="AL170" s="21"/>
      <c r="AM170" s="21"/>
      <c r="AN170" s="21"/>
      <c r="AO170" s="21"/>
      <c r="AP170" s="21"/>
      <c r="AQ170" s="21"/>
      <c r="AR170" s="21"/>
      <c r="AS170" s="21"/>
      <c r="AT170" s="21"/>
      <c r="AU170" s="21"/>
      <c r="AV170" s="21"/>
      <c r="AW170" s="21"/>
      <c r="AX170" s="21"/>
      <c r="AY170" s="21"/>
      <c r="AZ170" s="21">
        <v>21</v>
      </c>
      <c r="BA170" s="21"/>
      <c r="BB170" s="21"/>
      <c r="BC170" s="21">
        <v>37</v>
      </c>
    </row>
    <row r="171" spans="1:55" x14ac:dyDescent="0.15">
      <c r="A171" s="23" t="s">
        <v>618</v>
      </c>
      <c r="B171" s="21"/>
      <c r="C171" s="21"/>
      <c r="D171" s="21">
        <v>3</v>
      </c>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c r="AO171" s="21"/>
      <c r="AP171" s="21"/>
      <c r="AQ171" s="21"/>
      <c r="AR171" s="21"/>
      <c r="AS171" s="21"/>
      <c r="AT171" s="21"/>
      <c r="AU171" s="21"/>
      <c r="AV171" s="21"/>
      <c r="AW171" s="21"/>
      <c r="AX171" s="21"/>
      <c r="AY171" s="21"/>
      <c r="AZ171" s="21"/>
      <c r="BA171" s="21"/>
      <c r="BB171" s="21"/>
      <c r="BC171" s="21">
        <v>3</v>
      </c>
    </row>
    <row r="172" spans="1:55" x14ac:dyDescent="0.15">
      <c r="A172" s="23" t="s">
        <v>532</v>
      </c>
      <c r="B172" s="21"/>
      <c r="C172" s="21"/>
      <c r="D172" s="21"/>
      <c r="E172" s="21"/>
      <c r="F172" s="21"/>
      <c r="G172" s="21"/>
      <c r="H172" s="21"/>
      <c r="I172" s="21"/>
      <c r="J172" s="21"/>
      <c r="K172" s="21"/>
      <c r="L172" s="21"/>
      <c r="M172" s="21"/>
      <c r="N172" s="21">
        <v>1</v>
      </c>
      <c r="O172" s="21"/>
      <c r="P172" s="21"/>
      <c r="Q172" s="21"/>
      <c r="R172" s="21"/>
      <c r="S172" s="21"/>
      <c r="T172" s="21"/>
      <c r="U172" s="21"/>
      <c r="V172" s="21"/>
      <c r="W172" s="21"/>
      <c r="X172" s="21"/>
      <c r="Y172" s="21"/>
      <c r="Z172" s="21"/>
      <c r="AA172" s="21"/>
      <c r="AB172" s="21"/>
      <c r="AC172" s="21"/>
      <c r="AD172" s="21"/>
      <c r="AE172" s="21">
        <v>12</v>
      </c>
      <c r="AF172" s="21"/>
      <c r="AG172" s="21">
        <v>1</v>
      </c>
      <c r="AH172" s="21"/>
      <c r="AI172" s="21"/>
      <c r="AJ172" s="21"/>
      <c r="AK172" s="21"/>
      <c r="AL172" s="21"/>
      <c r="AM172" s="21"/>
      <c r="AN172" s="21"/>
      <c r="AO172" s="21"/>
      <c r="AP172" s="21"/>
      <c r="AQ172" s="21"/>
      <c r="AR172" s="21"/>
      <c r="AS172" s="21"/>
      <c r="AT172" s="21"/>
      <c r="AU172" s="21"/>
      <c r="AV172" s="21"/>
      <c r="AW172" s="21"/>
      <c r="AX172" s="21"/>
      <c r="AY172" s="21"/>
      <c r="AZ172" s="21"/>
      <c r="BA172" s="21"/>
      <c r="BB172" s="21"/>
      <c r="BC172" s="21">
        <v>14</v>
      </c>
    </row>
    <row r="173" spans="1:55" x14ac:dyDescent="0.15">
      <c r="A173" s="23" t="s">
        <v>766</v>
      </c>
      <c r="B173" s="21"/>
      <c r="C173" s="21"/>
      <c r="D173" s="21"/>
      <c r="E173" s="21"/>
      <c r="F173" s="21"/>
      <c r="G173" s="21"/>
      <c r="H173" s="21"/>
      <c r="I173" s="21"/>
      <c r="J173" s="21">
        <v>3</v>
      </c>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c r="AO173" s="21"/>
      <c r="AP173" s="21"/>
      <c r="AQ173" s="21"/>
      <c r="AR173" s="21"/>
      <c r="AS173" s="21"/>
      <c r="AT173" s="21"/>
      <c r="AU173" s="21"/>
      <c r="AV173" s="21"/>
      <c r="AW173" s="21"/>
      <c r="AX173" s="21"/>
      <c r="AY173" s="21"/>
      <c r="AZ173" s="21"/>
      <c r="BA173" s="21"/>
      <c r="BB173" s="21"/>
      <c r="BC173" s="21">
        <v>3</v>
      </c>
    </row>
    <row r="174" spans="1:55" x14ac:dyDescent="0.15">
      <c r="A174" s="23" t="s">
        <v>1143</v>
      </c>
      <c r="B174" s="21"/>
      <c r="C174" s="21"/>
      <c r="D174" s="21"/>
      <c r="E174" s="21"/>
      <c r="F174" s="21"/>
      <c r="G174" s="21"/>
      <c r="H174" s="21"/>
      <c r="I174" s="21"/>
      <c r="J174" s="21">
        <v>1</v>
      </c>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v>1</v>
      </c>
      <c r="AM174" s="21"/>
      <c r="AN174" s="21"/>
      <c r="AO174" s="21"/>
      <c r="AP174" s="21"/>
      <c r="AQ174" s="21"/>
      <c r="AR174" s="21"/>
      <c r="AS174" s="21"/>
      <c r="AT174" s="21"/>
      <c r="AU174" s="21"/>
      <c r="AV174" s="21"/>
      <c r="AW174" s="21"/>
      <c r="AX174" s="21"/>
      <c r="AY174" s="21"/>
      <c r="AZ174" s="21"/>
      <c r="BA174" s="21"/>
      <c r="BB174" s="21"/>
      <c r="BC174" s="21">
        <v>2</v>
      </c>
    </row>
    <row r="175" spans="1:55" x14ac:dyDescent="0.15">
      <c r="A175" s="23" t="s">
        <v>141</v>
      </c>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v>3</v>
      </c>
      <c r="AH175" s="21"/>
      <c r="AI175" s="21"/>
      <c r="AJ175" s="21"/>
      <c r="AK175" s="21"/>
      <c r="AL175" s="21"/>
      <c r="AM175" s="21"/>
      <c r="AN175" s="21"/>
      <c r="AO175" s="21"/>
      <c r="AP175" s="21"/>
      <c r="AQ175" s="21"/>
      <c r="AR175" s="21"/>
      <c r="AS175" s="21"/>
      <c r="AT175" s="21"/>
      <c r="AU175" s="21"/>
      <c r="AV175" s="21"/>
      <c r="AW175" s="21"/>
      <c r="AX175" s="21"/>
      <c r="AY175" s="21"/>
      <c r="AZ175" s="21"/>
      <c r="BA175" s="21"/>
      <c r="BB175" s="21"/>
      <c r="BC175" s="21">
        <v>3</v>
      </c>
    </row>
    <row r="176" spans="1:55" x14ac:dyDescent="0.15">
      <c r="A176" s="23" t="s">
        <v>243</v>
      </c>
      <c r="B176" s="21"/>
      <c r="C176" s="21"/>
      <c r="D176" s="21"/>
      <c r="E176" s="21"/>
      <c r="F176" s="21"/>
      <c r="G176" s="21"/>
      <c r="H176" s="21">
        <v>1</v>
      </c>
      <c r="I176" s="21"/>
      <c r="J176" s="21">
        <v>1</v>
      </c>
      <c r="K176" s="21"/>
      <c r="L176" s="21"/>
      <c r="M176" s="21"/>
      <c r="N176" s="21">
        <v>1</v>
      </c>
      <c r="O176" s="21"/>
      <c r="P176" s="21"/>
      <c r="Q176" s="21"/>
      <c r="R176" s="21"/>
      <c r="S176" s="21"/>
      <c r="T176" s="21"/>
      <c r="U176" s="21"/>
      <c r="V176" s="21"/>
      <c r="W176" s="21"/>
      <c r="X176" s="21"/>
      <c r="Y176" s="21"/>
      <c r="Z176" s="21"/>
      <c r="AA176" s="21"/>
      <c r="AB176" s="21"/>
      <c r="AC176" s="21"/>
      <c r="AD176" s="21"/>
      <c r="AE176" s="21"/>
      <c r="AF176" s="21"/>
      <c r="AG176" s="21">
        <v>21</v>
      </c>
      <c r="AH176" s="21"/>
      <c r="AI176" s="21"/>
      <c r="AJ176" s="21"/>
      <c r="AK176" s="21"/>
      <c r="AL176" s="21"/>
      <c r="AM176" s="21"/>
      <c r="AN176" s="21"/>
      <c r="AO176" s="21"/>
      <c r="AP176" s="21"/>
      <c r="AQ176" s="21"/>
      <c r="AR176" s="21"/>
      <c r="AS176" s="21"/>
      <c r="AT176" s="21"/>
      <c r="AU176" s="21"/>
      <c r="AV176" s="21"/>
      <c r="AW176" s="21">
        <v>2</v>
      </c>
      <c r="AX176" s="21"/>
      <c r="AY176" s="21"/>
      <c r="AZ176" s="21"/>
      <c r="BA176" s="21"/>
      <c r="BB176" s="21"/>
      <c r="BC176" s="21">
        <v>26</v>
      </c>
    </row>
    <row r="177" spans="1:55" x14ac:dyDescent="0.15">
      <c r="A177" s="23" t="s">
        <v>1</v>
      </c>
      <c r="B177" s="21">
        <v>4</v>
      </c>
      <c r="C177" s="21"/>
      <c r="D177" s="21">
        <v>2</v>
      </c>
      <c r="E177" s="21"/>
      <c r="F177" s="21">
        <v>13</v>
      </c>
      <c r="G177" s="21">
        <v>1</v>
      </c>
      <c r="H177" s="21">
        <v>7</v>
      </c>
      <c r="I177" s="21"/>
      <c r="J177" s="21">
        <v>16</v>
      </c>
      <c r="K177" s="21">
        <v>5</v>
      </c>
      <c r="L177" s="21">
        <v>4</v>
      </c>
      <c r="M177" s="21">
        <v>8</v>
      </c>
      <c r="N177" s="21">
        <v>8</v>
      </c>
      <c r="O177" s="21"/>
      <c r="P177" s="21">
        <v>1</v>
      </c>
      <c r="Q177" s="21">
        <v>1</v>
      </c>
      <c r="R177" s="21">
        <v>4</v>
      </c>
      <c r="S177" s="21">
        <v>1</v>
      </c>
      <c r="T177" s="21"/>
      <c r="U177" s="21">
        <v>1</v>
      </c>
      <c r="V177" s="21">
        <v>1</v>
      </c>
      <c r="W177" s="21">
        <v>1</v>
      </c>
      <c r="X177" s="21">
        <v>1</v>
      </c>
      <c r="Y177" s="21">
        <v>1</v>
      </c>
      <c r="Z177" s="21"/>
      <c r="AA177" s="21"/>
      <c r="AB177" s="21"/>
      <c r="AC177" s="21"/>
      <c r="AD177" s="21"/>
      <c r="AE177" s="21"/>
      <c r="AF177" s="21">
        <v>2</v>
      </c>
      <c r="AG177" s="21">
        <v>75</v>
      </c>
      <c r="AH177" s="21">
        <v>2</v>
      </c>
      <c r="AI177" s="21">
        <v>3</v>
      </c>
      <c r="AJ177" s="21"/>
      <c r="AK177" s="21"/>
      <c r="AL177" s="21">
        <v>5</v>
      </c>
      <c r="AM177" s="21"/>
      <c r="AN177" s="21">
        <v>3</v>
      </c>
      <c r="AO177" s="21"/>
      <c r="AP177" s="21"/>
      <c r="AQ177" s="21"/>
      <c r="AR177" s="21"/>
      <c r="AS177" s="21"/>
      <c r="AT177" s="21">
        <v>7</v>
      </c>
      <c r="AU177" s="21">
        <v>1</v>
      </c>
      <c r="AV177" s="21">
        <v>10</v>
      </c>
      <c r="AW177" s="21">
        <v>26</v>
      </c>
      <c r="AX177" s="21"/>
      <c r="AY177" s="21"/>
      <c r="AZ177" s="21">
        <v>4</v>
      </c>
      <c r="BA177" s="21">
        <v>1</v>
      </c>
      <c r="BB177" s="21"/>
      <c r="BC177" s="21">
        <v>219</v>
      </c>
    </row>
    <row r="178" spans="1:55" x14ac:dyDescent="0.15">
      <c r="A178" s="23" t="s">
        <v>79</v>
      </c>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v>1</v>
      </c>
      <c r="AL178" s="21"/>
      <c r="AM178" s="21"/>
      <c r="AN178" s="21"/>
      <c r="AO178" s="21"/>
      <c r="AP178" s="21"/>
      <c r="AQ178" s="21"/>
      <c r="AR178" s="21">
        <v>1</v>
      </c>
      <c r="AS178" s="21"/>
      <c r="AT178" s="21"/>
      <c r="AU178" s="21"/>
      <c r="AV178" s="21"/>
      <c r="AW178" s="21"/>
      <c r="AX178" s="21"/>
      <c r="AY178" s="21"/>
      <c r="AZ178" s="21"/>
      <c r="BA178" s="21"/>
      <c r="BB178" s="21"/>
      <c r="BC178" s="21">
        <v>2</v>
      </c>
    </row>
    <row r="179" spans="1:55" x14ac:dyDescent="0.15">
      <c r="A179" s="23" t="s">
        <v>457</v>
      </c>
      <c r="B179" s="21"/>
      <c r="C179" s="21"/>
      <c r="D179" s="21"/>
      <c r="E179" s="21"/>
      <c r="F179" s="21"/>
      <c r="G179" s="21"/>
      <c r="H179" s="21"/>
      <c r="I179" s="21"/>
      <c r="J179" s="21"/>
      <c r="K179" s="21"/>
      <c r="L179" s="21"/>
      <c r="M179" s="21"/>
      <c r="N179" s="21">
        <v>1</v>
      </c>
      <c r="O179" s="21"/>
      <c r="P179" s="21"/>
      <c r="Q179" s="21"/>
      <c r="R179" s="21"/>
      <c r="S179" s="21"/>
      <c r="T179" s="21"/>
      <c r="U179" s="21"/>
      <c r="V179" s="21"/>
      <c r="W179" s="21"/>
      <c r="X179" s="21"/>
      <c r="Y179" s="21"/>
      <c r="Z179" s="21"/>
      <c r="AA179" s="21"/>
      <c r="AB179" s="21"/>
      <c r="AC179" s="21"/>
      <c r="AD179" s="21"/>
      <c r="AE179" s="21">
        <v>27</v>
      </c>
      <c r="AF179" s="21"/>
      <c r="AG179" s="21">
        <v>1</v>
      </c>
      <c r="AH179" s="21"/>
      <c r="AI179" s="21"/>
      <c r="AJ179" s="21"/>
      <c r="AK179" s="21"/>
      <c r="AL179" s="21"/>
      <c r="AM179" s="21"/>
      <c r="AN179" s="21"/>
      <c r="AO179" s="21">
        <v>1</v>
      </c>
      <c r="AP179" s="21"/>
      <c r="AQ179" s="21"/>
      <c r="AR179" s="21"/>
      <c r="AS179" s="21"/>
      <c r="AT179" s="21"/>
      <c r="AU179" s="21"/>
      <c r="AV179" s="21"/>
      <c r="AW179" s="21"/>
      <c r="AX179" s="21"/>
      <c r="AY179" s="21"/>
      <c r="AZ179" s="21">
        <v>1</v>
      </c>
      <c r="BA179" s="21"/>
      <c r="BB179" s="21"/>
      <c r="BC179" s="21">
        <v>31</v>
      </c>
    </row>
    <row r="180" spans="1:55" x14ac:dyDescent="0.15">
      <c r="A180" s="23" t="s">
        <v>725</v>
      </c>
      <c r="B180" s="21">
        <v>1</v>
      </c>
      <c r="C180" s="21"/>
      <c r="D180" s="21"/>
      <c r="E180" s="21"/>
      <c r="F180" s="21">
        <v>3</v>
      </c>
      <c r="G180" s="21"/>
      <c r="H180" s="21">
        <v>1</v>
      </c>
      <c r="I180" s="21"/>
      <c r="J180" s="21">
        <v>1</v>
      </c>
      <c r="K180" s="21"/>
      <c r="L180" s="21"/>
      <c r="M180" s="21">
        <v>1</v>
      </c>
      <c r="N180" s="21"/>
      <c r="O180" s="21"/>
      <c r="P180" s="21"/>
      <c r="Q180" s="21"/>
      <c r="R180" s="21"/>
      <c r="S180" s="21"/>
      <c r="T180" s="21"/>
      <c r="U180" s="21"/>
      <c r="V180" s="21"/>
      <c r="W180" s="21"/>
      <c r="X180" s="21"/>
      <c r="Y180" s="21"/>
      <c r="Z180" s="21"/>
      <c r="AA180" s="21"/>
      <c r="AB180" s="21"/>
      <c r="AC180" s="21"/>
      <c r="AD180" s="21"/>
      <c r="AE180" s="21"/>
      <c r="AF180" s="21"/>
      <c r="AG180" s="21">
        <v>2</v>
      </c>
      <c r="AH180" s="21"/>
      <c r="AI180" s="21"/>
      <c r="AJ180" s="21"/>
      <c r="AK180" s="21"/>
      <c r="AL180" s="21"/>
      <c r="AM180" s="21"/>
      <c r="AN180" s="21"/>
      <c r="AO180" s="21"/>
      <c r="AP180" s="21"/>
      <c r="AQ180" s="21"/>
      <c r="AR180" s="21"/>
      <c r="AS180" s="21"/>
      <c r="AT180" s="21"/>
      <c r="AU180" s="21"/>
      <c r="AV180" s="21"/>
      <c r="AW180" s="21">
        <v>6</v>
      </c>
      <c r="AX180" s="21"/>
      <c r="AY180" s="21"/>
      <c r="AZ180" s="21">
        <v>1</v>
      </c>
      <c r="BA180" s="21"/>
      <c r="BB180" s="21"/>
      <c r="BC180" s="21">
        <v>16</v>
      </c>
    </row>
    <row r="181" spans="1:55" x14ac:dyDescent="0.15">
      <c r="A181" s="23" t="s">
        <v>723</v>
      </c>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v>7</v>
      </c>
      <c r="AF181" s="21"/>
      <c r="AG181" s="21"/>
      <c r="AH181" s="21"/>
      <c r="AI181" s="21"/>
      <c r="AJ181" s="21"/>
      <c r="AK181" s="21"/>
      <c r="AL181" s="21"/>
      <c r="AM181" s="21"/>
      <c r="AN181" s="21"/>
      <c r="AO181" s="21"/>
      <c r="AP181" s="21"/>
      <c r="AQ181" s="21"/>
      <c r="AR181" s="21"/>
      <c r="AS181" s="21"/>
      <c r="AT181" s="21"/>
      <c r="AU181" s="21"/>
      <c r="AV181" s="21"/>
      <c r="AW181" s="21"/>
      <c r="AX181" s="21"/>
      <c r="AY181" s="21"/>
      <c r="AZ181" s="21"/>
      <c r="BA181" s="21"/>
      <c r="BB181" s="21"/>
      <c r="BC181" s="21">
        <v>7</v>
      </c>
    </row>
    <row r="182" spans="1:55" x14ac:dyDescent="0.15">
      <c r="A182" s="23" t="s">
        <v>555</v>
      </c>
      <c r="B182" s="21"/>
      <c r="C182" s="21"/>
      <c r="D182" s="21"/>
      <c r="E182" s="21"/>
      <c r="F182" s="21">
        <v>1</v>
      </c>
      <c r="G182" s="21"/>
      <c r="H182" s="21"/>
      <c r="I182" s="21"/>
      <c r="J182" s="21">
        <v>4</v>
      </c>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v>7</v>
      </c>
      <c r="AH182" s="21"/>
      <c r="AI182" s="21"/>
      <c r="AJ182" s="21"/>
      <c r="AK182" s="21"/>
      <c r="AL182" s="21"/>
      <c r="AM182" s="21"/>
      <c r="AN182" s="21"/>
      <c r="AO182" s="21"/>
      <c r="AP182" s="21"/>
      <c r="AQ182" s="21"/>
      <c r="AR182" s="21"/>
      <c r="AS182" s="21"/>
      <c r="AT182" s="21"/>
      <c r="AU182" s="21"/>
      <c r="AV182" s="21"/>
      <c r="AW182" s="21"/>
      <c r="AX182" s="21"/>
      <c r="AY182" s="21"/>
      <c r="AZ182" s="21"/>
      <c r="BA182" s="21"/>
      <c r="BB182" s="21"/>
      <c r="BC182" s="21">
        <v>12</v>
      </c>
    </row>
    <row r="183" spans="1:55" x14ac:dyDescent="0.15">
      <c r="A183" s="23" t="s">
        <v>894</v>
      </c>
      <c r="B183" s="21"/>
      <c r="C183" s="21"/>
      <c r="D183" s="21"/>
      <c r="E183" s="21"/>
      <c r="F183" s="21"/>
      <c r="G183" s="21"/>
      <c r="H183" s="21"/>
      <c r="I183" s="21"/>
      <c r="J183" s="21">
        <v>6</v>
      </c>
      <c r="K183" s="21"/>
      <c r="L183" s="21">
        <v>1</v>
      </c>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c r="AO183" s="21"/>
      <c r="AP183" s="21"/>
      <c r="AQ183" s="21"/>
      <c r="AR183" s="21"/>
      <c r="AS183" s="21"/>
      <c r="AT183" s="21"/>
      <c r="AU183" s="21"/>
      <c r="AV183" s="21"/>
      <c r="AW183" s="21">
        <v>1</v>
      </c>
      <c r="AX183" s="21"/>
      <c r="AY183" s="21"/>
      <c r="AZ183" s="21"/>
      <c r="BA183" s="21"/>
      <c r="BB183" s="21"/>
      <c r="BC183" s="21">
        <v>8</v>
      </c>
    </row>
    <row r="184" spans="1:55" x14ac:dyDescent="0.15">
      <c r="A184" s="23" t="s">
        <v>473</v>
      </c>
      <c r="B184" s="21"/>
      <c r="C184" s="21"/>
      <c r="D184" s="21"/>
      <c r="E184" s="21"/>
      <c r="F184" s="21"/>
      <c r="G184" s="21"/>
      <c r="H184" s="21">
        <v>1</v>
      </c>
      <c r="I184" s="21"/>
      <c r="J184" s="21">
        <v>6</v>
      </c>
      <c r="K184" s="21"/>
      <c r="L184" s="21"/>
      <c r="M184" s="21"/>
      <c r="N184" s="21">
        <v>2</v>
      </c>
      <c r="O184" s="21"/>
      <c r="P184" s="21"/>
      <c r="Q184" s="21"/>
      <c r="R184" s="21">
        <v>1</v>
      </c>
      <c r="S184" s="21"/>
      <c r="T184" s="21"/>
      <c r="U184" s="21"/>
      <c r="V184" s="21"/>
      <c r="W184" s="21"/>
      <c r="X184" s="21"/>
      <c r="Y184" s="21"/>
      <c r="Z184" s="21"/>
      <c r="AA184" s="21"/>
      <c r="AB184" s="21"/>
      <c r="AC184" s="21"/>
      <c r="AD184" s="21"/>
      <c r="AE184" s="21">
        <v>152</v>
      </c>
      <c r="AF184" s="21"/>
      <c r="AG184" s="21"/>
      <c r="AH184" s="21">
        <v>1</v>
      </c>
      <c r="AI184" s="21"/>
      <c r="AJ184" s="21"/>
      <c r="AK184" s="21"/>
      <c r="AL184" s="21"/>
      <c r="AM184" s="21"/>
      <c r="AN184" s="21"/>
      <c r="AO184" s="21"/>
      <c r="AP184" s="21"/>
      <c r="AQ184" s="21"/>
      <c r="AR184" s="21"/>
      <c r="AS184" s="21"/>
      <c r="AT184" s="21"/>
      <c r="AU184" s="21"/>
      <c r="AV184" s="21"/>
      <c r="AW184" s="21">
        <v>4</v>
      </c>
      <c r="AX184" s="21"/>
      <c r="AY184" s="21"/>
      <c r="AZ184" s="21"/>
      <c r="BA184" s="21"/>
      <c r="BB184" s="21"/>
      <c r="BC184" s="21">
        <v>167</v>
      </c>
    </row>
    <row r="185" spans="1:55" x14ac:dyDescent="0.15">
      <c r="A185" s="23" t="s">
        <v>395</v>
      </c>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v>25</v>
      </c>
      <c r="AF185" s="21"/>
      <c r="AG185" s="21">
        <v>10</v>
      </c>
      <c r="AH185" s="21"/>
      <c r="AI185" s="21"/>
      <c r="AJ185" s="21"/>
      <c r="AK185" s="21"/>
      <c r="AL185" s="21"/>
      <c r="AM185" s="21"/>
      <c r="AN185" s="21"/>
      <c r="AO185" s="21"/>
      <c r="AP185" s="21"/>
      <c r="AQ185" s="21"/>
      <c r="AR185" s="21"/>
      <c r="AS185" s="21"/>
      <c r="AT185" s="21"/>
      <c r="AU185" s="21"/>
      <c r="AV185" s="21"/>
      <c r="AW185" s="21">
        <v>1</v>
      </c>
      <c r="AX185" s="21"/>
      <c r="AY185" s="21"/>
      <c r="AZ185" s="21"/>
      <c r="BA185" s="21"/>
      <c r="BB185" s="21"/>
      <c r="BC185" s="21">
        <v>36</v>
      </c>
    </row>
    <row r="186" spans="1:55" x14ac:dyDescent="0.15">
      <c r="A186" s="23" t="s">
        <v>162</v>
      </c>
      <c r="B186" s="21"/>
      <c r="C186" s="21"/>
      <c r="D186" s="21"/>
      <c r="E186" s="21"/>
      <c r="F186" s="21"/>
      <c r="G186" s="21"/>
      <c r="H186" s="21"/>
      <c r="I186" s="21"/>
      <c r="J186" s="21"/>
      <c r="K186" s="21"/>
      <c r="L186" s="21"/>
      <c r="M186" s="21">
        <v>2</v>
      </c>
      <c r="N186" s="21"/>
      <c r="O186" s="21"/>
      <c r="P186" s="21"/>
      <c r="Q186" s="21"/>
      <c r="R186" s="21"/>
      <c r="S186" s="21"/>
      <c r="T186" s="21"/>
      <c r="U186" s="21"/>
      <c r="V186" s="21"/>
      <c r="W186" s="21"/>
      <c r="X186" s="21"/>
      <c r="Y186" s="21"/>
      <c r="Z186" s="21"/>
      <c r="AA186" s="21"/>
      <c r="AB186" s="21"/>
      <c r="AC186" s="21"/>
      <c r="AD186" s="21"/>
      <c r="AE186" s="21"/>
      <c r="AF186" s="21">
        <v>2</v>
      </c>
      <c r="AG186" s="21"/>
      <c r="AH186" s="21"/>
      <c r="AI186" s="21"/>
      <c r="AJ186" s="21"/>
      <c r="AK186" s="21"/>
      <c r="AL186" s="21"/>
      <c r="AM186" s="21"/>
      <c r="AN186" s="21"/>
      <c r="AO186" s="21"/>
      <c r="AP186" s="21"/>
      <c r="AQ186" s="21"/>
      <c r="AR186" s="21"/>
      <c r="AS186" s="21"/>
      <c r="AT186" s="21"/>
      <c r="AU186" s="21"/>
      <c r="AV186" s="21"/>
      <c r="AW186" s="21"/>
      <c r="AX186" s="21"/>
      <c r="AY186" s="21"/>
      <c r="AZ186" s="21"/>
      <c r="BA186" s="21"/>
      <c r="BB186" s="21"/>
      <c r="BC186" s="21">
        <v>4</v>
      </c>
    </row>
    <row r="187" spans="1:55" x14ac:dyDescent="0.15">
      <c r="A187" s="23" t="s">
        <v>697</v>
      </c>
      <c r="B187" s="21"/>
      <c r="C187" s="21"/>
      <c r="D187" s="21"/>
      <c r="E187" s="21"/>
      <c r="F187" s="21"/>
      <c r="G187" s="21"/>
      <c r="H187" s="21"/>
      <c r="I187" s="21"/>
      <c r="J187" s="21"/>
      <c r="K187" s="21"/>
      <c r="L187" s="21"/>
      <c r="M187" s="21"/>
      <c r="N187" s="21"/>
      <c r="O187" s="21"/>
      <c r="P187" s="21"/>
      <c r="Q187" s="21">
        <v>1</v>
      </c>
      <c r="R187" s="21">
        <v>14</v>
      </c>
      <c r="S187" s="21"/>
      <c r="T187" s="21"/>
      <c r="U187" s="21">
        <v>1</v>
      </c>
      <c r="V187" s="21"/>
      <c r="W187" s="21"/>
      <c r="X187" s="21"/>
      <c r="Y187" s="21"/>
      <c r="Z187" s="21"/>
      <c r="AA187" s="21"/>
      <c r="AB187" s="21"/>
      <c r="AC187" s="21"/>
      <c r="AD187" s="21"/>
      <c r="AE187" s="21"/>
      <c r="AF187" s="21"/>
      <c r="AG187" s="21"/>
      <c r="AH187" s="21"/>
      <c r="AI187" s="21"/>
      <c r="AJ187" s="21"/>
      <c r="AK187" s="21"/>
      <c r="AL187" s="21"/>
      <c r="AM187" s="21"/>
      <c r="AN187" s="21"/>
      <c r="AO187" s="21"/>
      <c r="AP187" s="21">
        <v>3</v>
      </c>
      <c r="AQ187" s="21"/>
      <c r="AR187" s="21">
        <v>1</v>
      </c>
      <c r="AS187" s="21"/>
      <c r="AT187" s="21"/>
      <c r="AU187" s="21"/>
      <c r="AV187" s="21"/>
      <c r="AW187" s="21"/>
      <c r="AX187" s="21"/>
      <c r="AY187" s="21"/>
      <c r="AZ187" s="21">
        <v>7</v>
      </c>
      <c r="BA187" s="21"/>
      <c r="BB187" s="21"/>
      <c r="BC187" s="21">
        <v>27</v>
      </c>
    </row>
    <row r="188" spans="1:55" x14ac:dyDescent="0.15">
      <c r="A188" s="23" t="s">
        <v>499</v>
      </c>
      <c r="B188" s="21"/>
      <c r="C188" s="21"/>
      <c r="D188" s="21"/>
      <c r="E188" s="21"/>
      <c r="F188" s="21"/>
      <c r="G188" s="21"/>
      <c r="H188" s="21"/>
      <c r="I188" s="21"/>
      <c r="J188" s="21">
        <v>1</v>
      </c>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v>46</v>
      </c>
      <c r="AH188" s="21"/>
      <c r="AI188" s="21"/>
      <c r="AJ188" s="21"/>
      <c r="AK188" s="21"/>
      <c r="AL188" s="21"/>
      <c r="AM188" s="21"/>
      <c r="AN188" s="21"/>
      <c r="AO188" s="21"/>
      <c r="AP188" s="21"/>
      <c r="AQ188" s="21"/>
      <c r="AR188" s="21"/>
      <c r="AS188" s="21"/>
      <c r="AT188" s="21"/>
      <c r="AU188" s="21"/>
      <c r="AV188" s="21"/>
      <c r="AW188" s="21"/>
      <c r="AX188" s="21"/>
      <c r="AY188" s="21"/>
      <c r="AZ188" s="21"/>
      <c r="BA188" s="21"/>
      <c r="BB188" s="21"/>
      <c r="BC188" s="21">
        <v>47</v>
      </c>
    </row>
    <row r="189" spans="1:55" x14ac:dyDescent="0.15">
      <c r="A189" s="23" t="s">
        <v>368</v>
      </c>
      <c r="B189" s="21">
        <v>1</v>
      </c>
      <c r="C189" s="21"/>
      <c r="D189" s="21">
        <v>1</v>
      </c>
      <c r="E189" s="21"/>
      <c r="F189" s="21">
        <v>2</v>
      </c>
      <c r="G189" s="21"/>
      <c r="H189" s="21">
        <v>4</v>
      </c>
      <c r="I189" s="21"/>
      <c r="J189" s="21">
        <v>1</v>
      </c>
      <c r="K189" s="21"/>
      <c r="L189" s="21"/>
      <c r="M189" s="21"/>
      <c r="N189" s="21">
        <v>3</v>
      </c>
      <c r="O189" s="21"/>
      <c r="P189" s="21"/>
      <c r="Q189" s="21"/>
      <c r="R189" s="21"/>
      <c r="S189" s="21"/>
      <c r="T189" s="21"/>
      <c r="U189" s="21">
        <v>1</v>
      </c>
      <c r="V189" s="21"/>
      <c r="W189" s="21"/>
      <c r="X189" s="21"/>
      <c r="Y189" s="21"/>
      <c r="Z189" s="21"/>
      <c r="AA189" s="21"/>
      <c r="AB189" s="21"/>
      <c r="AC189" s="21"/>
      <c r="AD189" s="21"/>
      <c r="AE189" s="21"/>
      <c r="AF189" s="21"/>
      <c r="AG189" s="21">
        <v>4</v>
      </c>
      <c r="AH189" s="21"/>
      <c r="AI189" s="21"/>
      <c r="AJ189" s="21"/>
      <c r="AK189" s="21"/>
      <c r="AL189" s="21"/>
      <c r="AM189" s="21"/>
      <c r="AN189" s="21"/>
      <c r="AO189" s="21"/>
      <c r="AP189" s="21"/>
      <c r="AQ189" s="21"/>
      <c r="AR189" s="21"/>
      <c r="AS189" s="21"/>
      <c r="AT189" s="21"/>
      <c r="AU189" s="21"/>
      <c r="AV189" s="21"/>
      <c r="AW189" s="21">
        <v>1</v>
      </c>
      <c r="AX189" s="21"/>
      <c r="AY189" s="21"/>
      <c r="AZ189" s="21"/>
      <c r="BA189" s="21"/>
      <c r="BB189" s="21"/>
      <c r="BC189" s="21">
        <v>18</v>
      </c>
    </row>
    <row r="190" spans="1:55" x14ac:dyDescent="0.15">
      <c r="A190" s="23" t="s">
        <v>245</v>
      </c>
      <c r="B190" s="21"/>
      <c r="C190" s="21"/>
      <c r="D190" s="21"/>
      <c r="E190" s="21">
        <v>3</v>
      </c>
      <c r="F190" s="21"/>
      <c r="G190" s="21"/>
      <c r="H190" s="21"/>
      <c r="I190" s="21"/>
      <c r="J190" s="21"/>
      <c r="K190" s="21"/>
      <c r="L190" s="21"/>
      <c r="M190" s="21"/>
      <c r="N190" s="21">
        <v>2</v>
      </c>
      <c r="O190" s="21"/>
      <c r="P190" s="21"/>
      <c r="Q190" s="21">
        <v>3</v>
      </c>
      <c r="R190" s="21">
        <v>31</v>
      </c>
      <c r="S190" s="21"/>
      <c r="T190" s="21"/>
      <c r="U190" s="21"/>
      <c r="V190" s="21"/>
      <c r="W190" s="21"/>
      <c r="X190" s="21"/>
      <c r="Y190" s="21"/>
      <c r="Z190" s="21"/>
      <c r="AA190" s="21"/>
      <c r="AB190" s="21"/>
      <c r="AC190" s="21"/>
      <c r="AD190" s="21"/>
      <c r="AE190" s="21"/>
      <c r="AF190" s="21"/>
      <c r="AG190" s="21">
        <v>14</v>
      </c>
      <c r="AH190" s="21"/>
      <c r="AI190" s="21">
        <v>4</v>
      </c>
      <c r="AJ190" s="21"/>
      <c r="AK190" s="21"/>
      <c r="AL190" s="21"/>
      <c r="AM190" s="21"/>
      <c r="AN190" s="21"/>
      <c r="AO190" s="21"/>
      <c r="AP190" s="21"/>
      <c r="AQ190" s="21"/>
      <c r="AR190" s="21"/>
      <c r="AS190" s="21"/>
      <c r="AT190" s="21"/>
      <c r="AU190" s="21">
        <v>1</v>
      </c>
      <c r="AV190" s="21"/>
      <c r="AW190" s="21">
        <v>1</v>
      </c>
      <c r="AX190" s="21"/>
      <c r="AY190" s="21"/>
      <c r="AZ190" s="21">
        <v>16</v>
      </c>
      <c r="BA190" s="21"/>
      <c r="BB190" s="21"/>
      <c r="BC190" s="21">
        <v>75</v>
      </c>
    </row>
    <row r="191" spans="1:55" x14ac:dyDescent="0.15">
      <c r="A191" s="23" t="s">
        <v>495</v>
      </c>
      <c r="B191" s="21"/>
      <c r="C191" s="21"/>
      <c r="D191" s="21"/>
      <c r="E191" s="21"/>
      <c r="F191" s="21"/>
      <c r="G191" s="21"/>
      <c r="H191" s="21">
        <v>1</v>
      </c>
      <c r="I191" s="21"/>
      <c r="J191" s="21">
        <v>1</v>
      </c>
      <c r="K191" s="21"/>
      <c r="L191" s="21">
        <v>1</v>
      </c>
      <c r="M191" s="21"/>
      <c r="N191" s="21"/>
      <c r="O191" s="21"/>
      <c r="P191" s="21"/>
      <c r="Q191" s="21"/>
      <c r="R191" s="21"/>
      <c r="S191" s="21"/>
      <c r="T191" s="21"/>
      <c r="U191" s="21"/>
      <c r="V191" s="21"/>
      <c r="W191" s="21"/>
      <c r="X191" s="21"/>
      <c r="Y191" s="21"/>
      <c r="Z191" s="21"/>
      <c r="AA191" s="21"/>
      <c r="AB191" s="21"/>
      <c r="AC191" s="21"/>
      <c r="AD191" s="21"/>
      <c r="AE191" s="21">
        <v>15</v>
      </c>
      <c r="AF191" s="21"/>
      <c r="AG191" s="21">
        <v>3</v>
      </c>
      <c r="AH191" s="21"/>
      <c r="AI191" s="21"/>
      <c r="AJ191" s="21"/>
      <c r="AK191" s="21"/>
      <c r="AL191" s="21"/>
      <c r="AM191" s="21"/>
      <c r="AN191" s="21"/>
      <c r="AO191" s="21"/>
      <c r="AP191" s="21"/>
      <c r="AQ191" s="21"/>
      <c r="AR191" s="21"/>
      <c r="AS191" s="21"/>
      <c r="AT191" s="21"/>
      <c r="AU191" s="21"/>
      <c r="AV191" s="21"/>
      <c r="AW191" s="21"/>
      <c r="AX191" s="21"/>
      <c r="AY191" s="21"/>
      <c r="AZ191" s="21"/>
      <c r="BA191" s="21"/>
      <c r="BB191" s="21"/>
      <c r="BC191" s="21">
        <v>21</v>
      </c>
    </row>
    <row r="192" spans="1:55" x14ac:dyDescent="0.15">
      <c r="A192" s="23" t="s">
        <v>82</v>
      </c>
      <c r="B192" s="21">
        <v>1</v>
      </c>
      <c r="C192" s="21"/>
      <c r="D192" s="21"/>
      <c r="E192" s="21"/>
      <c r="F192" s="21"/>
      <c r="G192" s="21"/>
      <c r="H192" s="21">
        <v>1</v>
      </c>
      <c r="I192" s="21"/>
      <c r="J192" s="21"/>
      <c r="K192" s="21"/>
      <c r="L192" s="21"/>
      <c r="M192" s="21">
        <v>2</v>
      </c>
      <c r="N192" s="21"/>
      <c r="O192" s="21"/>
      <c r="P192" s="21"/>
      <c r="Q192" s="21"/>
      <c r="R192" s="21"/>
      <c r="S192" s="21"/>
      <c r="T192" s="21"/>
      <c r="U192" s="21"/>
      <c r="V192" s="21"/>
      <c r="W192" s="21">
        <v>1</v>
      </c>
      <c r="X192" s="21"/>
      <c r="Y192" s="21"/>
      <c r="Z192" s="21"/>
      <c r="AA192" s="21"/>
      <c r="AB192" s="21"/>
      <c r="AC192" s="21"/>
      <c r="AD192" s="21"/>
      <c r="AE192" s="21">
        <v>18</v>
      </c>
      <c r="AF192" s="21"/>
      <c r="AG192" s="21">
        <v>1</v>
      </c>
      <c r="AH192" s="21">
        <v>1</v>
      </c>
      <c r="AI192" s="21"/>
      <c r="AJ192" s="21"/>
      <c r="AK192" s="21"/>
      <c r="AL192" s="21"/>
      <c r="AM192" s="21"/>
      <c r="AN192" s="21">
        <v>2</v>
      </c>
      <c r="AO192" s="21"/>
      <c r="AP192" s="21"/>
      <c r="AQ192" s="21"/>
      <c r="AR192" s="21"/>
      <c r="AS192" s="21"/>
      <c r="AT192" s="21"/>
      <c r="AU192" s="21"/>
      <c r="AV192" s="21"/>
      <c r="AW192" s="21">
        <v>1</v>
      </c>
      <c r="AX192" s="21"/>
      <c r="AY192" s="21"/>
      <c r="AZ192" s="21"/>
      <c r="BA192" s="21"/>
      <c r="BB192" s="21"/>
      <c r="BC192" s="21">
        <v>28</v>
      </c>
    </row>
    <row r="193" spans="1:55" x14ac:dyDescent="0.15">
      <c r="A193" s="23" t="s">
        <v>399</v>
      </c>
      <c r="B193" s="21"/>
      <c r="C193" s="21"/>
      <c r="D193" s="21"/>
      <c r="E193" s="21"/>
      <c r="F193" s="21"/>
      <c r="G193" s="21"/>
      <c r="H193" s="21">
        <v>2</v>
      </c>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v>7</v>
      </c>
      <c r="AF193" s="21"/>
      <c r="AG193" s="21">
        <v>8</v>
      </c>
      <c r="AH193" s="21"/>
      <c r="AI193" s="21"/>
      <c r="AJ193" s="21"/>
      <c r="AK193" s="21"/>
      <c r="AL193" s="21"/>
      <c r="AM193" s="21"/>
      <c r="AN193" s="21"/>
      <c r="AO193" s="21"/>
      <c r="AP193" s="21"/>
      <c r="AQ193" s="21"/>
      <c r="AR193" s="21"/>
      <c r="AS193" s="21"/>
      <c r="AT193" s="21"/>
      <c r="AU193" s="21"/>
      <c r="AV193" s="21"/>
      <c r="AW193" s="21"/>
      <c r="AX193" s="21"/>
      <c r="AY193" s="21"/>
      <c r="AZ193" s="21">
        <v>1</v>
      </c>
      <c r="BA193" s="21"/>
      <c r="BB193" s="21"/>
      <c r="BC193" s="21">
        <v>18</v>
      </c>
    </row>
    <row r="194" spans="1:55" x14ac:dyDescent="0.15">
      <c r="A194" s="23" t="s">
        <v>605</v>
      </c>
      <c r="B194" s="21"/>
      <c r="C194" s="21"/>
      <c r="D194" s="21"/>
      <c r="E194" s="21"/>
      <c r="F194" s="21"/>
      <c r="G194" s="21"/>
      <c r="H194" s="21"/>
      <c r="I194" s="21"/>
      <c r="J194" s="21">
        <v>2</v>
      </c>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v>1</v>
      </c>
      <c r="AO194" s="21"/>
      <c r="AP194" s="21"/>
      <c r="AQ194" s="21"/>
      <c r="AR194" s="21"/>
      <c r="AS194" s="21"/>
      <c r="AT194" s="21"/>
      <c r="AU194" s="21"/>
      <c r="AV194" s="21"/>
      <c r="AW194" s="21">
        <v>1</v>
      </c>
      <c r="AX194" s="21"/>
      <c r="AY194" s="21"/>
      <c r="AZ194" s="21"/>
      <c r="BA194" s="21"/>
      <c r="BB194" s="21"/>
      <c r="BC194" s="21">
        <v>4</v>
      </c>
    </row>
    <row r="195" spans="1:55" x14ac:dyDescent="0.15">
      <c r="A195" s="23" t="s">
        <v>273</v>
      </c>
      <c r="B195" s="21">
        <v>1</v>
      </c>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v>1</v>
      </c>
      <c r="AH195" s="21"/>
      <c r="AI195" s="21"/>
      <c r="AJ195" s="21"/>
      <c r="AK195" s="21"/>
      <c r="AL195" s="21"/>
      <c r="AM195" s="21"/>
      <c r="AN195" s="21"/>
      <c r="AO195" s="21"/>
      <c r="AP195" s="21"/>
      <c r="AQ195" s="21"/>
      <c r="AR195" s="21"/>
      <c r="AS195" s="21"/>
      <c r="AT195" s="21"/>
      <c r="AU195" s="21"/>
      <c r="AV195" s="21"/>
      <c r="AW195" s="21"/>
      <c r="AX195" s="21"/>
      <c r="AY195" s="21"/>
      <c r="AZ195" s="21"/>
      <c r="BA195" s="21"/>
      <c r="BB195" s="21"/>
      <c r="BC195" s="21">
        <v>2</v>
      </c>
    </row>
    <row r="196" spans="1:55" x14ac:dyDescent="0.15">
      <c r="A196" s="23" t="s">
        <v>1212</v>
      </c>
      <c r="B196" s="21"/>
      <c r="C196" s="21"/>
      <c r="D196" s="21"/>
      <c r="E196" s="21"/>
      <c r="F196" s="21"/>
      <c r="G196" s="21"/>
      <c r="H196" s="21"/>
      <c r="I196" s="21"/>
      <c r="J196" s="21"/>
      <c r="K196" s="21"/>
      <c r="L196" s="21"/>
      <c r="M196" s="21"/>
      <c r="N196" s="21">
        <v>1</v>
      </c>
      <c r="O196" s="21"/>
      <c r="P196" s="21"/>
      <c r="Q196" s="21"/>
      <c r="R196" s="21"/>
      <c r="S196" s="21"/>
      <c r="T196" s="21"/>
      <c r="U196" s="21"/>
      <c r="V196" s="21"/>
      <c r="W196" s="21"/>
      <c r="X196" s="21"/>
      <c r="Y196" s="21"/>
      <c r="Z196" s="21"/>
      <c r="AA196" s="21"/>
      <c r="AB196" s="21"/>
      <c r="AC196" s="21"/>
      <c r="AD196" s="21"/>
      <c r="AE196" s="21">
        <v>6</v>
      </c>
      <c r="AF196" s="21"/>
      <c r="AG196" s="21"/>
      <c r="AH196" s="21"/>
      <c r="AI196" s="21"/>
      <c r="AJ196" s="21"/>
      <c r="AK196" s="21"/>
      <c r="AL196" s="21"/>
      <c r="AM196" s="21"/>
      <c r="AN196" s="21"/>
      <c r="AO196" s="21"/>
      <c r="AP196" s="21"/>
      <c r="AQ196" s="21"/>
      <c r="AR196" s="21"/>
      <c r="AS196" s="21"/>
      <c r="AT196" s="21"/>
      <c r="AU196" s="21"/>
      <c r="AV196" s="21"/>
      <c r="AW196" s="21"/>
      <c r="AX196" s="21"/>
      <c r="AY196" s="21"/>
      <c r="AZ196" s="21"/>
      <c r="BA196" s="21"/>
      <c r="BB196" s="21"/>
      <c r="BC196" s="21">
        <v>7</v>
      </c>
    </row>
    <row r="197" spans="1:55" x14ac:dyDescent="0.15">
      <c r="A197" s="23" t="s">
        <v>425</v>
      </c>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v>13</v>
      </c>
      <c r="AF197" s="21"/>
      <c r="AG197" s="21"/>
      <c r="AH197" s="21"/>
      <c r="AI197" s="21"/>
      <c r="AJ197" s="21"/>
      <c r="AK197" s="21"/>
      <c r="AL197" s="21"/>
      <c r="AM197" s="21"/>
      <c r="AN197" s="21"/>
      <c r="AO197" s="21"/>
      <c r="AP197" s="21"/>
      <c r="AQ197" s="21"/>
      <c r="AR197" s="21"/>
      <c r="AS197" s="21"/>
      <c r="AT197" s="21"/>
      <c r="AU197" s="21"/>
      <c r="AV197" s="21"/>
      <c r="AW197" s="21"/>
      <c r="AX197" s="21"/>
      <c r="AY197" s="21"/>
      <c r="AZ197" s="21"/>
      <c r="BA197" s="21"/>
      <c r="BB197" s="21"/>
      <c r="BC197" s="21">
        <v>13</v>
      </c>
    </row>
    <row r="198" spans="1:55" x14ac:dyDescent="0.15">
      <c r="A198" s="23" t="s">
        <v>236</v>
      </c>
      <c r="B198" s="21"/>
      <c r="C198" s="21"/>
      <c r="D198" s="21"/>
      <c r="E198" s="21"/>
      <c r="F198" s="21">
        <v>2</v>
      </c>
      <c r="G198" s="21"/>
      <c r="H198" s="21">
        <v>1</v>
      </c>
      <c r="I198" s="21"/>
      <c r="J198" s="21">
        <v>3</v>
      </c>
      <c r="K198" s="21"/>
      <c r="L198" s="21">
        <v>1</v>
      </c>
      <c r="M198" s="21">
        <v>1</v>
      </c>
      <c r="N198" s="21">
        <v>2</v>
      </c>
      <c r="O198" s="21"/>
      <c r="P198" s="21"/>
      <c r="Q198" s="21"/>
      <c r="R198" s="21"/>
      <c r="S198" s="21"/>
      <c r="T198" s="21"/>
      <c r="U198" s="21">
        <v>2</v>
      </c>
      <c r="V198" s="21">
        <v>1</v>
      </c>
      <c r="W198" s="21"/>
      <c r="X198" s="21"/>
      <c r="Y198" s="21"/>
      <c r="Z198" s="21"/>
      <c r="AA198" s="21"/>
      <c r="AB198" s="21"/>
      <c r="AC198" s="21"/>
      <c r="AD198" s="21"/>
      <c r="AE198" s="21">
        <v>27</v>
      </c>
      <c r="AF198" s="21"/>
      <c r="AG198" s="21">
        <v>18</v>
      </c>
      <c r="AH198" s="21">
        <v>2</v>
      </c>
      <c r="AI198" s="21">
        <v>1</v>
      </c>
      <c r="AJ198" s="21"/>
      <c r="AK198" s="21"/>
      <c r="AL198" s="21"/>
      <c r="AM198" s="21"/>
      <c r="AN198" s="21"/>
      <c r="AO198" s="21">
        <v>1</v>
      </c>
      <c r="AP198" s="21"/>
      <c r="AQ198" s="21"/>
      <c r="AR198" s="21"/>
      <c r="AS198" s="21"/>
      <c r="AT198" s="21"/>
      <c r="AU198" s="21"/>
      <c r="AV198" s="21"/>
      <c r="AW198" s="21">
        <v>7</v>
      </c>
      <c r="AX198" s="21"/>
      <c r="AY198" s="21"/>
      <c r="AZ198" s="21"/>
      <c r="BA198" s="21"/>
      <c r="BB198" s="21"/>
      <c r="BC198" s="21">
        <v>69</v>
      </c>
    </row>
    <row r="199" spans="1:55" x14ac:dyDescent="0.15">
      <c r="A199" s="23" t="s">
        <v>1117</v>
      </c>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v>1</v>
      </c>
      <c r="AM199" s="21"/>
      <c r="AN199" s="21"/>
      <c r="AO199" s="21"/>
      <c r="AP199" s="21"/>
      <c r="AQ199" s="21"/>
      <c r="AR199" s="21"/>
      <c r="AS199" s="21"/>
      <c r="AT199" s="21"/>
      <c r="AU199" s="21"/>
      <c r="AV199" s="21"/>
      <c r="AW199" s="21"/>
      <c r="AX199" s="21"/>
      <c r="AY199" s="21"/>
      <c r="AZ199" s="21"/>
      <c r="BA199" s="21"/>
      <c r="BB199" s="21"/>
      <c r="BC199" s="21">
        <v>1</v>
      </c>
    </row>
    <row r="200" spans="1:55" x14ac:dyDescent="0.15">
      <c r="A200" s="23" t="s">
        <v>1595</v>
      </c>
      <c r="B200" s="21"/>
      <c r="C200" s="21"/>
      <c r="D200" s="21"/>
      <c r="E200" s="21"/>
      <c r="F200" s="21">
        <v>1</v>
      </c>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c r="AO200" s="21"/>
      <c r="AP200" s="21"/>
      <c r="AQ200" s="21"/>
      <c r="AR200" s="21"/>
      <c r="AS200" s="21"/>
      <c r="AT200" s="21"/>
      <c r="AU200" s="21"/>
      <c r="AV200" s="21"/>
      <c r="AW200" s="21"/>
      <c r="AX200" s="21"/>
      <c r="AY200" s="21"/>
      <c r="AZ200" s="21"/>
      <c r="BA200" s="21"/>
      <c r="BB200" s="21"/>
      <c r="BC200" s="21">
        <v>1</v>
      </c>
    </row>
    <row r="201" spans="1:55" x14ac:dyDescent="0.15">
      <c r="A201" s="23" t="s">
        <v>574</v>
      </c>
      <c r="B201" s="21"/>
      <c r="C201" s="21"/>
      <c r="D201" s="21"/>
      <c r="E201" s="21"/>
      <c r="F201" s="21">
        <v>1</v>
      </c>
      <c r="G201" s="21"/>
      <c r="H201" s="21"/>
      <c r="I201" s="21"/>
      <c r="J201" s="21"/>
      <c r="K201" s="21"/>
      <c r="L201" s="21">
        <v>1</v>
      </c>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c r="AO201" s="21"/>
      <c r="AP201" s="21"/>
      <c r="AQ201" s="21"/>
      <c r="AR201" s="21"/>
      <c r="AS201" s="21"/>
      <c r="AT201" s="21"/>
      <c r="AU201" s="21"/>
      <c r="AV201" s="21"/>
      <c r="AW201" s="21"/>
      <c r="AX201" s="21"/>
      <c r="AY201" s="21"/>
      <c r="AZ201" s="21"/>
      <c r="BA201" s="21"/>
      <c r="BB201" s="21"/>
      <c r="BC201" s="21">
        <v>2</v>
      </c>
    </row>
    <row r="202" spans="1:55" x14ac:dyDescent="0.15">
      <c r="A202" s="23" t="s">
        <v>120</v>
      </c>
      <c r="B202" s="21"/>
      <c r="C202" s="21"/>
      <c r="D202" s="21"/>
      <c r="E202" s="21"/>
      <c r="F202" s="21"/>
      <c r="G202" s="21"/>
      <c r="H202" s="21"/>
      <c r="I202" s="21"/>
      <c r="J202" s="21"/>
      <c r="K202" s="21"/>
      <c r="L202" s="21"/>
      <c r="M202" s="21">
        <v>3</v>
      </c>
      <c r="N202" s="21"/>
      <c r="O202" s="21"/>
      <c r="P202" s="21"/>
      <c r="Q202" s="21"/>
      <c r="R202" s="21"/>
      <c r="S202" s="21"/>
      <c r="T202" s="21"/>
      <c r="U202" s="21"/>
      <c r="V202" s="21"/>
      <c r="W202" s="21"/>
      <c r="X202" s="21"/>
      <c r="Y202" s="21"/>
      <c r="Z202" s="21"/>
      <c r="AA202" s="21"/>
      <c r="AB202" s="21"/>
      <c r="AC202" s="21"/>
      <c r="AD202" s="21"/>
      <c r="AE202" s="21"/>
      <c r="AF202" s="21"/>
      <c r="AG202" s="21">
        <v>2</v>
      </c>
      <c r="AH202" s="21"/>
      <c r="AI202" s="21"/>
      <c r="AJ202" s="21"/>
      <c r="AK202" s="21"/>
      <c r="AL202" s="21"/>
      <c r="AM202" s="21"/>
      <c r="AN202" s="21"/>
      <c r="AO202" s="21"/>
      <c r="AP202" s="21"/>
      <c r="AQ202" s="21"/>
      <c r="AR202" s="21"/>
      <c r="AS202" s="21"/>
      <c r="AT202" s="21"/>
      <c r="AU202" s="21"/>
      <c r="AV202" s="21"/>
      <c r="AW202" s="21"/>
      <c r="AX202" s="21"/>
      <c r="AY202" s="21"/>
      <c r="AZ202" s="21"/>
      <c r="BA202" s="21"/>
      <c r="BB202" s="21"/>
      <c r="BC202" s="21">
        <v>5</v>
      </c>
    </row>
    <row r="203" spans="1:55" x14ac:dyDescent="0.15">
      <c r="A203" s="23" t="s">
        <v>185</v>
      </c>
      <c r="B203" s="21"/>
      <c r="C203" s="21"/>
      <c r="D203" s="21"/>
      <c r="E203" s="21"/>
      <c r="F203" s="21"/>
      <c r="G203" s="21"/>
      <c r="H203" s="21"/>
      <c r="I203" s="21"/>
      <c r="J203" s="21"/>
      <c r="K203" s="21">
        <v>1</v>
      </c>
      <c r="L203" s="21"/>
      <c r="M203" s="21"/>
      <c r="N203" s="21"/>
      <c r="O203" s="21"/>
      <c r="P203" s="21"/>
      <c r="Q203" s="21"/>
      <c r="R203" s="21"/>
      <c r="S203" s="21"/>
      <c r="T203" s="21"/>
      <c r="U203" s="21"/>
      <c r="V203" s="21"/>
      <c r="W203" s="21"/>
      <c r="X203" s="21"/>
      <c r="Y203" s="21"/>
      <c r="Z203" s="21"/>
      <c r="AA203" s="21"/>
      <c r="AB203" s="21"/>
      <c r="AC203" s="21"/>
      <c r="AD203" s="21"/>
      <c r="AE203" s="21"/>
      <c r="AF203" s="21"/>
      <c r="AG203" s="21">
        <v>4</v>
      </c>
      <c r="AH203" s="21"/>
      <c r="AI203" s="21"/>
      <c r="AJ203" s="21"/>
      <c r="AK203" s="21"/>
      <c r="AL203" s="21"/>
      <c r="AM203" s="21"/>
      <c r="AN203" s="21"/>
      <c r="AO203" s="21"/>
      <c r="AP203" s="21"/>
      <c r="AQ203" s="21"/>
      <c r="AR203" s="21"/>
      <c r="AS203" s="21"/>
      <c r="AT203" s="21"/>
      <c r="AU203" s="21"/>
      <c r="AV203" s="21"/>
      <c r="AW203" s="21"/>
      <c r="AX203" s="21"/>
      <c r="AY203" s="21"/>
      <c r="AZ203" s="21"/>
      <c r="BA203" s="21"/>
      <c r="BB203" s="21"/>
      <c r="BC203" s="21">
        <v>5</v>
      </c>
    </row>
    <row r="204" spans="1:55" x14ac:dyDescent="0.15">
      <c r="A204" s="23" t="s">
        <v>1092</v>
      </c>
      <c r="B204" s="21"/>
      <c r="C204" s="21"/>
      <c r="D204" s="21"/>
      <c r="E204" s="21"/>
      <c r="F204" s="21"/>
      <c r="G204" s="21"/>
      <c r="H204" s="21"/>
      <c r="I204" s="21"/>
      <c r="J204" s="21">
        <v>7</v>
      </c>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c r="AO204" s="21"/>
      <c r="AP204" s="21"/>
      <c r="AQ204" s="21"/>
      <c r="AR204" s="21"/>
      <c r="AS204" s="21"/>
      <c r="AT204" s="21"/>
      <c r="AU204" s="21"/>
      <c r="AV204" s="21"/>
      <c r="AW204" s="21"/>
      <c r="AX204" s="21"/>
      <c r="AY204" s="21"/>
      <c r="AZ204" s="21"/>
      <c r="BA204" s="21"/>
      <c r="BB204" s="21"/>
      <c r="BC204" s="21">
        <v>7</v>
      </c>
    </row>
    <row r="205" spans="1:55" x14ac:dyDescent="0.15">
      <c r="A205" s="23" t="s">
        <v>189</v>
      </c>
      <c r="B205" s="21"/>
      <c r="C205" s="21"/>
      <c r="D205" s="21">
        <v>3</v>
      </c>
      <c r="E205" s="21"/>
      <c r="F205" s="21"/>
      <c r="G205" s="21"/>
      <c r="H205" s="21">
        <v>1</v>
      </c>
      <c r="I205" s="21"/>
      <c r="J205" s="21">
        <v>9</v>
      </c>
      <c r="K205" s="21"/>
      <c r="L205" s="21"/>
      <c r="M205" s="21">
        <v>1</v>
      </c>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c r="AO205" s="21"/>
      <c r="AP205" s="21"/>
      <c r="AQ205" s="21"/>
      <c r="AR205" s="21"/>
      <c r="AS205" s="21"/>
      <c r="AT205" s="21"/>
      <c r="AU205" s="21"/>
      <c r="AV205" s="21"/>
      <c r="AW205" s="21"/>
      <c r="AX205" s="21"/>
      <c r="AY205" s="21"/>
      <c r="AZ205" s="21"/>
      <c r="BA205" s="21"/>
      <c r="BB205" s="21"/>
      <c r="BC205" s="21">
        <v>14</v>
      </c>
    </row>
    <row r="206" spans="1:55" x14ac:dyDescent="0.15">
      <c r="A206" s="23" t="s">
        <v>9</v>
      </c>
      <c r="B206" s="21"/>
      <c r="C206" s="21"/>
      <c r="D206" s="21">
        <v>2</v>
      </c>
      <c r="E206" s="21"/>
      <c r="F206" s="21">
        <v>1</v>
      </c>
      <c r="G206" s="21"/>
      <c r="H206" s="21">
        <v>1</v>
      </c>
      <c r="I206" s="21"/>
      <c r="J206" s="21">
        <v>4</v>
      </c>
      <c r="K206" s="21">
        <v>5</v>
      </c>
      <c r="L206" s="21"/>
      <c r="M206" s="21"/>
      <c r="N206" s="21">
        <v>6</v>
      </c>
      <c r="O206" s="21"/>
      <c r="P206" s="21"/>
      <c r="Q206" s="21"/>
      <c r="R206" s="21">
        <v>4</v>
      </c>
      <c r="S206" s="21"/>
      <c r="T206" s="21"/>
      <c r="U206" s="21"/>
      <c r="V206" s="21"/>
      <c r="W206" s="21"/>
      <c r="X206" s="21"/>
      <c r="Y206" s="21"/>
      <c r="Z206" s="21"/>
      <c r="AA206" s="21"/>
      <c r="AB206" s="21"/>
      <c r="AC206" s="21"/>
      <c r="AD206" s="21"/>
      <c r="AE206" s="21"/>
      <c r="AF206" s="21"/>
      <c r="AG206" s="21">
        <v>143</v>
      </c>
      <c r="AH206" s="21"/>
      <c r="AI206" s="21"/>
      <c r="AJ206" s="21"/>
      <c r="AK206" s="21"/>
      <c r="AL206" s="21">
        <v>2</v>
      </c>
      <c r="AM206" s="21"/>
      <c r="AN206" s="21">
        <v>2</v>
      </c>
      <c r="AO206" s="21"/>
      <c r="AP206" s="21"/>
      <c r="AQ206" s="21"/>
      <c r="AR206" s="21"/>
      <c r="AS206" s="21"/>
      <c r="AT206" s="21">
        <v>11</v>
      </c>
      <c r="AU206" s="21"/>
      <c r="AV206" s="21">
        <v>1</v>
      </c>
      <c r="AW206" s="21">
        <v>6</v>
      </c>
      <c r="AX206" s="21"/>
      <c r="AY206" s="21"/>
      <c r="AZ206" s="21"/>
      <c r="BA206" s="21"/>
      <c r="BB206" s="21"/>
      <c r="BC206" s="21">
        <v>188</v>
      </c>
    </row>
    <row r="207" spans="1:55" x14ac:dyDescent="0.15">
      <c r="A207" s="23" t="s">
        <v>370</v>
      </c>
      <c r="B207" s="21"/>
      <c r="C207" s="21"/>
      <c r="D207" s="21"/>
      <c r="E207" s="21"/>
      <c r="F207" s="21"/>
      <c r="G207" s="21"/>
      <c r="H207" s="21"/>
      <c r="I207" s="21"/>
      <c r="J207" s="21">
        <v>14</v>
      </c>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v>1</v>
      </c>
      <c r="AJ207" s="21"/>
      <c r="AK207" s="21"/>
      <c r="AL207" s="21">
        <v>3</v>
      </c>
      <c r="AM207" s="21"/>
      <c r="AN207" s="21"/>
      <c r="AO207" s="21"/>
      <c r="AP207" s="21"/>
      <c r="AQ207" s="21"/>
      <c r="AR207" s="21"/>
      <c r="AS207" s="21"/>
      <c r="AT207" s="21"/>
      <c r="AU207" s="21"/>
      <c r="AV207" s="21"/>
      <c r="AW207" s="21"/>
      <c r="AX207" s="21"/>
      <c r="AY207" s="21"/>
      <c r="AZ207" s="21"/>
      <c r="BA207" s="21"/>
      <c r="BB207" s="21"/>
      <c r="BC207" s="21">
        <v>18</v>
      </c>
    </row>
    <row r="208" spans="1:55" x14ac:dyDescent="0.15">
      <c r="A208" s="23" t="s">
        <v>739</v>
      </c>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v>16</v>
      </c>
      <c r="AF208" s="21"/>
      <c r="AG208" s="21"/>
      <c r="AH208" s="21"/>
      <c r="AI208" s="21"/>
      <c r="AJ208" s="21"/>
      <c r="AK208" s="21"/>
      <c r="AL208" s="21"/>
      <c r="AM208" s="21"/>
      <c r="AN208" s="21"/>
      <c r="AO208" s="21"/>
      <c r="AP208" s="21"/>
      <c r="AQ208" s="21"/>
      <c r="AR208" s="21"/>
      <c r="AS208" s="21"/>
      <c r="AT208" s="21"/>
      <c r="AU208" s="21"/>
      <c r="AV208" s="21"/>
      <c r="AW208" s="21"/>
      <c r="AX208" s="21"/>
      <c r="AY208" s="21"/>
      <c r="AZ208" s="21"/>
      <c r="BA208" s="21"/>
      <c r="BB208" s="21"/>
      <c r="BC208" s="21">
        <v>16</v>
      </c>
    </row>
    <row r="209" spans="1:55" x14ac:dyDescent="0.15">
      <c r="A209" s="23" t="s">
        <v>967</v>
      </c>
      <c r="B209" s="21"/>
      <c r="C209" s="21"/>
      <c r="D209" s="21"/>
      <c r="E209" s="21"/>
      <c r="F209" s="21"/>
      <c r="G209" s="21"/>
      <c r="H209" s="21"/>
      <c r="I209" s="21"/>
      <c r="J209" s="21">
        <v>4</v>
      </c>
      <c r="K209" s="21"/>
      <c r="L209" s="21"/>
      <c r="M209" s="21"/>
      <c r="N209" s="21"/>
      <c r="O209" s="21"/>
      <c r="P209" s="21"/>
      <c r="Q209" s="21"/>
      <c r="R209" s="21"/>
      <c r="S209" s="21"/>
      <c r="T209" s="21"/>
      <c r="U209" s="21"/>
      <c r="V209" s="21"/>
      <c r="W209" s="21"/>
      <c r="X209" s="21"/>
      <c r="Y209" s="21"/>
      <c r="Z209" s="21"/>
      <c r="AA209" s="21"/>
      <c r="AB209" s="21"/>
      <c r="AC209" s="21"/>
      <c r="AD209" s="21"/>
      <c r="AE209" s="21">
        <v>12</v>
      </c>
      <c r="AF209" s="21"/>
      <c r="AG209" s="21"/>
      <c r="AH209" s="21">
        <v>1</v>
      </c>
      <c r="AI209" s="21"/>
      <c r="AJ209" s="21"/>
      <c r="AK209" s="21"/>
      <c r="AL209" s="21"/>
      <c r="AM209" s="21"/>
      <c r="AN209" s="21"/>
      <c r="AO209" s="21"/>
      <c r="AP209" s="21"/>
      <c r="AQ209" s="21"/>
      <c r="AR209" s="21"/>
      <c r="AS209" s="21"/>
      <c r="AT209" s="21"/>
      <c r="AU209" s="21"/>
      <c r="AV209" s="21"/>
      <c r="AW209" s="21"/>
      <c r="AX209" s="21"/>
      <c r="AY209" s="21"/>
      <c r="AZ209" s="21"/>
      <c r="BA209" s="21"/>
      <c r="BB209" s="21"/>
      <c r="BC209" s="21">
        <v>17</v>
      </c>
    </row>
    <row r="210" spans="1:55" x14ac:dyDescent="0.15">
      <c r="A210" s="23" t="s">
        <v>645</v>
      </c>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v>3</v>
      </c>
      <c r="AH210" s="21"/>
      <c r="AI210" s="21"/>
      <c r="AJ210" s="21"/>
      <c r="AK210" s="21"/>
      <c r="AL210" s="21"/>
      <c r="AM210" s="21"/>
      <c r="AN210" s="21"/>
      <c r="AO210" s="21"/>
      <c r="AP210" s="21"/>
      <c r="AQ210" s="21"/>
      <c r="AR210" s="21"/>
      <c r="AS210" s="21"/>
      <c r="AT210" s="21"/>
      <c r="AU210" s="21"/>
      <c r="AV210" s="21"/>
      <c r="AW210" s="21"/>
      <c r="AX210" s="21"/>
      <c r="AY210" s="21"/>
      <c r="AZ210" s="21"/>
      <c r="BA210" s="21"/>
      <c r="BB210" s="21"/>
      <c r="BC210" s="21">
        <v>3</v>
      </c>
    </row>
    <row r="211" spans="1:55" x14ac:dyDescent="0.15">
      <c r="A211" s="23" t="s">
        <v>1371</v>
      </c>
      <c r="B211" s="21"/>
      <c r="C211" s="21"/>
      <c r="D211" s="21"/>
      <c r="E211" s="21"/>
      <c r="F211" s="21"/>
      <c r="G211" s="21"/>
      <c r="H211" s="21"/>
      <c r="I211" s="21"/>
      <c r="J211" s="21"/>
      <c r="K211" s="21"/>
      <c r="L211" s="21"/>
      <c r="M211" s="21">
        <v>1</v>
      </c>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c r="AO211" s="21"/>
      <c r="AP211" s="21"/>
      <c r="AQ211" s="21"/>
      <c r="AR211" s="21"/>
      <c r="AS211" s="21"/>
      <c r="AT211" s="21"/>
      <c r="AU211" s="21"/>
      <c r="AV211" s="21"/>
      <c r="AW211" s="21"/>
      <c r="AX211" s="21"/>
      <c r="AY211" s="21"/>
      <c r="AZ211" s="21"/>
      <c r="BA211" s="21"/>
      <c r="BB211" s="21"/>
      <c r="BC211" s="21">
        <v>1</v>
      </c>
    </row>
    <row r="212" spans="1:55" x14ac:dyDescent="0.15">
      <c r="A212" s="23" t="s">
        <v>1617</v>
      </c>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v>4</v>
      </c>
      <c r="AF212" s="21"/>
      <c r="AG212" s="21"/>
      <c r="AH212" s="21"/>
      <c r="AI212" s="21"/>
      <c r="AJ212" s="21"/>
      <c r="AK212" s="21"/>
      <c r="AL212" s="21"/>
      <c r="AM212" s="21"/>
      <c r="AN212" s="21"/>
      <c r="AO212" s="21"/>
      <c r="AP212" s="21"/>
      <c r="AQ212" s="21"/>
      <c r="AR212" s="21"/>
      <c r="AS212" s="21"/>
      <c r="AT212" s="21"/>
      <c r="AU212" s="21"/>
      <c r="AV212" s="21"/>
      <c r="AW212" s="21">
        <v>1</v>
      </c>
      <c r="AX212" s="21"/>
      <c r="AY212" s="21"/>
      <c r="AZ212" s="21"/>
      <c r="BA212" s="21"/>
      <c r="BB212" s="21"/>
      <c r="BC212" s="21">
        <v>5</v>
      </c>
    </row>
    <row r="213" spans="1:55" x14ac:dyDescent="0.15">
      <c r="A213" s="23" t="s">
        <v>866</v>
      </c>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v>4</v>
      </c>
      <c r="AF213" s="21"/>
      <c r="AG213" s="21"/>
      <c r="AH213" s="21"/>
      <c r="AI213" s="21"/>
      <c r="AJ213" s="21"/>
      <c r="AK213" s="21"/>
      <c r="AL213" s="21"/>
      <c r="AM213" s="21"/>
      <c r="AN213" s="21"/>
      <c r="AO213" s="21"/>
      <c r="AP213" s="21"/>
      <c r="AQ213" s="21"/>
      <c r="AR213" s="21"/>
      <c r="AS213" s="21"/>
      <c r="AT213" s="21"/>
      <c r="AU213" s="21"/>
      <c r="AV213" s="21"/>
      <c r="AW213" s="21"/>
      <c r="AX213" s="21"/>
      <c r="AY213" s="21"/>
      <c r="AZ213" s="21"/>
      <c r="BA213" s="21"/>
      <c r="BB213" s="21"/>
      <c r="BC213" s="21">
        <v>4</v>
      </c>
    </row>
    <row r="214" spans="1:55" x14ac:dyDescent="0.15">
      <c r="A214" s="23" t="s">
        <v>341</v>
      </c>
      <c r="B214" s="21"/>
      <c r="C214" s="21"/>
      <c r="D214" s="21"/>
      <c r="E214" s="21"/>
      <c r="F214" s="21"/>
      <c r="G214" s="21"/>
      <c r="H214" s="21">
        <v>1</v>
      </c>
      <c r="I214" s="21"/>
      <c r="J214" s="21">
        <v>4</v>
      </c>
      <c r="K214" s="21"/>
      <c r="L214" s="21"/>
      <c r="M214" s="21"/>
      <c r="N214" s="21"/>
      <c r="O214" s="21"/>
      <c r="P214" s="21"/>
      <c r="Q214" s="21"/>
      <c r="R214" s="21"/>
      <c r="S214" s="21"/>
      <c r="T214" s="21">
        <v>1</v>
      </c>
      <c r="U214" s="21"/>
      <c r="V214" s="21"/>
      <c r="W214" s="21"/>
      <c r="X214" s="21"/>
      <c r="Y214" s="21"/>
      <c r="Z214" s="21"/>
      <c r="AA214" s="21"/>
      <c r="AB214" s="21"/>
      <c r="AC214" s="21"/>
      <c r="AD214" s="21"/>
      <c r="AE214" s="21">
        <v>98</v>
      </c>
      <c r="AF214" s="21"/>
      <c r="AG214" s="21">
        <v>1</v>
      </c>
      <c r="AH214" s="21"/>
      <c r="AI214" s="21"/>
      <c r="AJ214" s="21"/>
      <c r="AK214" s="21"/>
      <c r="AL214" s="21"/>
      <c r="AM214" s="21"/>
      <c r="AN214" s="21"/>
      <c r="AO214" s="21">
        <v>1</v>
      </c>
      <c r="AP214" s="21"/>
      <c r="AQ214" s="21"/>
      <c r="AR214" s="21"/>
      <c r="AS214" s="21"/>
      <c r="AT214" s="21"/>
      <c r="AU214" s="21"/>
      <c r="AV214" s="21"/>
      <c r="AW214" s="21">
        <v>6</v>
      </c>
      <c r="AX214" s="21"/>
      <c r="AY214" s="21"/>
      <c r="AZ214" s="21"/>
      <c r="BA214" s="21"/>
      <c r="BB214" s="21"/>
      <c r="BC214" s="21">
        <v>112</v>
      </c>
    </row>
    <row r="215" spans="1:55" x14ac:dyDescent="0.15">
      <c r="A215" s="23" t="s">
        <v>6</v>
      </c>
      <c r="B215" s="21"/>
      <c r="C215" s="21"/>
      <c r="D215" s="21"/>
      <c r="E215" s="21"/>
      <c r="F215" s="21">
        <v>2</v>
      </c>
      <c r="G215" s="21"/>
      <c r="H215" s="21"/>
      <c r="I215" s="21"/>
      <c r="J215" s="21"/>
      <c r="K215" s="21"/>
      <c r="L215" s="21"/>
      <c r="M215" s="21">
        <v>2</v>
      </c>
      <c r="N215" s="21"/>
      <c r="O215" s="21"/>
      <c r="P215" s="21"/>
      <c r="Q215" s="21"/>
      <c r="R215" s="21"/>
      <c r="S215" s="21"/>
      <c r="T215" s="21"/>
      <c r="U215" s="21"/>
      <c r="V215" s="21"/>
      <c r="W215" s="21"/>
      <c r="X215" s="21">
        <v>1</v>
      </c>
      <c r="Y215" s="21">
        <v>1</v>
      </c>
      <c r="Z215" s="21"/>
      <c r="AA215" s="21"/>
      <c r="AB215" s="21"/>
      <c r="AC215" s="21"/>
      <c r="AD215" s="21"/>
      <c r="AE215" s="21"/>
      <c r="AF215" s="21">
        <v>4</v>
      </c>
      <c r="AG215" s="21">
        <v>4</v>
      </c>
      <c r="AH215" s="21"/>
      <c r="AI215" s="21"/>
      <c r="AJ215" s="21"/>
      <c r="AK215" s="21"/>
      <c r="AL215" s="21"/>
      <c r="AM215" s="21"/>
      <c r="AN215" s="21"/>
      <c r="AO215" s="21"/>
      <c r="AP215" s="21"/>
      <c r="AQ215" s="21"/>
      <c r="AR215" s="21">
        <v>2</v>
      </c>
      <c r="AS215" s="21"/>
      <c r="AT215" s="21">
        <v>15</v>
      </c>
      <c r="AU215" s="21"/>
      <c r="AV215" s="21"/>
      <c r="AW215" s="21"/>
      <c r="AX215" s="21"/>
      <c r="AY215" s="21"/>
      <c r="AZ215" s="21"/>
      <c r="BA215" s="21"/>
      <c r="BB215" s="21"/>
      <c r="BC215" s="21">
        <v>31</v>
      </c>
    </row>
    <row r="216" spans="1:55" x14ac:dyDescent="0.15">
      <c r="A216" s="23" t="s">
        <v>283</v>
      </c>
      <c r="B216" s="21"/>
      <c r="C216" s="21"/>
      <c r="D216" s="21"/>
      <c r="E216" s="21"/>
      <c r="F216" s="21">
        <v>1</v>
      </c>
      <c r="G216" s="21"/>
      <c r="H216" s="21"/>
      <c r="I216" s="21"/>
      <c r="J216" s="21">
        <v>4</v>
      </c>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c r="AO216" s="21"/>
      <c r="AP216" s="21"/>
      <c r="AQ216" s="21"/>
      <c r="AR216" s="21">
        <v>1</v>
      </c>
      <c r="AS216" s="21"/>
      <c r="AT216" s="21"/>
      <c r="AU216" s="21"/>
      <c r="AV216" s="21"/>
      <c r="AW216" s="21"/>
      <c r="AX216" s="21"/>
      <c r="AY216" s="21"/>
      <c r="AZ216" s="21"/>
      <c r="BA216" s="21"/>
      <c r="BB216" s="21"/>
      <c r="BC216" s="21">
        <v>6</v>
      </c>
    </row>
    <row r="217" spans="1:55" x14ac:dyDescent="0.15">
      <c r="A217" s="23" t="s">
        <v>480</v>
      </c>
      <c r="B217" s="21"/>
      <c r="C217" s="21"/>
      <c r="D217" s="21"/>
      <c r="E217" s="21"/>
      <c r="F217" s="21"/>
      <c r="G217" s="21"/>
      <c r="H217" s="21"/>
      <c r="I217" s="21"/>
      <c r="J217" s="21">
        <v>1</v>
      </c>
      <c r="K217" s="21"/>
      <c r="L217" s="21"/>
      <c r="M217" s="21"/>
      <c r="N217" s="21"/>
      <c r="O217" s="21"/>
      <c r="P217" s="21"/>
      <c r="Q217" s="21"/>
      <c r="R217" s="21">
        <v>1</v>
      </c>
      <c r="S217" s="21"/>
      <c r="T217" s="21"/>
      <c r="U217" s="21"/>
      <c r="V217" s="21"/>
      <c r="W217" s="21"/>
      <c r="X217" s="21"/>
      <c r="Y217" s="21"/>
      <c r="Z217" s="21"/>
      <c r="AA217" s="21"/>
      <c r="AB217" s="21"/>
      <c r="AC217" s="21"/>
      <c r="AD217" s="21"/>
      <c r="AE217" s="21"/>
      <c r="AF217" s="21"/>
      <c r="AG217" s="21"/>
      <c r="AH217" s="21"/>
      <c r="AI217" s="21"/>
      <c r="AJ217" s="21"/>
      <c r="AK217" s="21"/>
      <c r="AL217" s="21"/>
      <c r="AM217" s="21"/>
      <c r="AN217" s="21"/>
      <c r="AO217" s="21"/>
      <c r="AP217" s="21"/>
      <c r="AQ217" s="21"/>
      <c r="AR217" s="21"/>
      <c r="AS217" s="21"/>
      <c r="AT217" s="21"/>
      <c r="AU217" s="21"/>
      <c r="AV217" s="21"/>
      <c r="AW217" s="21"/>
      <c r="AX217" s="21"/>
      <c r="AY217" s="21"/>
      <c r="AZ217" s="21"/>
      <c r="BA217" s="21"/>
      <c r="BB217" s="21"/>
      <c r="BC217" s="21">
        <v>2</v>
      </c>
    </row>
    <row r="218" spans="1:55" x14ac:dyDescent="0.15">
      <c r="A218" s="23" t="s">
        <v>411</v>
      </c>
      <c r="B218" s="21"/>
      <c r="C218" s="21"/>
      <c r="D218" s="21"/>
      <c r="E218" s="21"/>
      <c r="F218" s="21"/>
      <c r="G218" s="21"/>
      <c r="H218" s="21"/>
      <c r="I218" s="21"/>
      <c r="J218" s="21">
        <v>2</v>
      </c>
      <c r="K218" s="21"/>
      <c r="L218" s="21"/>
      <c r="M218" s="21"/>
      <c r="N218" s="21"/>
      <c r="O218" s="21"/>
      <c r="P218" s="21"/>
      <c r="Q218" s="21"/>
      <c r="R218" s="21"/>
      <c r="S218" s="21"/>
      <c r="T218" s="21"/>
      <c r="U218" s="21">
        <v>1</v>
      </c>
      <c r="V218" s="21"/>
      <c r="W218" s="21"/>
      <c r="X218" s="21"/>
      <c r="Y218" s="21"/>
      <c r="Z218" s="21"/>
      <c r="AA218" s="21"/>
      <c r="AB218" s="21"/>
      <c r="AC218" s="21"/>
      <c r="AD218" s="21"/>
      <c r="AE218" s="21"/>
      <c r="AF218" s="21"/>
      <c r="AG218" s="21"/>
      <c r="AH218" s="21"/>
      <c r="AI218" s="21"/>
      <c r="AJ218" s="21"/>
      <c r="AK218" s="21"/>
      <c r="AL218" s="21"/>
      <c r="AM218" s="21"/>
      <c r="AN218" s="21"/>
      <c r="AO218" s="21"/>
      <c r="AP218" s="21"/>
      <c r="AQ218" s="21"/>
      <c r="AR218" s="21"/>
      <c r="AS218" s="21"/>
      <c r="AT218" s="21"/>
      <c r="AU218" s="21"/>
      <c r="AV218" s="21"/>
      <c r="AW218" s="21"/>
      <c r="AX218" s="21"/>
      <c r="AY218" s="21"/>
      <c r="AZ218" s="21"/>
      <c r="BA218" s="21"/>
      <c r="BB218" s="21"/>
      <c r="BC218" s="21">
        <v>3</v>
      </c>
    </row>
    <row r="219" spans="1:55" x14ac:dyDescent="0.15">
      <c r="A219" s="23" t="s">
        <v>758</v>
      </c>
      <c r="B219" s="21"/>
      <c r="C219" s="21"/>
      <c r="D219" s="21"/>
      <c r="E219" s="21"/>
      <c r="F219" s="21"/>
      <c r="G219" s="21"/>
      <c r="H219" s="21"/>
      <c r="I219" s="21"/>
      <c r="J219" s="21">
        <v>3</v>
      </c>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v>1</v>
      </c>
      <c r="AH219" s="21"/>
      <c r="AI219" s="21"/>
      <c r="AJ219" s="21"/>
      <c r="AK219" s="21"/>
      <c r="AL219" s="21"/>
      <c r="AM219" s="21"/>
      <c r="AN219" s="21"/>
      <c r="AO219" s="21"/>
      <c r="AP219" s="21"/>
      <c r="AQ219" s="21"/>
      <c r="AR219" s="21"/>
      <c r="AS219" s="21"/>
      <c r="AT219" s="21"/>
      <c r="AU219" s="21"/>
      <c r="AV219" s="21"/>
      <c r="AW219" s="21"/>
      <c r="AX219" s="21"/>
      <c r="AY219" s="21"/>
      <c r="AZ219" s="21"/>
      <c r="BA219" s="21"/>
      <c r="BB219" s="21"/>
      <c r="BC219" s="21">
        <v>4</v>
      </c>
    </row>
    <row r="220" spans="1:55" x14ac:dyDescent="0.15">
      <c r="A220" s="23" t="s">
        <v>348</v>
      </c>
      <c r="B220" s="21"/>
      <c r="C220" s="21"/>
      <c r="D220" s="21"/>
      <c r="E220" s="21"/>
      <c r="F220" s="21">
        <v>3</v>
      </c>
      <c r="G220" s="21"/>
      <c r="H220" s="21">
        <v>1</v>
      </c>
      <c r="I220" s="21"/>
      <c r="J220" s="21">
        <v>1</v>
      </c>
      <c r="K220" s="21"/>
      <c r="L220" s="21">
        <v>1</v>
      </c>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v>1</v>
      </c>
      <c r="AM220" s="21"/>
      <c r="AN220" s="21"/>
      <c r="AO220" s="21"/>
      <c r="AP220" s="21"/>
      <c r="AQ220" s="21"/>
      <c r="AR220" s="21"/>
      <c r="AS220" s="21"/>
      <c r="AT220" s="21"/>
      <c r="AU220" s="21"/>
      <c r="AV220" s="21"/>
      <c r="AW220" s="21">
        <v>3</v>
      </c>
      <c r="AX220" s="21"/>
      <c r="AY220" s="21"/>
      <c r="AZ220" s="21"/>
      <c r="BA220" s="21"/>
      <c r="BB220" s="21"/>
      <c r="BC220" s="21">
        <v>10</v>
      </c>
    </row>
    <row r="221" spans="1:55" x14ac:dyDescent="0.15">
      <c r="A221" s="23" t="s">
        <v>591</v>
      </c>
      <c r="B221" s="21"/>
      <c r="C221" s="21"/>
      <c r="D221" s="21"/>
      <c r="E221" s="21"/>
      <c r="F221" s="21"/>
      <c r="G221" s="21"/>
      <c r="H221" s="21">
        <v>2</v>
      </c>
      <c r="I221" s="21"/>
      <c r="J221" s="21">
        <v>1</v>
      </c>
      <c r="K221" s="21"/>
      <c r="L221" s="21"/>
      <c r="M221" s="21"/>
      <c r="N221" s="21">
        <v>1</v>
      </c>
      <c r="O221" s="21"/>
      <c r="P221" s="21"/>
      <c r="Q221" s="21"/>
      <c r="R221" s="21"/>
      <c r="S221" s="21"/>
      <c r="T221" s="21"/>
      <c r="U221" s="21"/>
      <c r="V221" s="21"/>
      <c r="W221" s="21"/>
      <c r="X221" s="21"/>
      <c r="Y221" s="21"/>
      <c r="Z221" s="21"/>
      <c r="AA221" s="21"/>
      <c r="AB221" s="21"/>
      <c r="AC221" s="21"/>
      <c r="AD221" s="21"/>
      <c r="AE221" s="21">
        <v>7</v>
      </c>
      <c r="AF221" s="21"/>
      <c r="AG221" s="21">
        <v>6</v>
      </c>
      <c r="AH221" s="21"/>
      <c r="AI221" s="21"/>
      <c r="AJ221" s="21"/>
      <c r="AK221" s="21"/>
      <c r="AL221" s="21"/>
      <c r="AM221" s="21"/>
      <c r="AN221" s="21"/>
      <c r="AO221" s="21"/>
      <c r="AP221" s="21"/>
      <c r="AQ221" s="21"/>
      <c r="AR221" s="21"/>
      <c r="AS221" s="21"/>
      <c r="AT221" s="21"/>
      <c r="AU221" s="21"/>
      <c r="AV221" s="21"/>
      <c r="AW221" s="21">
        <v>1</v>
      </c>
      <c r="AX221" s="21"/>
      <c r="AY221" s="21"/>
      <c r="AZ221" s="21"/>
      <c r="BA221" s="21"/>
      <c r="BB221" s="21"/>
      <c r="BC221" s="21">
        <v>18</v>
      </c>
    </row>
    <row r="222" spans="1:55" x14ac:dyDescent="0.15">
      <c r="A222" s="23" t="s">
        <v>407</v>
      </c>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v>3</v>
      </c>
      <c r="AH222" s="21"/>
      <c r="AI222" s="21"/>
      <c r="AJ222" s="21"/>
      <c r="AK222" s="21"/>
      <c r="AL222" s="21"/>
      <c r="AM222" s="21"/>
      <c r="AN222" s="21"/>
      <c r="AO222" s="21"/>
      <c r="AP222" s="21"/>
      <c r="AQ222" s="21"/>
      <c r="AR222" s="21"/>
      <c r="AS222" s="21"/>
      <c r="AT222" s="21">
        <v>1</v>
      </c>
      <c r="AU222" s="21"/>
      <c r="AV222" s="21"/>
      <c r="AW222" s="21"/>
      <c r="AX222" s="21"/>
      <c r="AY222" s="21"/>
      <c r="AZ222" s="21"/>
      <c r="BA222" s="21"/>
      <c r="BB222" s="21"/>
      <c r="BC222" s="21">
        <v>4</v>
      </c>
    </row>
    <row r="223" spans="1:55" x14ac:dyDescent="0.15">
      <c r="A223" s="23" t="s">
        <v>885</v>
      </c>
      <c r="B223" s="21"/>
      <c r="C223" s="21"/>
      <c r="D223" s="21"/>
      <c r="E223" s="21"/>
      <c r="F223" s="21"/>
      <c r="G223" s="21"/>
      <c r="H223" s="21"/>
      <c r="I223" s="21"/>
      <c r="J223" s="21"/>
      <c r="K223" s="21"/>
      <c r="L223" s="21"/>
      <c r="M223" s="21"/>
      <c r="N223" s="21">
        <v>1</v>
      </c>
      <c r="O223" s="21"/>
      <c r="P223" s="21"/>
      <c r="Q223" s="21"/>
      <c r="R223" s="21"/>
      <c r="S223" s="21"/>
      <c r="T223" s="21"/>
      <c r="U223" s="21"/>
      <c r="V223" s="21"/>
      <c r="W223" s="21"/>
      <c r="X223" s="21"/>
      <c r="Y223" s="21"/>
      <c r="Z223" s="21"/>
      <c r="AA223" s="21"/>
      <c r="AB223" s="21"/>
      <c r="AC223" s="21"/>
      <c r="AD223" s="21"/>
      <c r="AE223" s="21"/>
      <c r="AF223" s="21"/>
      <c r="AG223" s="21"/>
      <c r="AH223" s="21"/>
      <c r="AI223" s="21"/>
      <c r="AJ223" s="21"/>
      <c r="AK223" s="21"/>
      <c r="AL223" s="21"/>
      <c r="AM223" s="21"/>
      <c r="AN223" s="21"/>
      <c r="AO223" s="21"/>
      <c r="AP223" s="21"/>
      <c r="AQ223" s="21"/>
      <c r="AR223" s="21"/>
      <c r="AS223" s="21"/>
      <c r="AT223" s="21"/>
      <c r="AU223" s="21"/>
      <c r="AV223" s="21"/>
      <c r="AW223" s="21"/>
      <c r="AX223" s="21"/>
      <c r="AY223" s="21"/>
      <c r="AZ223" s="21"/>
      <c r="BA223" s="21"/>
      <c r="BB223" s="21"/>
      <c r="BC223" s="21">
        <v>1</v>
      </c>
    </row>
    <row r="224" spans="1:55" x14ac:dyDescent="0.15">
      <c r="A224" s="23" t="s">
        <v>437</v>
      </c>
      <c r="B224" s="21"/>
      <c r="C224" s="21"/>
      <c r="D224" s="21"/>
      <c r="E224" s="21"/>
      <c r="F224" s="21">
        <v>1</v>
      </c>
      <c r="G224" s="21"/>
      <c r="H224" s="21">
        <v>2</v>
      </c>
      <c r="I224" s="21"/>
      <c r="J224" s="21"/>
      <c r="K224" s="21"/>
      <c r="L224" s="21"/>
      <c r="M224" s="21">
        <v>1</v>
      </c>
      <c r="N224" s="21"/>
      <c r="O224" s="21"/>
      <c r="P224" s="21"/>
      <c r="Q224" s="21"/>
      <c r="R224" s="21"/>
      <c r="S224" s="21"/>
      <c r="T224" s="21"/>
      <c r="U224" s="21"/>
      <c r="V224" s="21"/>
      <c r="W224" s="21"/>
      <c r="X224" s="21"/>
      <c r="Y224" s="21"/>
      <c r="Z224" s="21"/>
      <c r="AA224" s="21"/>
      <c r="AB224" s="21"/>
      <c r="AC224" s="21"/>
      <c r="AD224" s="21"/>
      <c r="AE224" s="21"/>
      <c r="AF224" s="21"/>
      <c r="AG224" s="21">
        <v>4</v>
      </c>
      <c r="AH224" s="21"/>
      <c r="AI224" s="21"/>
      <c r="AJ224" s="21"/>
      <c r="AK224" s="21"/>
      <c r="AL224" s="21"/>
      <c r="AM224" s="21"/>
      <c r="AN224" s="21"/>
      <c r="AO224" s="21"/>
      <c r="AP224" s="21"/>
      <c r="AQ224" s="21"/>
      <c r="AR224" s="21"/>
      <c r="AS224" s="21"/>
      <c r="AT224" s="21"/>
      <c r="AU224" s="21"/>
      <c r="AV224" s="21"/>
      <c r="AW224" s="21"/>
      <c r="AX224" s="21"/>
      <c r="AY224" s="21"/>
      <c r="AZ224" s="21"/>
      <c r="BA224" s="21"/>
      <c r="BB224" s="21"/>
      <c r="BC224" s="21">
        <v>8</v>
      </c>
    </row>
    <row r="225" spans="1:55" x14ac:dyDescent="0.15">
      <c r="A225" s="23" t="s">
        <v>1207</v>
      </c>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v>5</v>
      </c>
      <c r="AF225" s="21"/>
      <c r="AG225" s="21">
        <v>2</v>
      </c>
      <c r="AH225" s="21"/>
      <c r="AI225" s="21"/>
      <c r="AJ225" s="21"/>
      <c r="AK225" s="21"/>
      <c r="AL225" s="21"/>
      <c r="AM225" s="21"/>
      <c r="AN225" s="21"/>
      <c r="AO225" s="21"/>
      <c r="AP225" s="21"/>
      <c r="AQ225" s="21"/>
      <c r="AR225" s="21"/>
      <c r="AS225" s="21"/>
      <c r="AT225" s="21"/>
      <c r="AU225" s="21"/>
      <c r="AV225" s="21"/>
      <c r="AW225" s="21"/>
      <c r="AX225" s="21"/>
      <c r="AY225" s="21"/>
      <c r="AZ225" s="21"/>
      <c r="BA225" s="21"/>
      <c r="BB225" s="21"/>
      <c r="BC225" s="21">
        <v>7</v>
      </c>
    </row>
    <row r="226" spans="1:55" x14ac:dyDescent="0.15">
      <c r="A226" s="23" t="s">
        <v>1670</v>
      </c>
      <c r="B226" s="21"/>
      <c r="C226" s="21"/>
      <c r="D226" s="21"/>
      <c r="E226" s="21"/>
      <c r="F226" s="21">
        <v>1</v>
      </c>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c r="AK226" s="21"/>
      <c r="AL226" s="21"/>
      <c r="AM226" s="21"/>
      <c r="AN226" s="21"/>
      <c r="AO226" s="21"/>
      <c r="AP226" s="21"/>
      <c r="AQ226" s="21"/>
      <c r="AR226" s="21"/>
      <c r="AS226" s="21"/>
      <c r="AT226" s="21"/>
      <c r="AU226" s="21"/>
      <c r="AV226" s="21"/>
      <c r="AW226" s="21"/>
      <c r="AX226" s="21"/>
      <c r="AY226" s="21"/>
      <c r="AZ226" s="21"/>
      <c r="BA226" s="21"/>
      <c r="BB226" s="21"/>
      <c r="BC226" s="21">
        <v>1</v>
      </c>
    </row>
    <row r="227" spans="1:55" x14ac:dyDescent="0.15">
      <c r="A227" s="23" t="s">
        <v>281</v>
      </c>
      <c r="B227" s="21">
        <v>1</v>
      </c>
      <c r="C227" s="21"/>
      <c r="D227" s="21"/>
      <c r="E227" s="21"/>
      <c r="F227" s="21"/>
      <c r="G227" s="21"/>
      <c r="H227" s="21">
        <v>4</v>
      </c>
      <c r="I227" s="21"/>
      <c r="J227" s="21">
        <v>16</v>
      </c>
      <c r="K227" s="21"/>
      <c r="L227" s="21"/>
      <c r="M227" s="21"/>
      <c r="N227" s="21">
        <v>1</v>
      </c>
      <c r="O227" s="21"/>
      <c r="P227" s="21"/>
      <c r="Q227" s="21"/>
      <c r="R227" s="21">
        <v>1</v>
      </c>
      <c r="S227" s="21"/>
      <c r="T227" s="21"/>
      <c r="U227" s="21">
        <v>1</v>
      </c>
      <c r="V227" s="21"/>
      <c r="W227" s="21"/>
      <c r="X227" s="21"/>
      <c r="Y227" s="21"/>
      <c r="Z227" s="21"/>
      <c r="AA227" s="21"/>
      <c r="AB227" s="21"/>
      <c r="AC227" s="21"/>
      <c r="AD227" s="21"/>
      <c r="AE227" s="21"/>
      <c r="AF227" s="21"/>
      <c r="AG227" s="21"/>
      <c r="AH227" s="21"/>
      <c r="AI227" s="21"/>
      <c r="AJ227" s="21"/>
      <c r="AK227" s="21"/>
      <c r="AL227" s="21">
        <v>10</v>
      </c>
      <c r="AM227" s="21"/>
      <c r="AN227" s="21"/>
      <c r="AO227" s="21">
        <v>2</v>
      </c>
      <c r="AP227" s="21"/>
      <c r="AQ227" s="21"/>
      <c r="AR227" s="21"/>
      <c r="AS227" s="21"/>
      <c r="AT227" s="21">
        <v>1</v>
      </c>
      <c r="AU227" s="21"/>
      <c r="AV227" s="21"/>
      <c r="AW227" s="21"/>
      <c r="AX227" s="21"/>
      <c r="AY227" s="21"/>
      <c r="AZ227" s="21"/>
      <c r="BA227" s="21"/>
      <c r="BB227" s="21">
        <v>1</v>
      </c>
      <c r="BC227" s="21">
        <v>38</v>
      </c>
    </row>
    <row r="228" spans="1:55" x14ac:dyDescent="0.15">
      <c r="A228" s="23" t="s">
        <v>1120</v>
      </c>
      <c r="B228" s="21"/>
      <c r="C228" s="21"/>
      <c r="D228" s="21"/>
      <c r="E228" s="21"/>
      <c r="F228" s="21">
        <v>4</v>
      </c>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c r="AK228" s="21"/>
      <c r="AL228" s="21"/>
      <c r="AM228" s="21"/>
      <c r="AN228" s="21"/>
      <c r="AO228" s="21"/>
      <c r="AP228" s="21"/>
      <c r="AQ228" s="21"/>
      <c r="AR228" s="21"/>
      <c r="AS228" s="21"/>
      <c r="AT228" s="21"/>
      <c r="AU228" s="21"/>
      <c r="AV228" s="21"/>
      <c r="AW228" s="21">
        <v>1</v>
      </c>
      <c r="AX228" s="21"/>
      <c r="AY228" s="21"/>
      <c r="AZ228" s="21"/>
      <c r="BA228" s="21"/>
      <c r="BB228" s="21"/>
      <c r="BC228" s="21">
        <v>5</v>
      </c>
    </row>
    <row r="229" spans="1:55" x14ac:dyDescent="0.15">
      <c r="A229" s="23" t="s">
        <v>620</v>
      </c>
      <c r="B229" s="21"/>
      <c r="C229" s="21"/>
      <c r="D229" s="21"/>
      <c r="E229" s="21"/>
      <c r="F229" s="21"/>
      <c r="G229" s="21"/>
      <c r="H229" s="21"/>
      <c r="I229" s="21"/>
      <c r="J229" s="21">
        <v>2</v>
      </c>
      <c r="K229" s="21"/>
      <c r="L229" s="21"/>
      <c r="M229" s="21"/>
      <c r="N229" s="21"/>
      <c r="O229" s="21"/>
      <c r="P229" s="21"/>
      <c r="Q229" s="21"/>
      <c r="R229" s="21"/>
      <c r="S229" s="21"/>
      <c r="T229" s="21"/>
      <c r="U229" s="21"/>
      <c r="V229" s="21"/>
      <c r="W229" s="21"/>
      <c r="X229" s="21"/>
      <c r="Y229" s="21"/>
      <c r="Z229" s="21"/>
      <c r="AA229" s="21"/>
      <c r="AB229" s="21"/>
      <c r="AC229" s="21"/>
      <c r="AD229" s="21"/>
      <c r="AE229" s="21">
        <v>31</v>
      </c>
      <c r="AF229" s="21"/>
      <c r="AG229" s="21"/>
      <c r="AH229" s="21"/>
      <c r="AI229" s="21"/>
      <c r="AJ229" s="21"/>
      <c r="AK229" s="21"/>
      <c r="AL229" s="21"/>
      <c r="AM229" s="21"/>
      <c r="AN229" s="21"/>
      <c r="AO229" s="21"/>
      <c r="AP229" s="21"/>
      <c r="AQ229" s="21"/>
      <c r="AR229" s="21"/>
      <c r="AS229" s="21"/>
      <c r="AT229" s="21"/>
      <c r="AU229" s="21"/>
      <c r="AV229" s="21"/>
      <c r="AW229" s="21">
        <v>2</v>
      </c>
      <c r="AX229" s="21"/>
      <c r="AY229" s="21"/>
      <c r="AZ229" s="21"/>
      <c r="BA229" s="21"/>
      <c r="BB229" s="21"/>
      <c r="BC229" s="21">
        <v>35</v>
      </c>
    </row>
    <row r="230" spans="1:55" x14ac:dyDescent="0.15">
      <c r="A230" s="23" t="s">
        <v>692</v>
      </c>
      <c r="B230" s="21"/>
      <c r="C230" s="21"/>
      <c r="D230" s="21"/>
      <c r="E230" s="21"/>
      <c r="F230" s="21"/>
      <c r="G230" s="21"/>
      <c r="H230" s="21">
        <v>1</v>
      </c>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c r="AK230" s="21"/>
      <c r="AL230" s="21"/>
      <c r="AM230" s="21"/>
      <c r="AN230" s="21"/>
      <c r="AO230" s="21"/>
      <c r="AP230" s="21"/>
      <c r="AQ230" s="21"/>
      <c r="AR230" s="21"/>
      <c r="AS230" s="21"/>
      <c r="AT230" s="21"/>
      <c r="AU230" s="21"/>
      <c r="AV230" s="21"/>
      <c r="AW230" s="21"/>
      <c r="AX230" s="21"/>
      <c r="AY230" s="21"/>
      <c r="AZ230" s="21"/>
      <c r="BA230" s="21"/>
      <c r="BB230" s="21"/>
      <c r="BC230" s="21">
        <v>1</v>
      </c>
    </row>
    <row r="231" spans="1:55" x14ac:dyDescent="0.15">
      <c r="A231" s="23" t="s">
        <v>1124</v>
      </c>
      <c r="B231" s="21"/>
      <c r="C231" s="21"/>
      <c r="D231" s="21"/>
      <c r="E231" s="21"/>
      <c r="F231" s="21"/>
      <c r="G231" s="21"/>
      <c r="H231" s="21"/>
      <c r="I231" s="21"/>
      <c r="J231" s="21"/>
      <c r="K231" s="21"/>
      <c r="L231" s="21"/>
      <c r="M231" s="21"/>
      <c r="N231" s="21"/>
      <c r="O231" s="21"/>
      <c r="P231" s="21"/>
      <c r="Q231" s="21"/>
      <c r="R231" s="21"/>
      <c r="S231" s="21"/>
      <c r="T231" s="21"/>
      <c r="U231" s="21"/>
      <c r="V231" s="21"/>
      <c r="W231" s="21">
        <v>1</v>
      </c>
      <c r="X231" s="21"/>
      <c r="Y231" s="21"/>
      <c r="Z231" s="21"/>
      <c r="AA231" s="21"/>
      <c r="AB231" s="21"/>
      <c r="AC231" s="21"/>
      <c r="AD231" s="21"/>
      <c r="AE231" s="21"/>
      <c r="AF231" s="21"/>
      <c r="AG231" s="21">
        <v>1</v>
      </c>
      <c r="AH231" s="21"/>
      <c r="AI231" s="21"/>
      <c r="AJ231" s="21"/>
      <c r="AK231" s="21"/>
      <c r="AL231" s="21"/>
      <c r="AM231" s="21"/>
      <c r="AN231" s="21"/>
      <c r="AO231" s="21"/>
      <c r="AP231" s="21"/>
      <c r="AQ231" s="21"/>
      <c r="AR231" s="21"/>
      <c r="AS231" s="21"/>
      <c r="AT231" s="21"/>
      <c r="AU231" s="21"/>
      <c r="AV231" s="21"/>
      <c r="AW231" s="21"/>
      <c r="AX231" s="21"/>
      <c r="AY231" s="21"/>
      <c r="AZ231" s="21"/>
      <c r="BA231" s="21"/>
      <c r="BB231" s="21"/>
      <c r="BC231" s="21">
        <v>2</v>
      </c>
    </row>
    <row r="232" spans="1:55" x14ac:dyDescent="0.15">
      <c r="A232" s="23" t="s">
        <v>871</v>
      </c>
      <c r="B232" s="21"/>
      <c r="C232" s="21"/>
      <c r="D232" s="21"/>
      <c r="E232" s="21"/>
      <c r="F232" s="21"/>
      <c r="G232" s="21"/>
      <c r="H232" s="21"/>
      <c r="I232" s="21"/>
      <c r="J232" s="21">
        <v>3</v>
      </c>
      <c r="K232" s="21"/>
      <c r="L232" s="21"/>
      <c r="M232" s="21"/>
      <c r="N232" s="21"/>
      <c r="O232" s="21"/>
      <c r="P232" s="21"/>
      <c r="Q232" s="21"/>
      <c r="R232" s="21"/>
      <c r="S232" s="21"/>
      <c r="T232" s="21"/>
      <c r="U232" s="21"/>
      <c r="V232" s="21"/>
      <c r="W232" s="21"/>
      <c r="X232" s="21"/>
      <c r="Y232" s="21"/>
      <c r="Z232" s="21"/>
      <c r="AA232" s="21"/>
      <c r="AB232" s="21"/>
      <c r="AC232" s="21"/>
      <c r="AD232" s="21"/>
      <c r="AE232" s="21">
        <v>4</v>
      </c>
      <c r="AF232" s="21"/>
      <c r="AG232" s="21"/>
      <c r="AH232" s="21"/>
      <c r="AI232" s="21"/>
      <c r="AJ232" s="21"/>
      <c r="AK232" s="21"/>
      <c r="AL232" s="21"/>
      <c r="AM232" s="21"/>
      <c r="AN232" s="21"/>
      <c r="AO232" s="21">
        <v>1</v>
      </c>
      <c r="AP232" s="21"/>
      <c r="AQ232" s="21"/>
      <c r="AR232" s="21"/>
      <c r="AS232" s="21"/>
      <c r="AT232" s="21"/>
      <c r="AU232" s="21"/>
      <c r="AV232" s="21"/>
      <c r="AW232" s="21">
        <v>2</v>
      </c>
      <c r="AX232" s="21"/>
      <c r="AY232" s="21"/>
      <c r="AZ232" s="21"/>
      <c r="BA232" s="21"/>
      <c r="BB232" s="21"/>
      <c r="BC232" s="21">
        <v>10</v>
      </c>
    </row>
    <row r="233" spans="1:55" x14ac:dyDescent="0.15">
      <c r="A233" s="23" t="s">
        <v>467</v>
      </c>
      <c r="B233" s="21"/>
      <c r="C233" s="21"/>
      <c r="D233" s="21">
        <v>3</v>
      </c>
      <c r="E233" s="21"/>
      <c r="F233" s="21"/>
      <c r="G233" s="21"/>
      <c r="H233" s="21"/>
      <c r="I233" s="21"/>
      <c r="J233" s="21"/>
      <c r="K233" s="21"/>
      <c r="L233" s="21"/>
      <c r="M233" s="21"/>
      <c r="N233" s="21">
        <v>1</v>
      </c>
      <c r="O233" s="21"/>
      <c r="P233" s="21"/>
      <c r="Q233" s="21"/>
      <c r="R233" s="21"/>
      <c r="S233" s="21"/>
      <c r="T233" s="21"/>
      <c r="U233" s="21"/>
      <c r="V233" s="21"/>
      <c r="W233" s="21"/>
      <c r="X233" s="21"/>
      <c r="Y233" s="21"/>
      <c r="Z233" s="21"/>
      <c r="AA233" s="21"/>
      <c r="AB233" s="21"/>
      <c r="AC233" s="21"/>
      <c r="AD233" s="21"/>
      <c r="AE233" s="21"/>
      <c r="AF233" s="21"/>
      <c r="AG233" s="21">
        <v>25</v>
      </c>
      <c r="AH233" s="21"/>
      <c r="AI233" s="21"/>
      <c r="AJ233" s="21"/>
      <c r="AK233" s="21"/>
      <c r="AL233" s="21"/>
      <c r="AM233" s="21"/>
      <c r="AN233" s="21"/>
      <c r="AO233" s="21"/>
      <c r="AP233" s="21"/>
      <c r="AQ233" s="21"/>
      <c r="AR233" s="21"/>
      <c r="AS233" s="21"/>
      <c r="AT233" s="21"/>
      <c r="AU233" s="21"/>
      <c r="AV233" s="21"/>
      <c r="AW233" s="21">
        <v>1</v>
      </c>
      <c r="AX233" s="21"/>
      <c r="AY233" s="21"/>
      <c r="AZ233" s="21"/>
      <c r="BA233" s="21"/>
      <c r="BB233" s="21"/>
      <c r="BC233" s="21">
        <v>30</v>
      </c>
    </row>
    <row r="234" spans="1:55" x14ac:dyDescent="0.15">
      <c r="A234" s="23" t="s">
        <v>999</v>
      </c>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v>16</v>
      </c>
      <c r="AF234" s="21"/>
      <c r="AG234" s="21"/>
      <c r="AH234" s="21"/>
      <c r="AI234" s="21"/>
      <c r="AJ234" s="21"/>
      <c r="AK234" s="21"/>
      <c r="AL234" s="21"/>
      <c r="AM234" s="21"/>
      <c r="AN234" s="21"/>
      <c r="AO234" s="21"/>
      <c r="AP234" s="21"/>
      <c r="AQ234" s="21"/>
      <c r="AR234" s="21"/>
      <c r="AS234" s="21"/>
      <c r="AT234" s="21"/>
      <c r="AU234" s="21"/>
      <c r="AV234" s="21"/>
      <c r="AW234" s="21"/>
      <c r="AX234" s="21"/>
      <c r="AY234" s="21"/>
      <c r="AZ234" s="21"/>
      <c r="BA234" s="21"/>
      <c r="BB234" s="21"/>
      <c r="BC234" s="21">
        <v>16</v>
      </c>
    </row>
    <row r="235" spans="1:55" x14ac:dyDescent="0.15">
      <c r="A235" s="23" t="s">
        <v>863</v>
      </c>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v>7</v>
      </c>
      <c r="AF235" s="21"/>
      <c r="AG235" s="21"/>
      <c r="AH235" s="21"/>
      <c r="AI235" s="21"/>
      <c r="AJ235" s="21"/>
      <c r="AK235" s="21"/>
      <c r="AL235" s="21"/>
      <c r="AM235" s="21"/>
      <c r="AN235" s="21"/>
      <c r="AO235" s="21"/>
      <c r="AP235" s="21"/>
      <c r="AQ235" s="21"/>
      <c r="AR235" s="21"/>
      <c r="AS235" s="21"/>
      <c r="AT235" s="21"/>
      <c r="AU235" s="21"/>
      <c r="AV235" s="21"/>
      <c r="AW235" s="21"/>
      <c r="AX235" s="21"/>
      <c r="AY235" s="21"/>
      <c r="AZ235" s="21"/>
      <c r="BA235" s="21"/>
      <c r="BB235" s="21"/>
      <c r="BC235" s="21">
        <v>7</v>
      </c>
    </row>
    <row r="236" spans="1:55" x14ac:dyDescent="0.15">
      <c r="A236" s="23" t="s">
        <v>1948</v>
      </c>
      <c r="B236" s="21"/>
      <c r="C236" s="21"/>
      <c r="D236" s="21"/>
      <c r="E236" s="21"/>
      <c r="F236" s="21"/>
      <c r="G236" s="21"/>
      <c r="H236" s="21"/>
      <c r="I236" s="21"/>
      <c r="J236" s="21"/>
      <c r="K236" s="21"/>
      <c r="L236" s="21"/>
      <c r="M236" s="21">
        <v>1</v>
      </c>
      <c r="N236" s="21"/>
      <c r="O236" s="21"/>
      <c r="P236" s="21"/>
      <c r="Q236" s="21"/>
      <c r="R236" s="21"/>
      <c r="S236" s="21"/>
      <c r="T236" s="21"/>
      <c r="U236" s="21"/>
      <c r="V236" s="21"/>
      <c r="W236" s="21"/>
      <c r="X236" s="21"/>
      <c r="Y236" s="21"/>
      <c r="Z236" s="21"/>
      <c r="AA236" s="21"/>
      <c r="AB236" s="21"/>
      <c r="AC236" s="21"/>
      <c r="AD236" s="21"/>
      <c r="AE236" s="21"/>
      <c r="AF236" s="21"/>
      <c r="AG236" s="21"/>
      <c r="AH236" s="21"/>
      <c r="AI236" s="21"/>
      <c r="AJ236" s="21"/>
      <c r="AK236" s="21"/>
      <c r="AL236" s="21"/>
      <c r="AM236" s="21"/>
      <c r="AN236" s="21"/>
      <c r="AO236" s="21"/>
      <c r="AP236" s="21"/>
      <c r="AQ236" s="21"/>
      <c r="AR236" s="21"/>
      <c r="AS236" s="21"/>
      <c r="AT236" s="21"/>
      <c r="AU236" s="21"/>
      <c r="AV236" s="21"/>
      <c r="AW236" s="21"/>
      <c r="AX236" s="21"/>
      <c r="AY236" s="21"/>
      <c r="AZ236" s="21"/>
      <c r="BA236" s="21"/>
      <c r="BB236" s="21"/>
      <c r="BC236" s="21">
        <v>1</v>
      </c>
    </row>
    <row r="237" spans="1:55" x14ac:dyDescent="0.15">
      <c r="A237" s="23" t="s">
        <v>1121</v>
      </c>
      <c r="B237" s="21">
        <v>1</v>
      </c>
      <c r="C237" s="21"/>
      <c r="D237" s="21"/>
      <c r="E237" s="21"/>
      <c r="F237" s="21">
        <v>1</v>
      </c>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c r="AK237" s="21"/>
      <c r="AL237" s="21"/>
      <c r="AM237" s="21"/>
      <c r="AN237" s="21"/>
      <c r="AO237" s="21"/>
      <c r="AP237" s="21"/>
      <c r="AQ237" s="21"/>
      <c r="AR237" s="21"/>
      <c r="AS237" s="21"/>
      <c r="AT237" s="21"/>
      <c r="AU237" s="21"/>
      <c r="AV237" s="21"/>
      <c r="AW237" s="21"/>
      <c r="AX237" s="21"/>
      <c r="AY237" s="21"/>
      <c r="AZ237" s="21"/>
      <c r="BA237" s="21"/>
      <c r="BB237" s="21"/>
      <c r="BC237" s="21">
        <v>2</v>
      </c>
    </row>
    <row r="238" spans="1:55" x14ac:dyDescent="0.15">
      <c r="A238" s="23" t="s">
        <v>504</v>
      </c>
      <c r="B238" s="21"/>
      <c r="C238" s="21"/>
      <c r="D238" s="21"/>
      <c r="E238" s="21"/>
      <c r="F238" s="21"/>
      <c r="G238" s="21"/>
      <c r="H238" s="21"/>
      <c r="I238" s="21"/>
      <c r="J238" s="21">
        <v>6</v>
      </c>
      <c r="K238" s="21"/>
      <c r="L238" s="21"/>
      <c r="M238" s="21">
        <v>1</v>
      </c>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s="21"/>
      <c r="AK238" s="21"/>
      <c r="AL238" s="21"/>
      <c r="AM238" s="21"/>
      <c r="AN238" s="21"/>
      <c r="AO238" s="21">
        <v>1</v>
      </c>
      <c r="AP238" s="21"/>
      <c r="AQ238" s="21"/>
      <c r="AR238" s="21"/>
      <c r="AS238" s="21"/>
      <c r="AT238" s="21"/>
      <c r="AU238" s="21"/>
      <c r="AV238" s="21"/>
      <c r="AW238" s="21"/>
      <c r="AX238" s="21"/>
      <c r="AY238" s="21"/>
      <c r="AZ238" s="21"/>
      <c r="BA238" s="21"/>
      <c r="BB238" s="21"/>
      <c r="BC238" s="21">
        <v>8</v>
      </c>
    </row>
    <row r="239" spans="1:55" x14ac:dyDescent="0.15">
      <c r="A239" s="23" t="s">
        <v>874</v>
      </c>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v>4</v>
      </c>
      <c r="AF239" s="21"/>
      <c r="AG239" s="21">
        <v>17</v>
      </c>
      <c r="AH239" s="21"/>
      <c r="AI239" s="21"/>
      <c r="AJ239" s="21"/>
      <c r="AK239" s="21"/>
      <c r="AL239" s="21"/>
      <c r="AM239" s="21"/>
      <c r="AN239" s="21"/>
      <c r="AO239" s="21"/>
      <c r="AP239" s="21"/>
      <c r="AQ239" s="21"/>
      <c r="AR239" s="21"/>
      <c r="AS239" s="21"/>
      <c r="AT239" s="21"/>
      <c r="AU239" s="21"/>
      <c r="AV239" s="21"/>
      <c r="AW239" s="21">
        <v>1</v>
      </c>
      <c r="AX239" s="21"/>
      <c r="AY239" s="21"/>
      <c r="AZ239" s="21"/>
      <c r="BA239" s="21"/>
      <c r="BB239" s="21"/>
      <c r="BC239" s="21">
        <v>22</v>
      </c>
    </row>
    <row r="240" spans="1:55" x14ac:dyDescent="0.15">
      <c r="A240" s="23" t="s">
        <v>1723</v>
      </c>
      <c r="B240" s="21"/>
      <c r="C240" s="21"/>
      <c r="D240" s="21"/>
      <c r="E240" s="21"/>
      <c r="F240" s="21"/>
      <c r="G240" s="21"/>
      <c r="H240" s="21"/>
      <c r="I240" s="21"/>
      <c r="J240" s="21">
        <v>1</v>
      </c>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c r="AH240" s="21"/>
      <c r="AI240" s="21"/>
      <c r="AJ240" s="21"/>
      <c r="AK240" s="21"/>
      <c r="AL240" s="21"/>
      <c r="AM240" s="21"/>
      <c r="AN240" s="21"/>
      <c r="AO240" s="21"/>
      <c r="AP240" s="21"/>
      <c r="AQ240" s="21"/>
      <c r="AR240" s="21"/>
      <c r="AS240" s="21"/>
      <c r="AT240" s="21"/>
      <c r="AU240" s="21"/>
      <c r="AV240" s="21"/>
      <c r="AW240" s="21"/>
      <c r="AX240" s="21"/>
      <c r="AY240" s="21"/>
      <c r="AZ240" s="21"/>
      <c r="BA240" s="21"/>
      <c r="BB240" s="21"/>
      <c r="BC240" s="21">
        <v>1</v>
      </c>
    </row>
    <row r="241" spans="1:55" x14ac:dyDescent="0.15">
      <c r="A241" s="23" t="s">
        <v>461</v>
      </c>
      <c r="B241" s="21"/>
      <c r="C241" s="21"/>
      <c r="D241" s="21"/>
      <c r="E241" s="21"/>
      <c r="F241" s="21"/>
      <c r="G241" s="21"/>
      <c r="H241" s="21"/>
      <c r="I241" s="21"/>
      <c r="J241" s="21"/>
      <c r="K241" s="21">
        <v>1</v>
      </c>
      <c r="L241" s="21"/>
      <c r="M241" s="21"/>
      <c r="N241" s="21"/>
      <c r="O241" s="21"/>
      <c r="P241" s="21"/>
      <c r="Q241" s="21"/>
      <c r="R241" s="21"/>
      <c r="S241" s="21"/>
      <c r="T241" s="21"/>
      <c r="U241" s="21"/>
      <c r="V241" s="21"/>
      <c r="W241" s="21"/>
      <c r="X241" s="21"/>
      <c r="Y241" s="21"/>
      <c r="Z241" s="21"/>
      <c r="AA241" s="21"/>
      <c r="AB241" s="21"/>
      <c r="AC241" s="21"/>
      <c r="AD241" s="21"/>
      <c r="AE241" s="21"/>
      <c r="AF241" s="21"/>
      <c r="AG241" s="21">
        <v>23</v>
      </c>
      <c r="AH241" s="21"/>
      <c r="AI241" s="21"/>
      <c r="AJ241" s="21"/>
      <c r="AK241" s="21"/>
      <c r="AL241" s="21"/>
      <c r="AM241" s="21"/>
      <c r="AN241" s="21"/>
      <c r="AO241" s="21"/>
      <c r="AP241" s="21"/>
      <c r="AQ241" s="21"/>
      <c r="AR241" s="21"/>
      <c r="AS241" s="21"/>
      <c r="AT241" s="21"/>
      <c r="AU241" s="21"/>
      <c r="AV241" s="21"/>
      <c r="AW241" s="21"/>
      <c r="AX241" s="21"/>
      <c r="AY241" s="21"/>
      <c r="AZ241" s="21"/>
      <c r="BA241" s="21"/>
      <c r="BB241" s="21"/>
      <c r="BC241" s="21">
        <v>24</v>
      </c>
    </row>
    <row r="242" spans="1:55" x14ac:dyDescent="0.15">
      <c r="A242" s="23" t="s">
        <v>159</v>
      </c>
      <c r="B242" s="21">
        <v>1</v>
      </c>
      <c r="C242" s="21"/>
      <c r="D242" s="21">
        <v>2</v>
      </c>
      <c r="E242" s="21"/>
      <c r="F242" s="21">
        <v>9</v>
      </c>
      <c r="G242" s="21"/>
      <c r="H242" s="21">
        <v>1</v>
      </c>
      <c r="I242" s="21"/>
      <c r="J242" s="21">
        <v>2</v>
      </c>
      <c r="K242" s="21"/>
      <c r="L242" s="21">
        <v>2</v>
      </c>
      <c r="M242" s="21">
        <v>4</v>
      </c>
      <c r="N242" s="21"/>
      <c r="O242" s="21"/>
      <c r="P242" s="21"/>
      <c r="Q242" s="21"/>
      <c r="R242" s="21"/>
      <c r="S242" s="21"/>
      <c r="T242" s="21"/>
      <c r="U242" s="21">
        <v>3</v>
      </c>
      <c r="V242" s="21"/>
      <c r="W242" s="21"/>
      <c r="X242" s="21"/>
      <c r="Y242" s="21"/>
      <c r="Z242" s="21"/>
      <c r="AA242" s="21"/>
      <c r="AB242" s="21"/>
      <c r="AC242" s="21"/>
      <c r="AD242" s="21"/>
      <c r="AE242" s="21"/>
      <c r="AF242" s="21"/>
      <c r="AG242" s="21">
        <v>6</v>
      </c>
      <c r="AH242" s="21"/>
      <c r="AI242" s="21">
        <v>3</v>
      </c>
      <c r="AJ242" s="21"/>
      <c r="AK242" s="21"/>
      <c r="AL242" s="21">
        <v>2</v>
      </c>
      <c r="AM242" s="21"/>
      <c r="AN242" s="21"/>
      <c r="AO242" s="21">
        <v>1</v>
      </c>
      <c r="AP242" s="21"/>
      <c r="AQ242" s="21"/>
      <c r="AR242" s="21"/>
      <c r="AS242" s="21"/>
      <c r="AT242" s="21"/>
      <c r="AU242" s="21"/>
      <c r="AV242" s="21"/>
      <c r="AW242" s="21">
        <v>11</v>
      </c>
      <c r="AX242" s="21"/>
      <c r="AY242" s="21"/>
      <c r="AZ242" s="21"/>
      <c r="BA242" s="21"/>
      <c r="BB242" s="21"/>
      <c r="BC242" s="21">
        <v>47</v>
      </c>
    </row>
    <row r="243" spans="1:55" x14ac:dyDescent="0.15">
      <c r="A243" s="23" t="s">
        <v>525</v>
      </c>
      <c r="B243" s="21"/>
      <c r="C243" s="21"/>
      <c r="D243" s="21">
        <v>1</v>
      </c>
      <c r="E243" s="21"/>
      <c r="F243" s="21"/>
      <c r="G243" s="21"/>
      <c r="H243" s="21">
        <v>1</v>
      </c>
      <c r="I243" s="21"/>
      <c r="J243" s="21"/>
      <c r="K243" s="21"/>
      <c r="L243" s="21"/>
      <c r="M243" s="21">
        <v>1</v>
      </c>
      <c r="N243" s="21"/>
      <c r="O243" s="21"/>
      <c r="P243" s="21"/>
      <c r="Q243" s="21"/>
      <c r="R243" s="21"/>
      <c r="S243" s="21"/>
      <c r="T243" s="21"/>
      <c r="U243" s="21"/>
      <c r="V243" s="21"/>
      <c r="W243" s="21"/>
      <c r="X243" s="21"/>
      <c r="Y243" s="21"/>
      <c r="Z243" s="21"/>
      <c r="AA243" s="21"/>
      <c r="AB243" s="21"/>
      <c r="AC243" s="21"/>
      <c r="AD243" s="21"/>
      <c r="AE243" s="21"/>
      <c r="AF243" s="21"/>
      <c r="AG243" s="21"/>
      <c r="AH243" s="21"/>
      <c r="AI243" s="21"/>
      <c r="AJ243" s="21"/>
      <c r="AK243" s="21"/>
      <c r="AL243" s="21"/>
      <c r="AM243" s="21"/>
      <c r="AN243" s="21"/>
      <c r="AO243" s="21"/>
      <c r="AP243" s="21"/>
      <c r="AQ243" s="21"/>
      <c r="AR243" s="21"/>
      <c r="AS243" s="21"/>
      <c r="AT243" s="21"/>
      <c r="AU243" s="21"/>
      <c r="AV243" s="21"/>
      <c r="AW243" s="21">
        <v>6</v>
      </c>
      <c r="AX243" s="21"/>
      <c r="AY243" s="21"/>
      <c r="AZ243" s="21"/>
      <c r="BA243" s="21"/>
      <c r="BB243" s="21"/>
      <c r="BC243" s="21">
        <v>9</v>
      </c>
    </row>
    <row r="244" spans="1:55" x14ac:dyDescent="0.15">
      <c r="A244" s="23" t="s">
        <v>380</v>
      </c>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v>21</v>
      </c>
      <c r="AF244" s="21"/>
      <c r="AG244" s="21"/>
      <c r="AH244" s="21"/>
      <c r="AI244" s="21"/>
      <c r="AJ244" s="21"/>
      <c r="AK244" s="21"/>
      <c r="AL244" s="21"/>
      <c r="AM244" s="21"/>
      <c r="AN244" s="21"/>
      <c r="AO244" s="21">
        <v>3</v>
      </c>
      <c r="AP244" s="21"/>
      <c r="AQ244" s="21"/>
      <c r="AR244" s="21"/>
      <c r="AS244" s="21"/>
      <c r="AT244" s="21"/>
      <c r="AU244" s="21"/>
      <c r="AV244" s="21"/>
      <c r="AW244" s="21">
        <v>1</v>
      </c>
      <c r="AX244" s="21"/>
      <c r="AY244" s="21"/>
      <c r="AZ244" s="21"/>
      <c r="BA244" s="21"/>
      <c r="BB244" s="21"/>
      <c r="BC244" s="21">
        <v>25</v>
      </c>
    </row>
    <row r="245" spans="1:55" x14ac:dyDescent="0.15">
      <c r="A245" s="23" t="s">
        <v>740</v>
      </c>
      <c r="B245" s="21"/>
      <c r="C245" s="21"/>
      <c r="D245" s="21"/>
      <c r="E245" s="21"/>
      <c r="F245" s="21"/>
      <c r="G245" s="21"/>
      <c r="H245" s="21">
        <v>1</v>
      </c>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v>12</v>
      </c>
      <c r="AF245" s="21"/>
      <c r="AG245" s="21">
        <v>3</v>
      </c>
      <c r="AH245" s="21">
        <v>1</v>
      </c>
      <c r="AI245" s="21"/>
      <c r="AJ245" s="21"/>
      <c r="AK245" s="21"/>
      <c r="AL245" s="21"/>
      <c r="AM245" s="21"/>
      <c r="AN245" s="21"/>
      <c r="AO245" s="21"/>
      <c r="AP245" s="21"/>
      <c r="AQ245" s="21"/>
      <c r="AR245" s="21"/>
      <c r="AS245" s="21"/>
      <c r="AT245" s="21"/>
      <c r="AU245" s="21"/>
      <c r="AV245" s="21"/>
      <c r="AW245" s="21"/>
      <c r="AX245" s="21"/>
      <c r="AY245" s="21"/>
      <c r="AZ245" s="21"/>
      <c r="BA245" s="21"/>
      <c r="BB245" s="21"/>
      <c r="BC245" s="21">
        <v>17</v>
      </c>
    </row>
    <row r="246" spans="1:55" x14ac:dyDescent="0.15">
      <c r="A246" s="23" t="s">
        <v>654</v>
      </c>
      <c r="B246" s="21"/>
      <c r="C246" s="21"/>
      <c r="D246" s="21"/>
      <c r="E246" s="21">
        <v>2</v>
      </c>
      <c r="F246" s="21"/>
      <c r="G246" s="21"/>
      <c r="H246" s="21"/>
      <c r="I246" s="21"/>
      <c r="J246" s="21">
        <v>1</v>
      </c>
      <c r="K246" s="21"/>
      <c r="L246" s="21"/>
      <c r="M246" s="21"/>
      <c r="N246" s="21"/>
      <c r="O246" s="21"/>
      <c r="P246" s="21"/>
      <c r="Q246" s="21"/>
      <c r="R246" s="21"/>
      <c r="S246" s="21"/>
      <c r="T246" s="21"/>
      <c r="U246" s="21">
        <v>1</v>
      </c>
      <c r="V246" s="21"/>
      <c r="W246" s="21"/>
      <c r="X246" s="21"/>
      <c r="Y246" s="21"/>
      <c r="Z246" s="21"/>
      <c r="AA246" s="21"/>
      <c r="AB246" s="21"/>
      <c r="AC246" s="21"/>
      <c r="AD246" s="21"/>
      <c r="AE246" s="21">
        <v>50</v>
      </c>
      <c r="AF246" s="21"/>
      <c r="AG246" s="21"/>
      <c r="AH246" s="21"/>
      <c r="AI246" s="21"/>
      <c r="AJ246" s="21"/>
      <c r="AK246" s="21"/>
      <c r="AL246" s="21"/>
      <c r="AM246" s="21"/>
      <c r="AN246" s="21"/>
      <c r="AO246" s="21"/>
      <c r="AP246" s="21"/>
      <c r="AQ246" s="21"/>
      <c r="AR246" s="21"/>
      <c r="AS246" s="21"/>
      <c r="AT246" s="21"/>
      <c r="AU246" s="21"/>
      <c r="AV246" s="21"/>
      <c r="AW246" s="21">
        <v>2</v>
      </c>
      <c r="AX246" s="21"/>
      <c r="AY246" s="21"/>
      <c r="AZ246" s="21">
        <v>1</v>
      </c>
      <c r="BA246" s="21"/>
      <c r="BB246" s="21"/>
      <c r="BC246" s="21">
        <v>57</v>
      </c>
    </row>
    <row r="247" spans="1:55" x14ac:dyDescent="0.15">
      <c r="A247" s="23" t="s">
        <v>2068</v>
      </c>
      <c r="B247" s="21"/>
      <c r="C247" s="21"/>
      <c r="D247" s="21"/>
      <c r="E247" s="21"/>
      <c r="F247" s="21"/>
      <c r="G247" s="21"/>
      <c r="H247" s="21"/>
      <c r="I247" s="21"/>
      <c r="J247" s="21">
        <v>2</v>
      </c>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v>8</v>
      </c>
      <c r="AH247" s="21"/>
      <c r="AI247" s="21"/>
      <c r="AJ247" s="21"/>
      <c r="AK247" s="21"/>
      <c r="AL247" s="21"/>
      <c r="AM247" s="21"/>
      <c r="AN247" s="21"/>
      <c r="AO247" s="21"/>
      <c r="AP247" s="21"/>
      <c r="AQ247" s="21"/>
      <c r="AR247" s="21"/>
      <c r="AS247" s="21"/>
      <c r="AT247" s="21"/>
      <c r="AU247" s="21"/>
      <c r="AV247" s="21"/>
      <c r="AW247" s="21"/>
      <c r="AX247" s="21"/>
      <c r="AY247" s="21"/>
      <c r="AZ247" s="21"/>
      <c r="BA247" s="21"/>
      <c r="BB247" s="21"/>
      <c r="BC247" s="21">
        <v>10</v>
      </c>
    </row>
    <row r="248" spans="1:55" x14ac:dyDescent="0.15">
      <c r="A248" s="23" t="s">
        <v>666</v>
      </c>
      <c r="B248" s="21"/>
      <c r="C248" s="21"/>
      <c r="D248" s="21"/>
      <c r="E248" s="21"/>
      <c r="F248" s="21"/>
      <c r="G248" s="21"/>
      <c r="H248" s="21"/>
      <c r="I248" s="21"/>
      <c r="J248" s="21">
        <v>2</v>
      </c>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c r="AK248" s="21"/>
      <c r="AL248" s="21"/>
      <c r="AM248" s="21"/>
      <c r="AN248" s="21"/>
      <c r="AO248" s="21"/>
      <c r="AP248" s="21"/>
      <c r="AQ248" s="21"/>
      <c r="AR248" s="21"/>
      <c r="AS248" s="21"/>
      <c r="AT248" s="21"/>
      <c r="AU248" s="21"/>
      <c r="AV248" s="21"/>
      <c r="AW248" s="21">
        <v>1</v>
      </c>
      <c r="AX248" s="21"/>
      <c r="AY248" s="21"/>
      <c r="AZ248" s="21"/>
      <c r="BA248" s="21"/>
      <c r="BB248" s="21"/>
      <c r="BC248" s="21">
        <v>3</v>
      </c>
    </row>
    <row r="249" spans="1:55" x14ac:dyDescent="0.15">
      <c r="A249" s="23" t="s">
        <v>69</v>
      </c>
      <c r="B249" s="21"/>
      <c r="C249" s="21"/>
      <c r="D249" s="21"/>
      <c r="E249" s="21"/>
      <c r="F249" s="21"/>
      <c r="G249" s="21"/>
      <c r="H249" s="21">
        <v>2</v>
      </c>
      <c r="I249" s="21"/>
      <c r="J249" s="21"/>
      <c r="K249" s="21"/>
      <c r="L249" s="21"/>
      <c r="M249" s="21"/>
      <c r="N249" s="21"/>
      <c r="O249" s="21"/>
      <c r="P249" s="21"/>
      <c r="Q249" s="21"/>
      <c r="R249" s="21">
        <v>1</v>
      </c>
      <c r="S249" s="21"/>
      <c r="T249" s="21"/>
      <c r="U249" s="21"/>
      <c r="V249" s="21"/>
      <c r="W249" s="21"/>
      <c r="X249" s="21"/>
      <c r="Y249" s="21"/>
      <c r="Z249" s="21"/>
      <c r="AA249" s="21"/>
      <c r="AB249" s="21"/>
      <c r="AC249" s="21"/>
      <c r="AD249" s="21"/>
      <c r="AE249" s="21">
        <v>20</v>
      </c>
      <c r="AF249" s="21"/>
      <c r="AG249" s="21">
        <v>19</v>
      </c>
      <c r="AH249" s="21">
        <v>1</v>
      </c>
      <c r="AI249" s="21">
        <v>1</v>
      </c>
      <c r="AJ249" s="21"/>
      <c r="AK249" s="21"/>
      <c r="AL249" s="21"/>
      <c r="AM249" s="21"/>
      <c r="AN249" s="21"/>
      <c r="AO249" s="21"/>
      <c r="AP249" s="21"/>
      <c r="AQ249" s="21"/>
      <c r="AR249" s="21"/>
      <c r="AS249" s="21"/>
      <c r="AT249" s="21"/>
      <c r="AU249" s="21"/>
      <c r="AV249" s="21"/>
      <c r="AW249" s="21">
        <v>3</v>
      </c>
      <c r="AX249" s="21"/>
      <c r="AY249" s="21"/>
      <c r="AZ249" s="21"/>
      <c r="BA249" s="21"/>
      <c r="BB249" s="21"/>
      <c r="BC249" s="21">
        <v>47</v>
      </c>
    </row>
    <row r="250" spans="1:55" x14ac:dyDescent="0.15">
      <c r="A250" s="23" t="s">
        <v>815</v>
      </c>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v>3</v>
      </c>
      <c r="AF250" s="21"/>
      <c r="AG250" s="21"/>
      <c r="AH250" s="21"/>
      <c r="AI250" s="21"/>
      <c r="AJ250" s="21"/>
      <c r="AK250" s="21"/>
      <c r="AL250" s="21"/>
      <c r="AM250" s="21"/>
      <c r="AN250" s="21"/>
      <c r="AO250" s="21"/>
      <c r="AP250" s="21"/>
      <c r="AQ250" s="21"/>
      <c r="AR250" s="21"/>
      <c r="AS250" s="21"/>
      <c r="AT250" s="21"/>
      <c r="AU250" s="21"/>
      <c r="AV250" s="21"/>
      <c r="AW250" s="21"/>
      <c r="AX250" s="21"/>
      <c r="AY250" s="21"/>
      <c r="AZ250" s="21"/>
      <c r="BA250" s="21"/>
      <c r="BB250" s="21"/>
      <c r="BC250" s="21">
        <v>3</v>
      </c>
    </row>
    <row r="251" spans="1:55" x14ac:dyDescent="0.15">
      <c r="A251" s="23" t="s">
        <v>527</v>
      </c>
      <c r="B251" s="21"/>
      <c r="C251" s="21"/>
      <c r="D251" s="21"/>
      <c r="E251" s="21"/>
      <c r="F251" s="21"/>
      <c r="G251" s="21"/>
      <c r="H251" s="21"/>
      <c r="I251" s="21"/>
      <c r="J251" s="21">
        <v>2</v>
      </c>
      <c r="K251" s="21"/>
      <c r="L251" s="21"/>
      <c r="M251" s="21"/>
      <c r="N251" s="21"/>
      <c r="O251" s="21"/>
      <c r="P251" s="21"/>
      <c r="Q251" s="21"/>
      <c r="R251" s="21"/>
      <c r="S251" s="21"/>
      <c r="T251" s="21"/>
      <c r="U251" s="21"/>
      <c r="V251" s="21"/>
      <c r="W251" s="21"/>
      <c r="X251" s="21"/>
      <c r="Y251" s="21"/>
      <c r="Z251" s="21"/>
      <c r="AA251" s="21"/>
      <c r="AB251" s="21"/>
      <c r="AC251" s="21"/>
      <c r="AD251" s="21"/>
      <c r="AE251" s="21">
        <v>42</v>
      </c>
      <c r="AF251" s="21"/>
      <c r="AG251" s="21"/>
      <c r="AH251" s="21"/>
      <c r="AI251" s="21"/>
      <c r="AJ251" s="21"/>
      <c r="AK251" s="21"/>
      <c r="AL251" s="21"/>
      <c r="AM251" s="21"/>
      <c r="AN251" s="21"/>
      <c r="AO251" s="21"/>
      <c r="AP251" s="21"/>
      <c r="AQ251" s="21"/>
      <c r="AR251" s="21"/>
      <c r="AS251" s="21"/>
      <c r="AT251" s="21"/>
      <c r="AU251" s="21"/>
      <c r="AV251" s="21"/>
      <c r="AW251" s="21">
        <v>1</v>
      </c>
      <c r="AX251" s="21"/>
      <c r="AY251" s="21"/>
      <c r="AZ251" s="21"/>
      <c r="BA251" s="21"/>
      <c r="BB251" s="21"/>
      <c r="BC251" s="21">
        <v>45</v>
      </c>
    </row>
    <row r="252" spans="1:55" x14ac:dyDescent="0.15">
      <c r="A252" s="23" t="s">
        <v>108</v>
      </c>
      <c r="B252" s="21"/>
      <c r="C252" s="21"/>
      <c r="D252" s="21">
        <v>3</v>
      </c>
      <c r="E252" s="21"/>
      <c r="F252" s="21">
        <v>1</v>
      </c>
      <c r="G252" s="21"/>
      <c r="H252" s="21"/>
      <c r="I252" s="21"/>
      <c r="J252" s="21">
        <v>2</v>
      </c>
      <c r="K252" s="21"/>
      <c r="L252" s="21"/>
      <c r="M252" s="21"/>
      <c r="N252" s="21"/>
      <c r="O252" s="21"/>
      <c r="P252" s="21"/>
      <c r="Q252" s="21"/>
      <c r="R252" s="21"/>
      <c r="S252" s="21"/>
      <c r="T252" s="21"/>
      <c r="U252" s="21"/>
      <c r="V252" s="21"/>
      <c r="W252" s="21"/>
      <c r="X252" s="21"/>
      <c r="Y252" s="21"/>
      <c r="Z252" s="21"/>
      <c r="AA252" s="21"/>
      <c r="AB252" s="21"/>
      <c r="AC252" s="21"/>
      <c r="AD252" s="21"/>
      <c r="AE252" s="21"/>
      <c r="AF252" s="21">
        <v>2</v>
      </c>
      <c r="AG252" s="21"/>
      <c r="AH252" s="21"/>
      <c r="AI252" s="21"/>
      <c r="AJ252" s="21"/>
      <c r="AK252" s="21"/>
      <c r="AL252" s="21"/>
      <c r="AM252" s="21"/>
      <c r="AN252" s="21"/>
      <c r="AO252" s="21"/>
      <c r="AP252" s="21"/>
      <c r="AQ252" s="21"/>
      <c r="AR252" s="21"/>
      <c r="AS252" s="21"/>
      <c r="AT252" s="21"/>
      <c r="AU252" s="21"/>
      <c r="AV252" s="21"/>
      <c r="AW252" s="21"/>
      <c r="AX252" s="21"/>
      <c r="AY252" s="21"/>
      <c r="AZ252" s="21"/>
      <c r="BA252" s="21"/>
      <c r="BB252" s="21"/>
      <c r="BC252" s="21">
        <v>8</v>
      </c>
    </row>
    <row r="253" spans="1:55" x14ac:dyDescent="0.15">
      <c r="A253" s="23" t="s">
        <v>150</v>
      </c>
      <c r="B253" s="21"/>
      <c r="C253" s="21"/>
      <c r="D253" s="21">
        <v>1</v>
      </c>
      <c r="E253" s="21"/>
      <c r="F253" s="21"/>
      <c r="G253" s="21"/>
      <c r="H253" s="21">
        <v>1</v>
      </c>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v>36</v>
      </c>
      <c r="AH253" s="21"/>
      <c r="AI253" s="21"/>
      <c r="AJ253" s="21"/>
      <c r="AK253" s="21"/>
      <c r="AL253" s="21"/>
      <c r="AM253" s="21"/>
      <c r="AN253" s="21"/>
      <c r="AO253" s="21"/>
      <c r="AP253" s="21"/>
      <c r="AQ253" s="21"/>
      <c r="AR253" s="21"/>
      <c r="AS253" s="21"/>
      <c r="AT253" s="21">
        <v>2</v>
      </c>
      <c r="AU253" s="21"/>
      <c r="AV253" s="21"/>
      <c r="AW253" s="21"/>
      <c r="AX253" s="21"/>
      <c r="AY253" s="21"/>
      <c r="AZ253" s="21"/>
      <c r="BA253" s="21"/>
      <c r="BB253" s="21"/>
      <c r="BC253" s="21">
        <v>40</v>
      </c>
    </row>
    <row r="254" spans="1:55" x14ac:dyDescent="0.15">
      <c r="A254" s="23" t="s">
        <v>331</v>
      </c>
      <c r="B254" s="21"/>
      <c r="C254" s="21"/>
      <c r="D254" s="21">
        <v>1</v>
      </c>
      <c r="E254" s="21"/>
      <c r="F254" s="21">
        <v>3</v>
      </c>
      <c r="G254" s="21"/>
      <c r="H254" s="21">
        <v>1</v>
      </c>
      <c r="I254" s="21"/>
      <c r="J254" s="21">
        <v>2</v>
      </c>
      <c r="K254" s="21"/>
      <c r="L254" s="21"/>
      <c r="M254" s="21"/>
      <c r="N254" s="21">
        <v>1</v>
      </c>
      <c r="O254" s="21"/>
      <c r="P254" s="21"/>
      <c r="Q254" s="21"/>
      <c r="R254" s="21"/>
      <c r="S254" s="21"/>
      <c r="T254" s="21"/>
      <c r="U254" s="21">
        <v>1</v>
      </c>
      <c r="V254" s="21">
        <v>1</v>
      </c>
      <c r="W254" s="21"/>
      <c r="X254" s="21"/>
      <c r="Y254" s="21">
        <v>1</v>
      </c>
      <c r="Z254" s="21"/>
      <c r="AA254" s="21"/>
      <c r="AB254" s="21"/>
      <c r="AC254" s="21"/>
      <c r="AD254" s="21"/>
      <c r="AE254" s="21"/>
      <c r="AF254" s="21"/>
      <c r="AG254" s="21">
        <v>5</v>
      </c>
      <c r="AH254" s="21"/>
      <c r="AI254" s="21"/>
      <c r="AJ254" s="21"/>
      <c r="AK254" s="21"/>
      <c r="AL254" s="21"/>
      <c r="AM254" s="21"/>
      <c r="AN254" s="21"/>
      <c r="AO254" s="21"/>
      <c r="AP254" s="21"/>
      <c r="AQ254" s="21"/>
      <c r="AR254" s="21"/>
      <c r="AS254" s="21"/>
      <c r="AT254" s="21"/>
      <c r="AU254" s="21"/>
      <c r="AV254" s="21"/>
      <c r="AW254" s="21">
        <v>1</v>
      </c>
      <c r="AX254" s="21"/>
      <c r="AY254" s="21"/>
      <c r="AZ254" s="21"/>
      <c r="BA254" s="21"/>
      <c r="BB254" s="21"/>
      <c r="BC254" s="21">
        <v>17</v>
      </c>
    </row>
    <row r="255" spans="1:55" x14ac:dyDescent="0.15">
      <c r="A255" s="23" t="s">
        <v>585</v>
      </c>
      <c r="B255" s="21">
        <v>1</v>
      </c>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c r="AK255" s="21"/>
      <c r="AL255" s="21"/>
      <c r="AM255" s="21"/>
      <c r="AN255" s="21"/>
      <c r="AO255" s="21"/>
      <c r="AP255" s="21"/>
      <c r="AQ255" s="21"/>
      <c r="AR255" s="21"/>
      <c r="AS255" s="21"/>
      <c r="AT255" s="21"/>
      <c r="AU255" s="21"/>
      <c r="AV255" s="21"/>
      <c r="AW255" s="21"/>
      <c r="AX255" s="21"/>
      <c r="AY255" s="21"/>
      <c r="AZ255" s="21"/>
      <c r="BA255" s="21"/>
      <c r="BB255" s="21"/>
      <c r="BC255" s="21">
        <v>1</v>
      </c>
    </row>
    <row r="256" spans="1:55" x14ac:dyDescent="0.15">
      <c r="A256" s="23" t="s">
        <v>1063</v>
      </c>
      <c r="B256" s="21"/>
      <c r="C256" s="21"/>
      <c r="D256" s="21"/>
      <c r="E256" s="21"/>
      <c r="F256" s="21">
        <v>3</v>
      </c>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c r="AK256" s="21"/>
      <c r="AL256" s="21"/>
      <c r="AM256" s="21"/>
      <c r="AN256" s="21"/>
      <c r="AO256" s="21"/>
      <c r="AP256" s="21"/>
      <c r="AQ256" s="21"/>
      <c r="AR256" s="21"/>
      <c r="AS256" s="21"/>
      <c r="AT256" s="21"/>
      <c r="AU256" s="21"/>
      <c r="AV256" s="21"/>
      <c r="AW256" s="21"/>
      <c r="AX256" s="21"/>
      <c r="AY256" s="21"/>
      <c r="AZ256" s="21"/>
      <c r="BA256" s="21"/>
      <c r="BB256" s="21"/>
      <c r="BC256" s="21">
        <v>3</v>
      </c>
    </row>
    <row r="257" spans="1:55" x14ac:dyDescent="0.15">
      <c r="A257" s="23" t="s">
        <v>249</v>
      </c>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v>4</v>
      </c>
      <c r="AH257" s="21"/>
      <c r="AI257" s="21"/>
      <c r="AJ257" s="21"/>
      <c r="AK257" s="21"/>
      <c r="AL257" s="21"/>
      <c r="AM257" s="21"/>
      <c r="AN257" s="21"/>
      <c r="AO257" s="21"/>
      <c r="AP257" s="21"/>
      <c r="AQ257" s="21"/>
      <c r="AR257" s="21"/>
      <c r="AS257" s="21"/>
      <c r="AT257" s="21"/>
      <c r="AU257" s="21"/>
      <c r="AV257" s="21"/>
      <c r="AW257" s="21"/>
      <c r="AX257" s="21"/>
      <c r="AY257" s="21"/>
      <c r="AZ257" s="21"/>
      <c r="BA257" s="21"/>
      <c r="BB257" s="21"/>
      <c r="BC257" s="21">
        <v>4</v>
      </c>
    </row>
    <row r="258" spans="1:55" x14ac:dyDescent="0.15">
      <c r="A258" s="23" t="s">
        <v>1140</v>
      </c>
      <c r="B258" s="21"/>
      <c r="C258" s="21"/>
      <c r="D258" s="21"/>
      <c r="E258" s="21"/>
      <c r="F258" s="21"/>
      <c r="G258" s="21"/>
      <c r="H258" s="21"/>
      <c r="I258" s="21"/>
      <c r="J258" s="21">
        <v>7</v>
      </c>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c r="AK258" s="21"/>
      <c r="AL258" s="21"/>
      <c r="AM258" s="21"/>
      <c r="AN258" s="21"/>
      <c r="AO258" s="21"/>
      <c r="AP258" s="21"/>
      <c r="AQ258" s="21"/>
      <c r="AR258" s="21"/>
      <c r="AS258" s="21"/>
      <c r="AT258" s="21"/>
      <c r="AU258" s="21"/>
      <c r="AV258" s="21"/>
      <c r="AW258" s="21"/>
      <c r="AX258" s="21"/>
      <c r="AY258" s="21"/>
      <c r="AZ258" s="21"/>
      <c r="BA258" s="21"/>
      <c r="BB258" s="21"/>
      <c r="BC258" s="21">
        <v>7</v>
      </c>
    </row>
    <row r="259" spans="1:55" x14ac:dyDescent="0.15">
      <c r="A259" s="23" t="s">
        <v>50</v>
      </c>
      <c r="B259" s="21"/>
      <c r="C259" s="21"/>
      <c r="D259" s="21"/>
      <c r="E259" s="21"/>
      <c r="F259" s="21">
        <v>2</v>
      </c>
      <c r="G259" s="21"/>
      <c r="H259" s="21"/>
      <c r="I259" s="21"/>
      <c r="J259" s="21"/>
      <c r="K259" s="21"/>
      <c r="L259" s="21"/>
      <c r="M259" s="21"/>
      <c r="N259" s="21"/>
      <c r="O259" s="21"/>
      <c r="P259" s="21"/>
      <c r="Q259" s="21"/>
      <c r="R259" s="21">
        <v>1</v>
      </c>
      <c r="S259" s="21"/>
      <c r="T259" s="21"/>
      <c r="U259" s="21">
        <v>1</v>
      </c>
      <c r="V259" s="21"/>
      <c r="W259" s="21"/>
      <c r="X259" s="21"/>
      <c r="Y259" s="21"/>
      <c r="Z259" s="21"/>
      <c r="AA259" s="21"/>
      <c r="AB259" s="21"/>
      <c r="AC259" s="21"/>
      <c r="AD259" s="21"/>
      <c r="AE259" s="21"/>
      <c r="AF259" s="21"/>
      <c r="AG259" s="21">
        <v>33</v>
      </c>
      <c r="AH259" s="21"/>
      <c r="AI259" s="21"/>
      <c r="AJ259" s="21"/>
      <c r="AK259" s="21"/>
      <c r="AL259" s="21"/>
      <c r="AM259" s="21"/>
      <c r="AN259" s="21">
        <v>1</v>
      </c>
      <c r="AO259" s="21"/>
      <c r="AP259" s="21"/>
      <c r="AQ259" s="21"/>
      <c r="AR259" s="21"/>
      <c r="AS259" s="21"/>
      <c r="AT259" s="21"/>
      <c r="AU259" s="21"/>
      <c r="AV259" s="21"/>
      <c r="AW259" s="21"/>
      <c r="AX259" s="21"/>
      <c r="AY259" s="21"/>
      <c r="AZ259" s="21"/>
      <c r="BA259" s="21"/>
      <c r="BB259" s="21"/>
      <c r="BC259" s="21">
        <v>38</v>
      </c>
    </row>
    <row r="260" spans="1:55" x14ac:dyDescent="0.15">
      <c r="A260" s="23" t="s">
        <v>1831</v>
      </c>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v>1</v>
      </c>
      <c r="AH260" s="21"/>
      <c r="AI260" s="21"/>
      <c r="AJ260" s="21"/>
      <c r="AK260" s="21"/>
      <c r="AL260" s="21"/>
      <c r="AM260" s="21"/>
      <c r="AN260" s="21"/>
      <c r="AO260" s="21"/>
      <c r="AP260" s="21"/>
      <c r="AQ260" s="21"/>
      <c r="AR260" s="21"/>
      <c r="AS260" s="21"/>
      <c r="AT260" s="21"/>
      <c r="AU260" s="21"/>
      <c r="AV260" s="21"/>
      <c r="AW260" s="21"/>
      <c r="AX260" s="21"/>
      <c r="AY260" s="21"/>
      <c r="AZ260" s="21"/>
      <c r="BA260" s="21"/>
      <c r="BB260" s="21"/>
      <c r="BC260" s="21">
        <v>1</v>
      </c>
    </row>
    <row r="261" spans="1:55" x14ac:dyDescent="0.15">
      <c r="A261" s="23" t="s">
        <v>1389</v>
      </c>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v>3</v>
      </c>
      <c r="AF261" s="21"/>
      <c r="AG261" s="21"/>
      <c r="AH261" s="21"/>
      <c r="AI261" s="21"/>
      <c r="AJ261" s="21"/>
      <c r="AK261" s="21"/>
      <c r="AL261" s="21"/>
      <c r="AM261" s="21"/>
      <c r="AN261" s="21"/>
      <c r="AO261" s="21"/>
      <c r="AP261" s="21"/>
      <c r="AQ261" s="21"/>
      <c r="AR261" s="21"/>
      <c r="AS261" s="21"/>
      <c r="AT261" s="21"/>
      <c r="AU261" s="21"/>
      <c r="AV261" s="21"/>
      <c r="AW261" s="21"/>
      <c r="AX261" s="21"/>
      <c r="AY261" s="21"/>
      <c r="AZ261" s="21"/>
      <c r="BA261" s="21"/>
      <c r="BB261" s="21"/>
      <c r="BC261" s="21">
        <v>3</v>
      </c>
    </row>
    <row r="262" spans="1:55" x14ac:dyDescent="0.15">
      <c r="A262" s="23" t="s">
        <v>239</v>
      </c>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v>4</v>
      </c>
      <c r="AH262" s="21"/>
      <c r="AI262" s="21"/>
      <c r="AJ262" s="21"/>
      <c r="AK262" s="21"/>
      <c r="AL262" s="21"/>
      <c r="AM262" s="21"/>
      <c r="AN262" s="21">
        <v>1</v>
      </c>
      <c r="AO262" s="21"/>
      <c r="AP262" s="21"/>
      <c r="AQ262" s="21"/>
      <c r="AR262" s="21"/>
      <c r="AS262" s="21"/>
      <c r="AT262" s="21"/>
      <c r="AU262" s="21"/>
      <c r="AV262" s="21"/>
      <c r="AW262" s="21"/>
      <c r="AX262" s="21"/>
      <c r="AY262" s="21"/>
      <c r="AZ262" s="21"/>
      <c r="BA262" s="21"/>
      <c r="BB262" s="21"/>
      <c r="BC262" s="21">
        <v>5</v>
      </c>
    </row>
    <row r="263" spans="1:55" x14ac:dyDescent="0.15">
      <c r="A263" s="23" t="s">
        <v>325</v>
      </c>
      <c r="B263" s="21"/>
      <c r="C263" s="21"/>
      <c r="D263" s="21"/>
      <c r="E263" s="21"/>
      <c r="F263" s="21"/>
      <c r="G263" s="21"/>
      <c r="H263" s="21"/>
      <c r="I263" s="21"/>
      <c r="J263" s="21"/>
      <c r="K263" s="21">
        <v>1</v>
      </c>
      <c r="L263" s="21"/>
      <c r="M263" s="21"/>
      <c r="N263" s="21"/>
      <c r="O263" s="21"/>
      <c r="P263" s="21"/>
      <c r="Q263" s="21"/>
      <c r="R263" s="21"/>
      <c r="S263" s="21"/>
      <c r="T263" s="21"/>
      <c r="U263" s="21"/>
      <c r="V263" s="21"/>
      <c r="W263" s="21">
        <v>2</v>
      </c>
      <c r="X263" s="21"/>
      <c r="Y263" s="21"/>
      <c r="Z263" s="21"/>
      <c r="AA263" s="21"/>
      <c r="AB263" s="21"/>
      <c r="AC263" s="21"/>
      <c r="AD263" s="21"/>
      <c r="AE263" s="21"/>
      <c r="AF263" s="21"/>
      <c r="AG263" s="21"/>
      <c r="AH263" s="21"/>
      <c r="AI263" s="21"/>
      <c r="AJ263" s="21"/>
      <c r="AK263" s="21"/>
      <c r="AL263" s="21"/>
      <c r="AM263" s="21"/>
      <c r="AN263" s="21"/>
      <c r="AO263" s="21"/>
      <c r="AP263" s="21"/>
      <c r="AQ263" s="21"/>
      <c r="AR263" s="21"/>
      <c r="AS263" s="21"/>
      <c r="AT263" s="21"/>
      <c r="AU263" s="21"/>
      <c r="AV263" s="21"/>
      <c r="AW263" s="21"/>
      <c r="AX263" s="21"/>
      <c r="AY263" s="21"/>
      <c r="AZ263" s="21"/>
      <c r="BA263" s="21"/>
      <c r="BB263" s="21"/>
      <c r="BC263" s="21">
        <v>3</v>
      </c>
    </row>
    <row r="264" spans="1:55" x14ac:dyDescent="0.15">
      <c r="A264" s="23" t="s">
        <v>1658</v>
      </c>
      <c r="B264" s="21"/>
      <c r="C264" s="21"/>
      <c r="D264" s="21"/>
      <c r="E264" s="21"/>
      <c r="F264" s="21">
        <v>1</v>
      </c>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c r="AK264" s="21"/>
      <c r="AL264" s="21"/>
      <c r="AM264" s="21"/>
      <c r="AN264" s="21"/>
      <c r="AO264" s="21"/>
      <c r="AP264" s="21"/>
      <c r="AQ264" s="21"/>
      <c r="AR264" s="21"/>
      <c r="AS264" s="21"/>
      <c r="AT264" s="21"/>
      <c r="AU264" s="21"/>
      <c r="AV264" s="21"/>
      <c r="AW264" s="21"/>
      <c r="AX264" s="21"/>
      <c r="AY264" s="21"/>
      <c r="AZ264" s="21"/>
      <c r="BA264" s="21"/>
      <c r="BB264" s="21"/>
      <c r="BC264" s="21">
        <v>1</v>
      </c>
    </row>
    <row r="265" spans="1:55" x14ac:dyDescent="0.15">
      <c r="A265" s="23" t="s">
        <v>1100</v>
      </c>
      <c r="B265" s="21"/>
      <c r="C265" s="21"/>
      <c r="D265" s="21"/>
      <c r="E265" s="21"/>
      <c r="F265" s="21"/>
      <c r="G265" s="21"/>
      <c r="H265" s="21"/>
      <c r="I265" s="21"/>
      <c r="J265" s="21">
        <v>1</v>
      </c>
      <c r="K265" s="21"/>
      <c r="L265" s="21"/>
      <c r="M265" s="21"/>
      <c r="N265" s="21"/>
      <c r="O265" s="21"/>
      <c r="P265" s="21"/>
      <c r="Q265" s="21"/>
      <c r="R265" s="21"/>
      <c r="S265" s="21"/>
      <c r="T265" s="21"/>
      <c r="U265" s="21"/>
      <c r="V265" s="21"/>
      <c r="W265" s="21"/>
      <c r="X265" s="21"/>
      <c r="Y265" s="21"/>
      <c r="Z265" s="21"/>
      <c r="AA265" s="21"/>
      <c r="AB265" s="21"/>
      <c r="AC265" s="21"/>
      <c r="AD265" s="21"/>
      <c r="AE265" s="21">
        <v>5</v>
      </c>
      <c r="AF265" s="21"/>
      <c r="AG265" s="21">
        <v>3</v>
      </c>
      <c r="AH265" s="21"/>
      <c r="AI265" s="21"/>
      <c r="AJ265" s="21"/>
      <c r="AK265" s="21"/>
      <c r="AL265" s="21"/>
      <c r="AM265" s="21"/>
      <c r="AN265" s="21"/>
      <c r="AO265" s="21"/>
      <c r="AP265" s="21"/>
      <c r="AQ265" s="21"/>
      <c r="AR265" s="21"/>
      <c r="AS265" s="21"/>
      <c r="AT265" s="21"/>
      <c r="AU265" s="21"/>
      <c r="AV265" s="21"/>
      <c r="AW265" s="21"/>
      <c r="AX265" s="21"/>
      <c r="AY265" s="21"/>
      <c r="AZ265" s="21"/>
      <c r="BA265" s="21"/>
      <c r="BB265" s="21"/>
      <c r="BC265" s="21">
        <v>9</v>
      </c>
    </row>
    <row r="266" spans="1:55" x14ac:dyDescent="0.15">
      <c r="A266" s="23" t="s">
        <v>793</v>
      </c>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v>18</v>
      </c>
      <c r="AF266" s="21"/>
      <c r="AG266" s="21"/>
      <c r="AH266" s="21"/>
      <c r="AI266" s="21"/>
      <c r="AJ266" s="21"/>
      <c r="AK266" s="21"/>
      <c r="AL266" s="21"/>
      <c r="AM266" s="21"/>
      <c r="AN266" s="21"/>
      <c r="AO266" s="21"/>
      <c r="AP266" s="21"/>
      <c r="AQ266" s="21"/>
      <c r="AR266" s="21"/>
      <c r="AS266" s="21"/>
      <c r="AT266" s="21"/>
      <c r="AU266" s="21"/>
      <c r="AV266" s="21"/>
      <c r="AW266" s="21"/>
      <c r="AX266" s="21"/>
      <c r="AY266" s="21"/>
      <c r="AZ266" s="21"/>
      <c r="BA266" s="21"/>
      <c r="BB266" s="21"/>
      <c r="BC266" s="21">
        <v>18</v>
      </c>
    </row>
    <row r="267" spans="1:55" x14ac:dyDescent="0.15">
      <c r="A267" s="23" t="s">
        <v>1329</v>
      </c>
      <c r="B267" s="21"/>
      <c r="C267" s="21"/>
      <c r="D267" s="21"/>
      <c r="E267" s="21"/>
      <c r="F267" s="21"/>
      <c r="G267" s="21"/>
      <c r="H267" s="21"/>
      <c r="I267" s="21"/>
      <c r="J267" s="21">
        <v>1</v>
      </c>
      <c r="K267" s="21"/>
      <c r="L267" s="21"/>
      <c r="M267" s="21"/>
      <c r="N267" s="21"/>
      <c r="O267" s="21"/>
      <c r="P267" s="21"/>
      <c r="Q267" s="21"/>
      <c r="R267" s="21"/>
      <c r="S267" s="21"/>
      <c r="T267" s="21"/>
      <c r="U267" s="21"/>
      <c r="V267" s="21"/>
      <c r="W267" s="21"/>
      <c r="X267" s="21"/>
      <c r="Y267" s="21"/>
      <c r="Z267" s="21"/>
      <c r="AA267" s="21"/>
      <c r="AB267" s="21"/>
      <c r="AC267" s="21"/>
      <c r="AD267" s="21"/>
      <c r="AE267" s="21">
        <v>19</v>
      </c>
      <c r="AF267" s="21"/>
      <c r="AG267" s="21"/>
      <c r="AH267" s="21"/>
      <c r="AI267" s="21"/>
      <c r="AJ267" s="21"/>
      <c r="AK267" s="21"/>
      <c r="AL267" s="21"/>
      <c r="AM267" s="21"/>
      <c r="AN267" s="21"/>
      <c r="AO267" s="21"/>
      <c r="AP267" s="21"/>
      <c r="AQ267" s="21"/>
      <c r="AR267" s="21"/>
      <c r="AS267" s="21"/>
      <c r="AT267" s="21"/>
      <c r="AU267" s="21"/>
      <c r="AV267" s="21"/>
      <c r="AW267" s="21">
        <v>1</v>
      </c>
      <c r="AX267" s="21"/>
      <c r="AY267" s="21"/>
      <c r="AZ267" s="21"/>
      <c r="BA267" s="21"/>
      <c r="BB267" s="21"/>
      <c r="BC267" s="21">
        <v>21</v>
      </c>
    </row>
    <row r="268" spans="1:55" x14ac:dyDescent="0.15">
      <c r="A268" s="23" t="s">
        <v>1181</v>
      </c>
      <c r="B268" s="21"/>
      <c r="C268" s="21"/>
      <c r="D268" s="21"/>
      <c r="E268" s="21"/>
      <c r="F268" s="21"/>
      <c r="G268" s="21"/>
      <c r="H268" s="21"/>
      <c r="I268" s="21"/>
      <c r="J268" s="21"/>
      <c r="K268" s="21"/>
      <c r="L268" s="21"/>
      <c r="M268" s="21"/>
      <c r="N268" s="21">
        <v>1</v>
      </c>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1"/>
      <c r="AL268" s="21"/>
      <c r="AM268" s="21"/>
      <c r="AN268" s="21"/>
      <c r="AO268" s="21"/>
      <c r="AP268" s="21"/>
      <c r="AQ268" s="21"/>
      <c r="AR268" s="21"/>
      <c r="AS268" s="21"/>
      <c r="AT268" s="21"/>
      <c r="AU268" s="21"/>
      <c r="AV268" s="21"/>
      <c r="AW268" s="21"/>
      <c r="AX268" s="21"/>
      <c r="AY268" s="21"/>
      <c r="AZ268" s="21"/>
      <c r="BA268" s="21"/>
      <c r="BB268" s="21"/>
      <c r="BC268" s="21">
        <v>1</v>
      </c>
    </row>
    <row r="269" spans="1:55" x14ac:dyDescent="0.15">
      <c r="A269" s="23" t="s">
        <v>223</v>
      </c>
      <c r="B269" s="21"/>
      <c r="C269" s="21"/>
      <c r="D269" s="21"/>
      <c r="E269" s="21"/>
      <c r="F269" s="21">
        <v>1</v>
      </c>
      <c r="G269" s="21"/>
      <c r="H269" s="21"/>
      <c r="I269" s="21"/>
      <c r="J269" s="21">
        <v>2</v>
      </c>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c r="AK269" s="21"/>
      <c r="AL269" s="21"/>
      <c r="AM269" s="21"/>
      <c r="AN269" s="21"/>
      <c r="AO269" s="21"/>
      <c r="AP269" s="21"/>
      <c r="AQ269" s="21"/>
      <c r="AR269" s="21"/>
      <c r="AS269" s="21"/>
      <c r="AT269" s="21"/>
      <c r="AU269" s="21"/>
      <c r="AV269" s="21"/>
      <c r="AW269" s="21"/>
      <c r="AX269" s="21"/>
      <c r="AY269" s="21"/>
      <c r="AZ269" s="21"/>
      <c r="BA269" s="21"/>
      <c r="BB269" s="21"/>
      <c r="BC269" s="21">
        <v>3</v>
      </c>
    </row>
    <row r="270" spans="1:55" x14ac:dyDescent="0.15">
      <c r="A270" s="23" t="s">
        <v>56</v>
      </c>
      <c r="B270" s="21"/>
      <c r="C270" s="21"/>
      <c r="D270" s="21"/>
      <c r="E270" s="21"/>
      <c r="F270" s="21">
        <v>1</v>
      </c>
      <c r="G270" s="21"/>
      <c r="H270" s="21"/>
      <c r="I270" s="21"/>
      <c r="J270" s="21"/>
      <c r="K270" s="21">
        <v>1</v>
      </c>
      <c r="L270" s="21"/>
      <c r="M270" s="21">
        <v>8</v>
      </c>
      <c r="N270" s="21"/>
      <c r="O270" s="21"/>
      <c r="P270" s="21"/>
      <c r="Q270" s="21"/>
      <c r="R270" s="21"/>
      <c r="S270" s="21"/>
      <c r="T270" s="21"/>
      <c r="U270" s="21"/>
      <c r="V270" s="21"/>
      <c r="W270" s="21">
        <v>1</v>
      </c>
      <c r="X270" s="21"/>
      <c r="Y270" s="21"/>
      <c r="Z270" s="21"/>
      <c r="AA270" s="21"/>
      <c r="AB270" s="21"/>
      <c r="AC270" s="21"/>
      <c r="AD270" s="21"/>
      <c r="AE270" s="21"/>
      <c r="AF270" s="21">
        <v>1</v>
      </c>
      <c r="AG270" s="21">
        <v>10</v>
      </c>
      <c r="AH270" s="21"/>
      <c r="AI270" s="21"/>
      <c r="AJ270" s="21"/>
      <c r="AK270" s="21"/>
      <c r="AL270" s="21"/>
      <c r="AM270" s="21"/>
      <c r="AN270" s="21">
        <v>1</v>
      </c>
      <c r="AO270" s="21"/>
      <c r="AP270" s="21"/>
      <c r="AQ270" s="21"/>
      <c r="AR270" s="21">
        <v>2</v>
      </c>
      <c r="AS270" s="21"/>
      <c r="AT270" s="21">
        <v>2</v>
      </c>
      <c r="AU270" s="21"/>
      <c r="AV270" s="21"/>
      <c r="AW270" s="21"/>
      <c r="AX270" s="21"/>
      <c r="AY270" s="21"/>
      <c r="AZ270" s="21"/>
      <c r="BA270" s="21"/>
      <c r="BB270" s="21"/>
      <c r="BC270" s="21">
        <v>27</v>
      </c>
    </row>
    <row r="271" spans="1:55" x14ac:dyDescent="0.15">
      <c r="A271" s="23" t="s">
        <v>60</v>
      </c>
      <c r="B271" s="21"/>
      <c r="C271" s="21"/>
      <c r="D271" s="21">
        <v>2</v>
      </c>
      <c r="E271" s="21"/>
      <c r="F271" s="21">
        <v>2</v>
      </c>
      <c r="G271" s="21"/>
      <c r="H271" s="21"/>
      <c r="I271" s="21"/>
      <c r="J271" s="21"/>
      <c r="K271" s="21"/>
      <c r="L271" s="21"/>
      <c r="M271" s="21">
        <v>7</v>
      </c>
      <c r="N271" s="21"/>
      <c r="O271" s="21"/>
      <c r="P271" s="21"/>
      <c r="Q271" s="21"/>
      <c r="R271" s="21"/>
      <c r="S271" s="21"/>
      <c r="T271" s="21"/>
      <c r="U271" s="21"/>
      <c r="V271" s="21"/>
      <c r="W271" s="21"/>
      <c r="X271" s="21">
        <v>1</v>
      </c>
      <c r="Y271" s="21"/>
      <c r="Z271" s="21"/>
      <c r="AA271" s="21"/>
      <c r="AB271" s="21"/>
      <c r="AC271" s="21"/>
      <c r="AD271" s="21"/>
      <c r="AE271" s="21"/>
      <c r="AF271" s="21"/>
      <c r="AG271" s="21"/>
      <c r="AH271" s="21"/>
      <c r="AI271" s="21"/>
      <c r="AJ271" s="21"/>
      <c r="AK271" s="21"/>
      <c r="AL271" s="21"/>
      <c r="AM271" s="21"/>
      <c r="AN271" s="21"/>
      <c r="AO271" s="21"/>
      <c r="AP271" s="21"/>
      <c r="AQ271" s="21"/>
      <c r="AR271" s="21">
        <v>1</v>
      </c>
      <c r="AS271" s="21"/>
      <c r="AT271" s="21"/>
      <c r="AU271" s="21"/>
      <c r="AV271" s="21"/>
      <c r="AW271" s="21"/>
      <c r="AX271" s="21"/>
      <c r="AY271" s="21"/>
      <c r="AZ271" s="21"/>
      <c r="BA271" s="21"/>
      <c r="BB271" s="21"/>
      <c r="BC271" s="21">
        <v>13</v>
      </c>
    </row>
    <row r="272" spans="1:55" x14ac:dyDescent="0.15">
      <c r="A272" s="23" t="s">
        <v>304</v>
      </c>
      <c r="B272" s="21"/>
      <c r="C272" s="21"/>
      <c r="D272" s="21"/>
      <c r="E272" s="21"/>
      <c r="F272" s="21">
        <v>1</v>
      </c>
      <c r="G272" s="21"/>
      <c r="H272" s="21"/>
      <c r="I272" s="21"/>
      <c r="J272" s="21">
        <v>4</v>
      </c>
      <c r="K272" s="21"/>
      <c r="L272" s="21"/>
      <c r="M272" s="21"/>
      <c r="N272" s="21"/>
      <c r="O272" s="21"/>
      <c r="P272" s="21"/>
      <c r="Q272" s="21"/>
      <c r="R272" s="21"/>
      <c r="S272" s="21"/>
      <c r="T272" s="21"/>
      <c r="U272" s="21"/>
      <c r="V272" s="21">
        <v>1</v>
      </c>
      <c r="W272" s="21"/>
      <c r="X272" s="21"/>
      <c r="Y272" s="21"/>
      <c r="Z272" s="21"/>
      <c r="AA272" s="21"/>
      <c r="AB272" s="21"/>
      <c r="AC272" s="21"/>
      <c r="AD272" s="21"/>
      <c r="AE272" s="21">
        <v>52</v>
      </c>
      <c r="AF272" s="21"/>
      <c r="AG272" s="21">
        <v>1</v>
      </c>
      <c r="AH272" s="21"/>
      <c r="AI272" s="21"/>
      <c r="AJ272" s="21"/>
      <c r="AK272" s="21"/>
      <c r="AL272" s="21"/>
      <c r="AM272" s="21"/>
      <c r="AN272" s="21"/>
      <c r="AO272" s="21"/>
      <c r="AP272" s="21"/>
      <c r="AQ272" s="21"/>
      <c r="AR272" s="21"/>
      <c r="AS272" s="21"/>
      <c r="AT272" s="21"/>
      <c r="AU272" s="21"/>
      <c r="AV272" s="21"/>
      <c r="AW272" s="21">
        <v>2</v>
      </c>
      <c r="AX272" s="21"/>
      <c r="AY272" s="21"/>
      <c r="AZ272" s="21">
        <v>1</v>
      </c>
      <c r="BA272" s="21"/>
      <c r="BB272" s="21"/>
      <c r="BC272" s="21">
        <v>62</v>
      </c>
    </row>
    <row r="273" spans="1:55" x14ac:dyDescent="0.15">
      <c r="A273" s="23" t="s">
        <v>103</v>
      </c>
      <c r="B273" s="21"/>
      <c r="C273" s="21"/>
      <c r="D273" s="21"/>
      <c r="E273" s="21"/>
      <c r="F273" s="21"/>
      <c r="G273" s="21"/>
      <c r="H273" s="21">
        <v>3</v>
      </c>
      <c r="I273" s="21"/>
      <c r="J273" s="21">
        <v>1</v>
      </c>
      <c r="K273" s="21"/>
      <c r="L273" s="21"/>
      <c r="M273" s="21">
        <v>1</v>
      </c>
      <c r="N273" s="21">
        <v>1</v>
      </c>
      <c r="O273" s="21"/>
      <c r="P273" s="21"/>
      <c r="Q273" s="21"/>
      <c r="R273" s="21"/>
      <c r="S273" s="21"/>
      <c r="T273" s="21"/>
      <c r="U273" s="21"/>
      <c r="V273" s="21"/>
      <c r="W273" s="21"/>
      <c r="X273" s="21"/>
      <c r="Y273" s="21">
        <v>2</v>
      </c>
      <c r="Z273" s="21"/>
      <c r="AA273" s="21"/>
      <c r="AB273" s="21"/>
      <c r="AC273" s="21">
        <v>1</v>
      </c>
      <c r="AD273" s="21"/>
      <c r="AE273" s="21"/>
      <c r="AF273" s="21"/>
      <c r="AG273" s="21">
        <v>10</v>
      </c>
      <c r="AH273" s="21"/>
      <c r="AI273" s="21"/>
      <c r="AJ273" s="21"/>
      <c r="AK273" s="21"/>
      <c r="AL273" s="21"/>
      <c r="AM273" s="21"/>
      <c r="AN273" s="21"/>
      <c r="AO273" s="21"/>
      <c r="AP273" s="21"/>
      <c r="AQ273" s="21"/>
      <c r="AR273" s="21"/>
      <c r="AS273" s="21"/>
      <c r="AT273" s="21"/>
      <c r="AU273" s="21"/>
      <c r="AV273" s="21"/>
      <c r="AW273" s="21"/>
      <c r="AX273" s="21"/>
      <c r="AY273" s="21"/>
      <c r="AZ273" s="21"/>
      <c r="BA273" s="21"/>
      <c r="BB273" s="21"/>
      <c r="BC273" s="21">
        <v>19</v>
      </c>
    </row>
    <row r="274" spans="1:55" x14ac:dyDescent="0.15">
      <c r="A274" s="23" t="s">
        <v>900</v>
      </c>
      <c r="B274" s="21"/>
      <c r="C274" s="21"/>
      <c r="D274" s="21"/>
      <c r="E274" s="21"/>
      <c r="F274" s="21"/>
      <c r="G274" s="21"/>
      <c r="H274" s="21"/>
      <c r="I274" s="21"/>
      <c r="J274" s="21">
        <v>1</v>
      </c>
      <c r="K274" s="21"/>
      <c r="L274" s="21"/>
      <c r="M274" s="21"/>
      <c r="N274" s="21"/>
      <c r="O274" s="21"/>
      <c r="P274" s="21"/>
      <c r="Q274" s="21"/>
      <c r="R274" s="21"/>
      <c r="S274" s="21"/>
      <c r="T274" s="21"/>
      <c r="U274" s="21"/>
      <c r="V274" s="21"/>
      <c r="W274" s="21"/>
      <c r="X274" s="21"/>
      <c r="Y274" s="21"/>
      <c r="Z274" s="21"/>
      <c r="AA274" s="21"/>
      <c r="AB274" s="21"/>
      <c r="AC274" s="21"/>
      <c r="AD274" s="21"/>
      <c r="AE274" s="21">
        <v>23</v>
      </c>
      <c r="AF274" s="21"/>
      <c r="AG274" s="21"/>
      <c r="AH274" s="21"/>
      <c r="AI274" s="21"/>
      <c r="AJ274" s="21"/>
      <c r="AK274" s="21"/>
      <c r="AL274" s="21"/>
      <c r="AM274" s="21"/>
      <c r="AN274" s="21"/>
      <c r="AO274" s="21"/>
      <c r="AP274" s="21"/>
      <c r="AQ274" s="21"/>
      <c r="AR274" s="21"/>
      <c r="AS274" s="21"/>
      <c r="AT274" s="21"/>
      <c r="AU274" s="21"/>
      <c r="AV274" s="21"/>
      <c r="AW274" s="21"/>
      <c r="AX274" s="21"/>
      <c r="AY274" s="21"/>
      <c r="AZ274" s="21"/>
      <c r="BA274" s="21"/>
      <c r="BB274" s="21"/>
      <c r="BC274" s="21">
        <v>24</v>
      </c>
    </row>
    <row r="275" spans="1:55" x14ac:dyDescent="0.15">
      <c r="A275" s="23" t="s">
        <v>515</v>
      </c>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v>23</v>
      </c>
      <c r="AH275" s="21"/>
      <c r="AI275" s="21"/>
      <c r="AJ275" s="21"/>
      <c r="AK275" s="21"/>
      <c r="AL275" s="21"/>
      <c r="AM275" s="21"/>
      <c r="AN275" s="21"/>
      <c r="AO275" s="21"/>
      <c r="AP275" s="21"/>
      <c r="AQ275" s="21"/>
      <c r="AR275" s="21"/>
      <c r="AS275" s="21"/>
      <c r="AT275" s="21"/>
      <c r="AU275" s="21"/>
      <c r="AV275" s="21"/>
      <c r="AW275" s="21"/>
      <c r="AX275" s="21"/>
      <c r="AY275" s="21"/>
      <c r="AZ275" s="21"/>
      <c r="BA275" s="21"/>
      <c r="BB275" s="21"/>
      <c r="BC275" s="21">
        <v>23</v>
      </c>
    </row>
    <row r="276" spans="1:55" x14ac:dyDescent="0.15">
      <c r="A276" s="23" t="s">
        <v>980</v>
      </c>
      <c r="B276" s="21">
        <v>1</v>
      </c>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v>7</v>
      </c>
      <c r="AH276" s="21"/>
      <c r="AI276" s="21"/>
      <c r="AJ276" s="21"/>
      <c r="AK276" s="21"/>
      <c r="AL276" s="21"/>
      <c r="AM276" s="21"/>
      <c r="AN276" s="21"/>
      <c r="AO276" s="21"/>
      <c r="AP276" s="21"/>
      <c r="AQ276" s="21"/>
      <c r="AR276" s="21"/>
      <c r="AS276" s="21"/>
      <c r="AT276" s="21"/>
      <c r="AU276" s="21"/>
      <c r="AV276" s="21"/>
      <c r="AW276" s="21"/>
      <c r="AX276" s="21"/>
      <c r="AY276" s="21"/>
      <c r="AZ276" s="21"/>
      <c r="BA276" s="21"/>
      <c r="BB276" s="21"/>
      <c r="BC276" s="21">
        <v>8</v>
      </c>
    </row>
    <row r="277" spans="1:55" x14ac:dyDescent="0.15">
      <c r="A277" s="23" t="s">
        <v>111</v>
      </c>
      <c r="B277" s="21"/>
      <c r="C277" s="21"/>
      <c r="D277" s="21"/>
      <c r="E277" s="21"/>
      <c r="F277" s="21"/>
      <c r="G277" s="21"/>
      <c r="H277" s="21"/>
      <c r="I277" s="21"/>
      <c r="J277" s="21"/>
      <c r="K277" s="21"/>
      <c r="L277" s="21"/>
      <c r="M277" s="21"/>
      <c r="N277" s="21"/>
      <c r="O277" s="21"/>
      <c r="P277" s="21"/>
      <c r="Q277" s="21"/>
      <c r="R277" s="21">
        <v>1</v>
      </c>
      <c r="S277" s="21"/>
      <c r="T277" s="21"/>
      <c r="U277" s="21"/>
      <c r="V277" s="21"/>
      <c r="W277" s="21"/>
      <c r="X277" s="21"/>
      <c r="Y277" s="21"/>
      <c r="Z277" s="21"/>
      <c r="AA277" s="21"/>
      <c r="AB277" s="21"/>
      <c r="AC277" s="21"/>
      <c r="AD277" s="21"/>
      <c r="AE277" s="21">
        <v>3</v>
      </c>
      <c r="AF277" s="21"/>
      <c r="AG277" s="21">
        <v>5</v>
      </c>
      <c r="AH277" s="21"/>
      <c r="AI277" s="21"/>
      <c r="AJ277" s="21"/>
      <c r="AK277" s="21"/>
      <c r="AL277" s="21"/>
      <c r="AM277" s="21"/>
      <c r="AN277" s="21"/>
      <c r="AO277" s="21"/>
      <c r="AP277" s="21"/>
      <c r="AQ277" s="21"/>
      <c r="AR277" s="21"/>
      <c r="AS277" s="21"/>
      <c r="AT277" s="21"/>
      <c r="AU277" s="21"/>
      <c r="AV277" s="21"/>
      <c r="AW277" s="21">
        <v>2</v>
      </c>
      <c r="AX277" s="21"/>
      <c r="AY277" s="21"/>
      <c r="AZ277" s="21"/>
      <c r="BA277" s="21"/>
      <c r="BB277" s="21"/>
      <c r="BC277" s="21">
        <v>11</v>
      </c>
    </row>
    <row r="278" spans="1:55" x14ac:dyDescent="0.15">
      <c r="A278" s="23" t="s">
        <v>240</v>
      </c>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c r="AI278" s="21"/>
      <c r="AJ278" s="21"/>
      <c r="AK278" s="21"/>
      <c r="AL278" s="21"/>
      <c r="AM278" s="21"/>
      <c r="AN278" s="21"/>
      <c r="AO278" s="21"/>
      <c r="AP278" s="21"/>
      <c r="AQ278" s="21"/>
      <c r="AR278" s="21">
        <v>1</v>
      </c>
      <c r="AS278" s="21"/>
      <c r="AT278" s="21"/>
      <c r="AU278" s="21"/>
      <c r="AV278" s="21"/>
      <c r="AW278" s="21"/>
      <c r="AX278" s="21"/>
      <c r="AY278" s="21"/>
      <c r="AZ278" s="21"/>
      <c r="BA278" s="21"/>
      <c r="BB278" s="21"/>
      <c r="BC278" s="21">
        <v>1</v>
      </c>
    </row>
    <row r="279" spans="1:55" x14ac:dyDescent="0.15">
      <c r="A279" s="23" t="s">
        <v>1396</v>
      </c>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v>1</v>
      </c>
      <c r="AH279" s="21"/>
      <c r="AI279" s="21"/>
      <c r="AJ279" s="21"/>
      <c r="AK279" s="21"/>
      <c r="AL279" s="21"/>
      <c r="AM279" s="21"/>
      <c r="AN279" s="21"/>
      <c r="AO279" s="21"/>
      <c r="AP279" s="21"/>
      <c r="AQ279" s="21"/>
      <c r="AR279" s="21"/>
      <c r="AS279" s="21"/>
      <c r="AT279" s="21"/>
      <c r="AU279" s="21"/>
      <c r="AV279" s="21"/>
      <c r="AW279" s="21"/>
      <c r="AX279" s="21"/>
      <c r="AY279" s="21"/>
      <c r="AZ279" s="21"/>
      <c r="BA279" s="21"/>
      <c r="BB279" s="21"/>
      <c r="BC279" s="21">
        <v>1</v>
      </c>
    </row>
    <row r="280" spans="1:55" x14ac:dyDescent="0.15">
      <c r="A280" s="23" t="s">
        <v>317</v>
      </c>
      <c r="B280" s="21"/>
      <c r="C280" s="21"/>
      <c r="D280" s="21"/>
      <c r="E280" s="21"/>
      <c r="F280" s="21"/>
      <c r="G280" s="21"/>
      <c r="H280" s="21"/>
      <c r="I280" s="21"/>
      <c r="J280" s="21">
        <v>4</v>
      </c>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c r="AH280" s="21"/>
      <c r="AI280" s="21"/>
      <c r="AJ280" s="21"/>
      <c r="AK280" s="21"/>
      <c r="AL280" s="21"/>
      <c r="AM280" s="21"/>
      <c r="AN280" s="21"/>
      <c r="AO280" s="21"/>
      <c r="AP280" s="21"/>
      <c r="AQ280" s="21"/>
      <c r="AR280" s="21"/>
      <c r="AS280" s="21"/>
      <c r="AT280" s="21"/>
      <c r="AU280" s="21"/>
      <c r="AV280" s="21"/>
      <c r="AW280" s="21"/>
      <c r="AX280" s="21"/>
      <c r="AY280" s="21"/>
      <c r="AZ280" s="21">
        <v>1</v>
      </c>
      <c r="BA280" s="21"/>
      <c r="BB280" s="21"/>
      <c r="BC280" s="21">
        <v>5</v>
      </c>
    </row>
    <row r="281" spans="1:55" x14ac:dyDescent="0.15">
      <c r="A281" s="23" t="s">
        <v>1333</v>
      </c>
      <c r="B281" s="21"/>
      <c r="C281" s="21"/>
      <c r="D281" s="21"/>
      <c r="E281" s="21"/>
      <c r="F281" s="21">
        <v>2</v>
      </c>
      <c r="G281" s="21"/>
      <c r="H281" s="21"/>
      <c r="I281" s="21"/>
      <c r="J281" s="21"/>
      <c r="K281" s="21"/>
      <c r="L281" s="21"/>
      <c r="M281" s="21"/>
      <c r="N281" s="21"/>
      <c r="O281" s="21"/>
      <c r="P281" s="21"/>
      <c r="Q281" s="21"/>
      <c r="R281" s="21">
        <v>1</v>
      </c>
      <c r="S281" s="21"/>
      <c r="T281" s="21"/>
      <c r="U281" s="21"/>
      <c r="V281" s="21"/>
      <c r="W281" s="21"/>
      <c r="X281" s="21"/>
      <c r="Y281" s="21"/>
      <c r="Z281" s="21"/>
      <c r="AA281" s="21"/>
      <c r="AB281" s="21"/>
      <c r="AC281" s="21"/>
      <c r="AD281" s="21"/>
      <c r="AE281" s="21"/>
      <c r="AF281" s="21"/>
      <c r="AG281" s="21"/>
      <c r="AH281" s="21"/>
      <c r="AI281" s="21"/>
      <c r="AJ281" s="21"/>
      <c r="AK281" s="21"/>
      <c r="AL281" s="21"/>
      <c r="AM281" s="21"/>
      <c r="AN281" s="21"/>
      <c r="AO281" s="21"/>
      <c r="AP281" s="21"/>
      <c r="AQ281" s="21"/>
      <c r="AR281" s="21"/>
      <c r="AS281" s="21"/>
      <c r="AT281" s="21"/>
      <c r="AU281" s="21"/>
      <c r="AV281" s="21"/>
      <c r="AW281" s="21"/>
      <c r="AX281" s="21"/>
      <c r="AY281" s="21"/>
      <c r="AZ281" s="21"/>
      <c r="BA281" s="21"/>
      <c r="BB281" s="21"/>
      <c r="BC281" s="21">
        <v>3</v>
      </c>
    </row>
    <row r="282" spans="1:55" x14ac:dyDescent="0.15">
      <c r="A282" s="23" t="s">
        <v>710</v>
      </c>
      <c r="B282" s="21"/>
      <c r="C282" s="21"/>
      <c r="D282" s="21"/>
      <c r="E282" s="21"/>
      <c r="F282" s="21"/>
      <c r="G282" s="21"/>
      <c r="H282" s="21">
        <v>1</v>
      </c>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c r="AH282" s="21"/>
      <c r="AI282" s="21"/>
      <c r="AJ282" s="21"/>
      <c r="AK282" s="21"/>
      <c r="AL282" s="21"/>
      <c r="AM282" s="21"/>
      <c r="AN282" s="21"/>
      <c r="AO282" s="21"/>
      <c r="AP282" s="21"/>
      <c r="AQ282" s="21"/>
      <c r="AR282" s="21"/>
      <c r="AS282" s="21"/>
      <c r="AT282" s="21"/>
      <c r="AU282" s="21"/>
      <c r="AV282" s="21"/>
      <c r="AW282" s="21"/>
      <c r="AX282" s="21"/>
      <c r="AY282" s="21"/>
      <c r="AZ282" s="21"/>
      <c r="BA282" s="21"/>
      <c r="BB282" s="21"/>
      <c r="BC282" s="21">
        <v>1</v>
      </c>
    </row>
    <row r="283" spans="1:55" x14ac:dyDescent="0.15">
      <c r="A283" s="23" t="s">
        <v>1176</v>
      </c>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v>2</v>
      </c>
      <c r="AF283" s="21"/>
      <c r="AG283" s="21">
        <v>1</v>
      </c>
      <c r="AH283" s="21"/>
      <c r="AI283" s="21"/>
      <c r="AJ283" s="21"/>
      <c r="AK283" s="21"/>
      <c r="AL283" s="21"/>
      <c r="AM283" s="21"/>
      <c r="AN283" s="21"/>
      <c r="AO283" s="21"/>
      <c r="AP283" s="21"/>
      <c r="AQ283" s="21"/>
      <c r="AR283" s="21"/>
      <c r="AS283" s="21"/>
      <c r="AT283" s="21"/>
      <c r="AU283" s="21"/>
      <c r="AV283" s="21"/>
      <c r="AW283" s="21"/>
      <c r="AX283" s="21"/>
      <c r="AY283" s="21"/>
      <c r="AZ283" s="21"/>
      <c r="BA283" s="21"/>
      <c r="BB283" s="21"/>
      <c r="BC283" s="21">
        <v>3</v>
      </c>
    </row>
    <row r="284" spans="1:55" x14ac:dyDescent="0.15">
      <c r="A284" s="23" t="s">
        <v>220</v>
      </c>
      <c r="B284" s="21">
        <v>1</v>
      </c>
      <c r="C284" s="21"/>
      <c r="D284" s="21"/>
      <c r="E284" s="21">
        <v>1</v>
      </c>
      <c r="F284" s="21">
        <v>2</v>
      </c>
      <c r="G284" s="21"/>
      <c r="H284" s="21">
        <v>3</v>
      </c>
      <c r="I284" s="21"/>
      <c r="J284" s="21"/>
      <c r="K284" s="21"/>
      <c r="L284" s="21"/>
      <c r="M284" s="21"/>
      <c r="N284" s="21">
        <v>1</v>
      </c>
      <c r="O284" s="21"/>
      <c r="P284" s="21"/>
      <c r="Q284" s="21"/>
      <c r="R284" s="21"/>
      <c r="S284" s="21"/>
      <c r="T284" s="21"/>
      <c r="U284" s="21"/>
      <c r="V284" s="21"/>
      <c r="W284" s="21"/>
      <c r="X284" s="21"/>
      <c r="Y284" s="21"/>
      <c r="Z284" s="21"/>
      <c r="AA284" s="21"/>
      <c r="AB284" s="21"/>
      <c r="AC284" s="21"/>
      <c r="AD284" s="21"/>
      <c r="AE284" s="21">
        <v>3</v>
      </c>
      <c r="AF284" s="21"/>
      <c r="AG284" s="21">
        <v>3</v>
      </c>
      <c r="AH284" s="21"/>
      <c r="AI284" s="21">
        <v>1</v>
      </c>
      <c r="AJ284" s="21"/>
      <c r="AK284" s="21"/>
      <c r="AL284" s="21"/>
      <c r="AM284" s="21"/>
      <c r="AN284" s="21"/>
      <c r="AO284" s="21"/>
      <c r="AP284" s="21"/>
      <c r="AQ284" s="21"/>
      <c r="AR284" s="21"/>
      <c r="AS284" s="21"/>
      <c r="AT284" s="21"/>
      <c r="AU284" s="21"/>
      <c r="AV284" s="21"/>
      <c r="AW284" s="21">
        <v>6</v>
      </c>
      <c r="AX284" s="21"/>
      <c r="AY284" s="21"/>
      <c r="AZ284" s="21"/>
      <c r="BA284" s="21"/>
      <c r="BB284" s="21"/>
      <c r="BC284" s="21">
        <v>21</v>
      </c>
    </row>
    <row r="285" spans="1:55" x14ac:dyDescent="0.15">
      <c r="A285" s="23" t="s">
        <v>668</v>
      </c>
      <c r="B285" s="21"/>
      <c r="C285" s="21"/>
      <c r="D285" s="21"/>
      <c r="E285" s="21"/>
      <c r="F285" s="21"/>
      <c r="G285" s="21"/>
      <c r="H285" s="21"/>
      <c r="I285" s="21"/>
      <c r="J285" s="21">
        <v>2</v>
      </c>
      <c r="K285" s="21"/>
      <c r="L285" s="21"/>
      <c r="M285" s="21"/>
      <c r="N285" s="21"/>
      <c r="O285" s="21"/>
      <c r="P285" s="21"/>
      <c r="Q285" s="21"/>
      <c r="R285" s="21"/>
      <c r="S285" s="21"/>
      <c r="T285" s="21"/>
      <c r="U285" s="21"/>
      <c r="V285" s="21">
        <v>2</v>
      </c>
      <c r="W285" s="21"/>
      <c r="X285" s="21"/>
      <c r="Y285" s="21"/>
      <c r="Z285" s="21"/>
      <c r="AA285" s="21"/>
      <c r="AB285" s="21"/>
      <c r="AC285" s="21"/>
      <c r="AD285" s="21"/>
      <c r="AE285" s="21"/>
      <c r="AF285" s="21"/>
      <c r="AG285" s="21"/>
      <c r="AH285" s="21"/>
      <c r="AI285" s="21"/>
      <c r="AJ285" s="21"/>
      <c r="AK285" s="21"/>
      <c r="AL285" s="21"/>
      <c r="AM285" s="21"/>
      <c r="AN285" s="21"/>
      <c r="AO285" s="21"/>
      <c r="AP285" s="21"/>
      <c r="AQ285" s="21"/>
      <c r="AR285" s="21"/>
      <c r="AS285" s="21"/>
      <c r="AT285" s="21"/>
      <c r="AU285" s="21"/>
      <c r="AV285" s="21"/>
      <c r="AW285" s="21">
        <v>2</v>
      </c>
      <c r="AX285" s="21"/>
      <c r="AY285" s="21"/>
      <c r="AZ285" s="21"/>
      <c r="BA285" s="21"/>
      <c r="BB285" s="21"/>
      <c r="BC285" s="21">
        <v>6</v>
      </c>
    </row>
    <row r="286" spans="1:55" x14ac:dyDescent="0.15">
      <c r="A286" s="23" t="s">
        <v>778</v>
      </c>
      <c r="B286" s="21"/>
      <c r="C286" s="21"/>
      <c r="D286" s="21"/>
      <c r="E286" s="21"/>
      <c r="F286" s="21"/>
      <c r="G286" s="21"/>
      <c r="H286" s="21"/>
      <c r="I286" s="21"/>
      <c r="J286" s="21"/>
      <c r="K286" s="21"/>
      <c r="L286" s="21"/>
      <c r="M286" s="21"/>
      <c r="N286" s="21"/>
      <c r="O286" s="21"/>
      <c r="P286" s="21"/>
      <c r="Q286" s="21"/>
      <c r="R286" s="21"/>
      <c r="S286" s="21"/>
      <c r="T286" s="21"/>
      <c r="U286" s="21">
        <v>1</v>
      </c>
      <c r="V286" s="21"/>
      <c r="W286" s="21"/>
      <c r="X286" s="21"/>
      <c r="Y286" s="21"/>
      <c r="Z286" s="21"/>
      <c r="AA286" s="21"/>
      <c r="AB286" s="21"/>
      <c r="AC286" s="21"/>
      <c r="AD286" s="21"/>
      <c r="AE286" s="21">
        <v>42</v>
      </c>
      <c r="AF286" s="21"/>
      <c r="AG286" s="21"/>
      <c r="AH286" s="21"/>
      <c r="AI286" s="21"/>
      <c r="AJ286" s="21"/>
      <c r="AK286" s="21"/>
      <c r="AL286" s="21"/>
      <c r="AM286" s="21"/>
      <c r="AN286" s="21"/>
      <c r="AO286" s="21"/>
      <c r="AP286" s="21"/>
      <c r="AQ286" s="21"/>
      <c r="AR286" s="21"/>
      <c r="AS286" s="21"/>
      <c r="AT286" s="21"/>
      <c r="AU286" s="21"/>
      <c r="AV286" s="21"/>
      <c r="AW286" s="21"/>
      <c r="AX286" s="21"/>
      <c r="AY286" s="21"/>
      <c r="AZ286" s="21"/>
      <c r="BA286" s="21"/>
      <c r="BB286" s="21"/>
      <c r="BC286" s="21">
        <v>43</v>
      </c>
    </row>
    <row r="287" spans="1:55" x14ac:dyDescent="0.15">
      <c r="A287" s="23" t="s">
        <v>352</v>
      </c>
      <c r="B287" s="21"/>
      <c r="C287" s="21"/>
      <c r="D287" s="21"/>
      <c r="E287" s="21"/>
      <c r="F287" s="21">
        <v>1</v>
      </c>
      <c r="G287" s="21"/>
      <c r="H287" s="21"/>
      <c r="I287" s="21"/>
      <c r="J287" s="21">
        <v>1</v>
      </c>
      <c r="K287" s="21"/>
      <c r="L287" s="21"/>
      <c r="M287" s="21">
        <v>2</v>
      </c>
      <c r="N287" s="21"/>
      <c r="O287" s="21"/>
      <c r="P287" s="21"/>
      <c r="Q287" s="21"/>
      <c r="R287" s="21"/>
      <c r="S287" s="21"/>
      <c r="T287" s="21"/>
      <c r="U287" s="21"/>
      <c r="V287" s="21"/>
      <c r="W287" s="21"/>
      <c r="X287" s="21"/>
      <c r="Y287" s="21"/>
      <c r="Z287" s="21"/>
      <c r="AA287" s="21"/>
      <c r="AB287" s="21"/>
      <c r="AC287" s="21"/>
      <c r="AD287" s="21"/>
      <c r="AE287" s="21"/>
      <c r="AF287" s="21"/>
      <c r="AG287" s="21">
        <v>6</v>
      </c>
      <c r="AH287" s="21"/>
      <c r="AI287" s="21">
        <v>1</v>
      </c>
      <c r="AJ287" s="21"/>
      <c r="AK287" s="21"/>
      <c r="AL287" s="21"/>
      <c r="AM287" s="21"/>
      <c r="AN287" s="21"/>
      <c r="AO287" s="21">
        <v>2</v>
      </c>
      <c r="AP287" s="21"/>
      <c r="AQ287" s="21"/>
      <c r="AR287" s="21"/>
      <c r="AS287" s="21"/>
      <c r="AT287" s="21"/>
      <c r="AU287" s="21"/>
      <c r="AV287" s="21"/>
      <c r="AW287" s="21">
        <v>5</v>
      </c>
      <c r="AX287" s="21"/>
      <c r="AY287" s="21"/>
      <c r="AZ287" s="21"/>
      <c r="BA287" s="21"/>
      <c r="BB287" s="21"/>
      <c r="BC287" s="21">
        <v>18</v>
      </c>
    </row>
    <row r="288" spans="1:55" x14ac:dyDescent="0.15">
      <c r="A288" s="23" t="s">
        <v>1103</v>
      </c>
      <c r="B288" s="21"/>
      <c r="C288" s="21"/>
      <c r="D288" s="21"/>
      <c r="E288" s="21"/>
      <c r="F288" s="21"/>
      <c r="G288" s="21"/>
      <c r="H288" s="21"/>
      <c r="I288" s="21"/>
      <c r="J288" s="21"/>
      <c r="K288" s="21"/>
      <c r="L288" s="21"/>
      <c r="M288" s="21"/>
      <c r="N288" s="21"/>
      <c r="O288" s="21"/>
      <c r="P288" s="21"/>
      <c r="Q288" s="21"/>
      <c r="R288" s="21">
        <v>6</v>
      </c>
      <c r="S288" s="21"/>
      <c r="T288" s="21"/>
      <c r="U288" s="21"/>
      <c r="V288" s="21"/>
      <c r="W288" s="21"/>
      <c r="X288" s="21"/>
      <c r="Y288" s="21"/>
      <c r="Z288" s="21"/>
      <c r="AA288" s="21"/>
      <c r="AB288" s="21"/>
      <c r="AC288" s="21"/>
      <c r="AD288" s="21"/>
      <c r="AE288" s="21"/>
      <c r="AF288" s="21"/>
      <c r="AG288" s="21"/>
      <c r="AH288" s="21"/>
      <c r="AI288" s="21"/>
      <c r="AJ288" s="21"/>
      <c r="AK288" s="21"/>
      <c r="AL288" s="21"/>
      <c r="AM288" s="21"/>
      <c r="AN288" s="21"/>
      <c r="AO288" s="21"/>
      <c r="AP288" s="21">
        <v>2</v>
      </c>
      <c r="AQ288" s="21"/>
      <c r="AR288" s="21"/>
      <c r="AS288" s="21"/>
      <c r="AT288" s="21"/>
      <c r="AU288" s="21"/>
      <c r="AV288" s="21"/>
      <c r="AW288" s="21">
        <v>1</v>
      </c>
      <c r="AX288" s="21"/>
      <c r="AY288" s="21"/>
      <c r="AZ288" s="21">
        <v>64</v>
      </c>
      <c r="BA288" s="21"/>
      <c r="BB288" s="21"/>
      <c r="BC288" s="21">
        <v>73</v>
      </c>
    </row>
    <row r="289" spans="1:55" x14ac:dyDescent="0.15">
      <c r="A289" s="23" t="s">
        <v>252</v>
      </c>
      <c r="B289" s="21"/>
      <c r="C289" s="21"/>
      <c r="D289" s="21"/>
      <c r="E289" s="21"/>
      <c r="F289" s="21"/>
      <c r="G289" s="21"/>
      <c r="H289" s="21">
        <v>1</v>
      </c>
      <c r="I289" s="21"/>
      <c r="J289" s="21">
        <v>2</v>
      </c>
      <c r="K289" s="21"/>
      <c r="L289" s="21">
        <v>1</v>
      </c>
      <c r="M289" s="21"/>
      <c r="N289" s="21"/>
      <c r="O289" s="21"/>
      <c r="P289" s="21"/>
      <c r="Q289" s="21"/>
      <c r="R289" s="21"/>
      <c r="S289" s="21"/>
      <c r="T289" s="21"/>
      <c r="U289" s="21">
        <v>3</v>
      </c>
      <c r="V289" s="21"/>
      <c r="W289" s="21"/>
      <c r="X289" s="21"/>
      <c r="Y289" s="21"/>
      <c r="Z289" s="21"/>
      <c r="AA289" s="21"/>
      <c r="AB289" s="21"/>
      <c r="AC289" s="21"/>
      <c r="AD289" s="21"/>
      <c r="AE289" s="21">
        <v>93</v>
      </c>
      <c r="AF289" s="21"/>
      <c r="AG289" s="21">
        <v>1</v>
      </c>
      <c r="AH289" s="21"/>
      <c r="AI289" s="21"/>
      <c r="AJ289" s="21"/>
      <c r="AK289" s="21"/>
      <c r="AL289" s="21"/>
      <c r="AM289" s="21"/>
      <c r="AN289" s="21">
        <v>2</v>
      </c>
      <c r="AO289" s="21"/>
      <c r="AP289" s="21"/>
      <c r="AQ289" s="21"/>
      <c r="AR289" s="21"/>
      <c r="AS289" s="21"/>
      <c r="AT289" s="21"/>
      <c r="AU289" s="21"/>
      <c r="AV289" s="21"/>
      <c r="AW289" s="21">
        <v>1</v>
      </c>
      <c r="AX289" s="21"/>
      <c r="AY289" s="21"/>
      <c r="AZ289" s="21"/>
      <c r="BA289" s="21"/>
      <c r="BB289" s="21"/>
      <c r="BC289" s="21">
        <v>104</v>
      </c>
    </row>
    <row r="290" spans="1:55" x14ac:dyDescent="0.15">
      <c r="A290" s="23" t="s">
        <v>530</v>
      </c>
      <c r="B290" s="21"/>
      <c r="C290" s="21"/>
      <c r="D290" s="21"/>
      <c r="E290" s="21"/>
      <c r="F290" s="21"/>
      <c r="G290" s="21"/>
      <c r="H290" s="21"/>
      <c r="I290" s="21"/>
      <c r="J290" s="21"/>
      <c r="K290" s="21"/>
      <c r="L290" s="21"/>
      <c r="M290" s="21"/>
      <c r="N290" s="21"/>
      <c r="O290" s="21"/>
      <c r="P290" s="21"/>
      <c r="Q290" s="21"/>
      <c r="R290" s="21">
        <v>1</v>
      </c>
      <c r="S290" s="21"/>
      <c r="T290" s="21"/>
      <c r="U290" s="21"/>
      <c r="V290" s="21"/>
      <c r="W290" s="21"/>
      <c r="X290" s="21"/>
      <c r="Y290" s="21"/>
      <c r="Z290" s="21"/>
      <c r="AA290" s="21"/>
      <c r="AB290" s="21"/>
      <c r="AC290" s="21"/>
      <c r="AD290" s="21"/>
      <c r="AE290" s="21"/>
      <c r="AF290" s="21"/>
      <c r="AG290" s="21"/>
      <c r="AH290" s="21"/>
      <c r="AI290" s="21">
        <v>1</v>
      </c>
      <c r="AJ290" s="21"/>
      <c r="AK290" s="21"/>
      <c r="AL290" s="21"/>
      <c r="AM290" s="21"/>
      <c r="AN290" s="21"/>
      <c r="AO290" s="21"/>
      <c r="AP290" s="21"/>
      <c r="AQ290" s="21"/>
      <c r="AR290" s="21"/>
      <c r="AS290" s="21"/>
      <c r="AT290" s="21"/>
      <c r="AU290" s="21"/>
      <c r="AV290" s="21"/>
      <c r="AW290" s="21">
        <v>8</v>
      </c>
      <c r="AX290" s="21"/>
      <c r="AY290" s="21">
        <v>1</v>
      </c>
      <c r="AZ290" s="21">
        <v>26</v>
      </c>
      <c r="BA290" s="21"/>
      <c r="BB290" s="21"/>
      <c r="BC290" s="21">
        <v>37</v>
      </c>
    </row>
    <row r="291" spans="1:55" x14ac:dyDescent="0.15">
      <c r="A291" s="23" t="s">
        <v>166</v>
      </c>
      <c r="B291" s="21"/>
      <c r="C291" s="21"/>
      <c r="D291" s="21">
        <v>1</v>
      </c>
      <c r="E291" s="21"/>
      <c r="F291" s="21">
        <v>5</v>
      </c>
      <c r="G291" s="21"/>
      <c r="H291" s="21">
        <v>2</v>
      </c>
      <c r="I291" s="21">
        <v>1</v>
      </c>
      <c r="J291" s="21">
        <v>6</v>
      </c>
      <c r="K291" s="21"/>
      <c r="L291" s="21">
        <v>1</v>
      </c>
      <c r="M291" s="21">
        <v>6</v>
      </c>
      <c r="N291" s="21">
        <v>2</v>
      </c>
      <c r="O291" s="21"/>
      <c r="P291" s="21"/>
      <c r="Q291" s="21"/>
      <c r="R291" s="21"/>
      <c r="S291" s="21"/>
      <c r="T291" s="21"/>
      <c r="U291" s="21">
        <v>2</v>
      </c>
      <c r="V291" s="21"/>
      <c r="W291" s="21"/>
      <c r="X291" s="21"/>
      <c r="Y291" s="21"/>
      <c r="Z291" s="21"/>
      <c r="AA291" s="21"/>
      <c r="AB291" s="21"/>
      <c r="AC291" s="21"/>
      <c r="AD291" s="21"/>
      <c r="AE291" s="21"/>
      <c r="AF291" s="21"/>
      <c r="AG291" s="21">
        <v>16</v>
      </c>
      <c r="AH291" s="21"/>
      <c r="AI291" s="21">
        <v>1</v>
      </c>
      <c r="AJ291" s="21"/>
      <c r="AK291" s="21"/>
      <c r="AL291" s="21">
        <v>3</v>
      </c>
      <c r="AM291" s="21"/>
      <c r="AN291" s="21"/>
      <c r="AO291" s="21"/>
      <c r="AP291" s="21"/>
      <c r="AQ291" s="21"/>
      <c r="AR291" s="21"/>
      <c r="AS291" s="21"/>
      <c r="AT291" s="21">
        <v>1</v>
      </c>
      <c r="AU291" s="21"/>
      <c r="AV291" s="21"/>
      <c r="AW291" s="21">
        <v>6</v>
      </c>
      <c r="AX291" s="21"/>
      <c r="AY291" s="21"/>
      <c r="AZ291" s="21"/>
      <c r="BA291" s="21"/>
      <c r="BB291" s="21"/>
      <c r="BC291" s="21">
        <v>53</v>
      </c>
    </row>
    <row r="292" spans="1:55" x14ac:dyDescent="0.15">
      <c r="A292" s="23" t="s">
        <v>787</v>
      </c>
      <c r="B292" s="21"/>
      <c r="C292" s="21"/>
      <c r="D292" s="21"/>
      <c r="E292" s="21"/>
      <c r="F292" s="21">
        <v>2</v>
      </c>
      <c r="G292" s="21"/>
      <c r="H292" s="21"/>
      <c r="I292" s="21"/>
      <c r="J292" s="21"/>
      <c r="K292" s="21"/>
      <c r="L292" s="21">
        <v>1</v>
      </c>
      <c r="M292" s="21"/>
      <c r="N292" s="21"/>
      <c r="O292" s="21"/>
      <c r="P292" s="21"/>
      <c r="Q292" s="21"/>
      <c r="R292" s="21"/>
      <c r="S292" s="21"/>
      <c r="T292" s="21"/>
      <c r="U292" s="21"/>
      <c r="V292" s="21"/>
      <c r="W292" s="21"/>
      <c r="X292" s="21"/>
      <c r="Y292" s="21"/>
      <c r="Z292" s="21"/>
      <c r="AA292" s="21"/>
      <c r="AB292" s="21"/>
      <c r="AC292" s="21"/>
      <c r="AD292" s="21"/>
      <c r="AE292" s="21"/>
      <c r="AF292" s="21"/>
      <c r="AG292" s="21"/>
      <c r="AH292" s="21"/>
      <c r="AI292" s="21"/>
      <c r="AJ292" s="21"/>
      <c r="AK292" s="21"/>
      <c r="AL292" s="21"/>
      <c r="AM292" s="21"/>
      <c r="AN292" s="21"/>
      <c r="AO292" s="21"/>
      <c r="AP292" s="21"/>
      <c r="AQ292" s="21"/>
      <c r="AR292" s="21"/>
      <c r="AS292" s="21"/>
      <c r="AT292" s="21"/>
      <c r="AU292" s="21"/>
      <c r="AV292" s="21"/>
      <c r="AW292" s="21"/>
      <c r="AX292" s="21"/>
      <c r="AY292" s="21"/>
      <c r="AZ292" s="21"/>
      <c r="BA292" s="21"/>
      <c r="BB292" s="21"/>
      <c r="BC292" s="21">
        <v>3</v>
      </c>
    </row>
    <row r="293" spans="1:55" x14ac:dyDescent="0.15">
      <c r="A293" s="23" t="s">
        <v>91</v>
      </c>
      <c r="B293" s="21"/>
      <c r="C293" s="21"/>
      <c r="D293" s="21">
        <v>5</v>
      </c>
      <c r="E293" s="21"/>
      <c r="F293" s="21">
        <v>11</v>
      </c>
      <c r="G293" s="21"/>
      <c r="H293" s="21">
        <v>1</v>
      </c>
      <c r="I293" s="21"/>
      <c r="J293" s="21">
        <v>4</v>
      </c>
      <c r="K293" s="21"/>
      <c r="L293" s="21">
        <v>3</v>
      </c>
      <c r="M293" s="21">
        <v>3</v>
      </c>
      <c r="N293" s="21"/>
      <c r="O293" s="21"/>
      <c r="P293" s="21"/>
      <c r="Q293" s="21"/>
      <c r="R293" s="21"/>
      <c r="S293" s="21"/>
      <c r="T293" s="21"/>
      <c r="U293" s="21">
        <v>1</v>
      </c>
      <c r="V293" s="21"/>
      <c r="W293" s="21"/>
      <c r="X293" s="21"/>
      <c r="Y293" s="21"/>
      <c r="Z293" s="21"/>
      <c r="AA293" s="21">
        <v>1</v>
      </c>
      <c r="AB293" s="21"/>
      <c r="AC293" s="21"/>
      <c r="AD293" s="21"/>
      <c r="AE293" s="21"/>
      <c r="AF293" s="21"/>
      <c r="AG293" s="21">
        <v>6</v>
      </c>
      <c r="AH293" s="21"/>
      <c r="AI293" s="21"/>
      <c r="AJ293" s="21"/>
      <c r="AK293" s="21"/>
      <c r="AL293" s="21">
        <v>3</v>
      </c>
      <c r="AM293" s="21"/>
      <c r="AN293" s="21"/>
      <c r="AO293" s="21">
        <v>2</v>
      </c>
      <c r="AP293" s="21"/>
      <c r="AQ293" s="21"/>
      <c r="AR293" s="21"/>
      <c r="AS293" s="21"/>
      <c r="AT293" s="21"/>
      <c r="AU293" s="21"/>
      <c r="AV293" s="21"/>
      <c r="AW293" s="21">
        <v>9</v>
      </c>
      <c r="AX293" s="21"/>
      <c r="AY293" s="21"/>
      <c r="AZ293" s="21">
        <v>1</v>
      </c>
      <c r="BA293" s="21"/>
      <c r="BB293" s="21"/>
      <c r="BC293" s="21">
        <v>50</v>
      </c>
    </row>
    <row r="294" spans="1:55" x14ac:dyDescent="0.15">
      <c r="A294" s="23" t="s">
        <v>201</v>
      </c>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v>1</v>
      </c>
      <c r="AH294" s="21"/>
      <c r="AI294" s="21"/>
      <c r="AJ294" s="21"/>
      <c r="AK294" s="21"/>
      <c r="AL294" s="21"/>
      <c r="AM294" s="21"/>
      <c r="AN294" s="21"/>
      <c r="AO294" s="21"/>
      <c r="AP294" s="21"/>
      <c r="AQ294" s="21"/>
      <c r="AR294" s="21"/>
      <c r="AS294" s="21"/>
      <c r="AT294" s="21"/>
      <c r="AU294" s="21"/>
      <c r="AV294" s="21"/>
      <c r="AW294" s="21"/>
      <c r="AX294" s="21"/>
      <c r="AY294" s="21"/>
      <c r="AZ294" s="21"/>
      <c r="BA294" s="21"/>
      <c r="BB294" s="21"/>
      <c r="BC294" s="21">
        <v>1</v>
      </c>
    </row>
    <row r="295" spans="1:55" x14ac:dyDescent="0.15">
      <c r="A295" s="23" t="s">
        <v>4</v>
      </c>
      <c r="B295" s="21"/>
      <c r="C295" s="21"/>
      <c r="D295" s="21">
        <v>2</v>
      </c>
      <c r="E295" s="21"/>
      <c r="F295" s="21">
        <v>1</v>
      </c>
      <c r="G295" s="21"/>
      <c r="H295" s="21">
        <v>1</v>
      </c>
      <c r="I295" s="21"/>
      <c r="J295" s="21"/>
      <c r="K295" s="21">
        <v>2</v>
      </c>
      <c r="L295" s="21"/>
      <c r="M295" s="21">
        <v>3</v>
      </c>
      <c r="N295" s="21"/>
      <c r="O295" s="21"/>
      <c r="P295" s="21"/>
      <c r="Q295" s="21"/>
      <c r="R295" s="21">
        <v>1</v>
      </c>
      <c r="S295" s="21"/>
      <c r="T295" s="21"/>
      <c r="U295" s="21"/>
      <c r="V295" s="21"/>
      <c r="W295" s="21"/>
      <c r="X295" s="21"/>
      <c r="Y295" s="21"/>
      <c r="Z295" s="21"/>
      <c r="AA295" s="21"/>
      <c r="AB295" s="21"/>
      <c r="AC295" s="21"/>
      <c r="AD295" s="21"/>
      <c r="AE295" s="21"/>
      <c r="AF295" s="21">
        <v>5</v>
      </c>
      <c r="AG295" s="21">
        <v>69</v>
      </c>
      <c r="AH295" s="21"/>
      <c r="AI295" s="21">
        <v>1</v>
      </c>
      <c r="AJ295" s="21"/>
      <c r="AK295" s="21"/>
      <c r="AL295" s="21"/>
      <c r="AM295" s="21"/>
      <c r="AN295" s="21">
        <v>3</v>
      </c>
      <c r="AO295" s="21"/>
      <c r="AP295" s="21"/>
      <c r="AQ295" s="21"/>
      <c r="AR295" s="21">
        <v>2</v>
      </c>
      <c r="AS295" s="21"/>
      <c r="AT295" s="21">
        <v>7</v>
      </c>
      <c r="AU295" s="21"/>
      <c r="AV295" s="21"/>
      <c r="AW295" s="21">
        <v>8</v>
      </c>
      <c r="AX295" s="21"/>
      <c r="AY295" s="21"/>
      <c r="AZ295" s="21"/>
      <c r="BA295" s="21"/>
      <c r="BB295" s="21"/>
      <c r="BC295" s="21">
        <v>105</v>
      </c>
    </row>
    <row r="296" spans="1:55" x14ac:dyDescent="0.15">
      <c r="A296" s="23" t="s">
        <v>983</v>
      </c>
      <c r="B296" s="21"/>
      <c r="C296" s="21"/>
      <c r="D296" s="21"/>
      <c r="E296" s="21"/>
      <c r="F296" s="21">
        <v>1</v>
      </c>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v>1</v>
      </c>
      <c r="AH296" s="21"/>
      <c r="AI296" s="21"/>
      <c r="AJ296" s="21"/>
      <c r="AK296" s="21"/>
      <c r="AL296" s="21"/>
      <c r="AM296" s="21"/>
      <c r="AN296" s="21"/>
      <c r="AO296" s="21"/>
      <c r="AP296" s="21"/>
      <c r="AQ296" s="21"/>
      <c r="AR296" s="21"/>
      <c r="AS296" s="21"/>
      <c r="AT296" s="21"/>
      <c r="AU296" s="21"/>
      <c r="AV296" s="21"/>
      <c r="AW296" s="21"/>
      <c r="AX296" s="21"/>
      <c r="AY296" s="21"/>
      <c r="AZ296" s="21"/>
      <c r="BA296" s="21"/>
      <c r="BB296" s="21"/>
      <c r="BC296" s="21">
        <v>2</v>
      </c>
    </row>
    <row r="297" spans="1:55" x14ac:dyDescent="0.15">
      <c r="A297" s="23" t="s">
        <v>852</v>
      </c>
      <c r="B297" s="21"/>
      <c r="C297" s="21"/>
      <c r="D297" s="21"/>
      <c r="E297" s="21"/>
      <c r="F297" s="21">
        <v>2</v>
      </c>
      <c r="G297" s="21"/>
      <c r="H297" s="21">
        <v>1</v>
      </c>
      <c r="I297" s="21"/>
      <c r="J297" s="21"/>
      <c r="K297" s="21"/>
      <c r="L297" s="21"/>
      <c r="M297" s="21"/>
      <c r="N297" s="21"/>
      <c r="O297" s="21">
        <v>1</v>
      </c>
      <c r="P297" s="21"/>
      <c r="Q297" s="21"/>
      <c r="R297" s="21"/>
      <c r="S297" s="21"/>
      <c r="T297" s="21"/>
      <c r="U297" s="21"/>
      <c r="V297" s="21"/>
      <c r="W297" s="21"/>
      <c r="X297" s="21"/>
      <c r="Y297" s="21"/>
      <c r="Z297" s="21"/>
      <c r="AA297" s="21"/>
      <c r="AB297" s="21"/>
      <c r="AC297" s="21"/>
      <c r="AD297" s="21"/>
      <c r="AE297" s="21"/>
      <c r="AF297" s="21"/>
      <c r="AG297" s="21"/>
      <c r="AH297" s="21"/>
      <c r="AI297" s="21"/>
      <c r="AJ297" s="21"/>
      <c r="AK297" s="21"/>
      <c r="AL297" s="21"/>
      <c r="AM297" s="21"/>
      <c r="AN297" s="21"/>
      <c r="AO297" s="21"/>
      <c r="AP297" s="21"/>
      <c r="AQ297" s="21"/>
      <c r="AR297" s="21"/>
      <c r="AS297" s="21"/>
      <c r="AT297" s="21"/>
      <c r="AU297" s="21"/>
      <c r="AV297" s="21"/>
      <c r="AW297" s="21"/>
      <c r="AX297" s="21"/>
      <c r="AY297" s="21"/>
      <c r="AZ297" s="21"/>
      <c r="BA297" s="21"/>
      <c r="BB297" s="21"/>
      <c r="BC297" s="21">
        <v>4</v>
      </c>
    </row>
    <row r="298" spans="1:55" x14ac:dyDescent="0.15">
      <c r="A298" s="23" t="s">
        <v>76</v>
      </c>
      <c r="B298" s="21"/>
      <c r="C298" s="21"/>
      <c r="D298" s="21"/>
      <c r="E298" s="21"/>
      <c r="F298" s="21">
        <v>1</v>
      </c>
      <c r="G298" s="21"/>
      <c r="H298" s="21"/>
      <c r="I298" s="21"/>
      <c r="J298" s="21"/>
      <c r="K298" s="21"/>
      <c r="L298" s="21"/>
      <c r="M298" s="21">
        <v>7</v>
      </c>
      <c r="N298" s="21"/>
      <c r="O298" s="21"/>
      <c r="P298" s="21"/>
      <c r="Q298" s="21"/>
      <c r="R298" s="21"/>
      <c r="S298" s="21"/>
      <c r="T298" s="21"/>
      <c r="U298" s="21"/>
      <c r="V298" s="21"/>
      <c r="W298" s="21"/>
      <c r="X298" s="21"/>
      <c r="Y298" s="21"/>
      <c r="Z298" s="21"/>
      <c r="AA298" s="21"/>
      <c r="AB298" s="21"/>
      <c r="AC298" s="21"/>
      <c r="AD298" s="21"/>
      <c r="AE298" s="21"/>
      <c r="AF298" s="21"/>
      <c r="AG298" s="21"/>
      <c r="AH298" s="21"/>
      <c r="AI298" s="21"/>
      <c r="AJ298" s="21"/>
      <c r="AK298" s="21"/>
      <c r="AL298" s="21"/>
      <c r="AM298" s="21"/>
      <c r="AN298" s="21"/>
      <c r="AO298" s="21"/>
      <c r="AP298" s="21"/>
      <c r="AQ298" s="21"/>
      <c r="AR298" s="21"/>
      <c r="AS298" s="21"/>
      <c r="AT298" s="21"/>
      <c r="AU298" s="21"/>
      <c r="AV298" s="21"/>
      <c r="AW298" s="21"/>
      <c r="AX298" s="21"/>
      <c r="AY298" s="21"/>
      <c r="AZ298" s="21"/>
      <c r="BA298" s="21"/>
      <c r="BB298" s="21"/>
      <c r="BC298" s="21">
        <v>8</v>
      </c>
    </row>
    <row r="299" spans="1:55" x14ac:dyDescent="0.15">
      <c r="A299" s="23" t="s">
        <v>157</v>
      </c>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c r="AI299" s="21"/>
      <c r="AJ299" s="21"/>
      <c r="AK299" s="21"/>
      <c r="AL299" s="21"/>
      <c r="AM299" s="21"/>
      <c r="AN299" s="21"/>
      <c r="AO299" s="21"/>
      <c r="AP299" s="21"/>
      <c r="AQ299" s="21"/>
      <c r="AR299" s="21">
        <v>2</v>
      </c>
      <c r="AS299" s="21"/>
      <c r="AT299" s="21"/>
      <c r="AU299" s="21"/>
      <c r="AV299" s="21"/>
      <c r="AW299" s="21"/>
      <c r="AX299" s="21"/>
      <c r="AY299" s="21"/>
      <c r="AZ299" s="21"/>
      <c r="BA299" s="21"/>
      <c r="BB299" s="21"/>
      <c r="BC299" s="21">
        <v>2</v>
      </c>
    </row>
    <row r="300" spans="1:55" x14ac:dyDescent="0.15">
      <c r="A300" s="23" t="s">
        <v>670</v>
      </c>
      <c r="B300" s="21"/>
      <c r="C300" s="21"/>
      <c r="D300" s="21"/>
      <c r="E300" s="21"/>
      <c r="F300" s="21"/>
      <c r="G300" s="21"/>
      <c r="H300" s="21"/>
      <c r="I300" s="21"/>
      <c r="J300" s="21"/>
      <c r="K300" s="21"/>
      <c r="L300" s="21">
        <v>1</v>
      </c>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c r="AK300" s="21"/>
      <c r="AL300" s="21"/>
      <c r="AM300" s="21"/>
      <c r="AN300" s="21"/>
      <c r="AO300" s="21"/>
      <c r="AP300" s="21"/>
      <c r="AQ300" s="21"/>
      <c r="AR300" s="21"/>
      <c r="AS300" s="21"/>
      <c r="AT300" s="21"/>
      <c r="AU300" s="21"/>
      <c r="AV300" s="21"/>
      <c r="AW300" s="21"/>
      <c r="AX300" s="21"/>
      <c r="AY300" s="21"/>
      <c r="AZ300" s="21"/>
      <c r="BA300" s="21"/>
      <c r="BB300" s="21"/>
      <c r="BC300" s="21">
        <v>1</v>
      </c>
    </row>
    <row r="301" spans="1:55" x14ac:dyDescent="0.15">
      <c r="A301" s="23" t="s">
        <v>839</v>
      </c>
      <c r="B301" s="21"/>
      <c r="C301" s="21"/>
      <c r="D301" s="21"/>
      <c r="E301" s="21"/>
      <c r="F301" s="21"/>
      <c r="G301" s="21"/>
      <c r="H301" s="21">
        <v>1</v>
      </c>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c r="AI301" s="21"/>
      <c r="AJ301" s="21"/>
      <c r="AK301" s="21"/>
      <c r="AL301" s="21"/>
      <c r="AM301" s="21"/>
      <c r="AN301" s="21"/>
      <c r="AO301" s="21"/>
      <c r="AP301" s="21"/>
      <c r="AQ301" s="21"/>
      <c r="AR301" s="21"/>
      <c r="AS301" s="21"/>
      <c r="AT301" s="21"/>
      <c r="AU301" s="21"/>
      <c r="AV301" s="21"/>
      <c r="AW301" s="21"/>
      <c r="AX301" s="21"/>
      <c r="AY301" s="21"/>
      <c r="AZ301" s="21"/>
      <c r="BA301" s="21"/>
      <c r="BB301" s="21"/>
      <c r="BC301" s="21">
        <v>1</v>
      </c>
    </row>
    <row r="302" spans="1:55" x14ac:dyDescent="0.15">
      <c r="A302" s="23" t="s">
        <v>1016</v>
      </c>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v>4</v>
      </c>
      <c r="AF302" s="21"/>
      <c r="AG302" s="21"/>
      <c r="AH302" s="21"/>
      <c r="AI302" s="21"/>
      <c r="AJ302" s="21"/>
      <c r="AK302" s="21"/>
      <c r="AL302" s="21"/>
      <c r="AM302" s="21"/>
      <c r="AN302" s="21"/>
      <c r="AO302" s="21"/>
      <c r="AP302" s="21"/>
      <c r="AQ302" s="21"/>
      <c r="AR302" s="21"/>
      <c r="AS302" s="21"/>
      <c r="AT302" s="21"/>
      <c r="AU302" s="21"/>
      <c r="AV302" s="21"/>
      <c r="AW302" s="21"/>
      <c r="AX302" s="21"/>
      <c r="AY302" s="21"/>
      <c r="AZ302" s="21"/>
      <c r="BA302" s="21"/>
      <c r="BB302" s="21"/>
      <c r="BC302" s="21">
        <v>4</v>
      </c>
    </row>
    <row r="303" spans="1:55" x14ac:dyDescent="0.15">
      <c r="A303" s="23" t="s">
        <v>2010</v>
      </c>
      <c r="B303" s="21"/>
      <c r="C303" s="21"/>
      <c r="D303" s="21"/>
      <c r="E303" s="21"/>
      <c r="F303" s="21"/>
      <c r="G303" s="21"/>
      <c r="H303" s="21"/>
      <c r="I303" s="21"/>
      <c r="J303" s="21"/>
      <c r="K303" s="21"/>
      <c r="L303" s="21"/>
      <c r="M303" s="21"/>
      <c r="N303" s="21"/>
      <c r="O303" s="21"/>
      <c r="P303" s="21"/>
      <c r="Q303" s="21"/>
      <c r="R303" s="21"/>
      <c r="S303" s="21"/>
      <c r="T303" s="21"/>
      <c r="U303" s="21"/>
      <c r="V303" s="21">
        <v>1</v>
      </c>
      <c r="W303" s="21"/>
      <c r="X303" s="21"/>
      <c r="Y303" s="21"/>
      <c r="Z303" s="21"/>
      <c r="AA303" s="21"/>
      <c r="AB303" s="21"/>
      <c r="AC303" s="21"/>
      <c r="AD303" s="21"/>
      <c r="AE303" s="21"/>
      <c r="AF303" s="21"/>
      <c r="AG303" s="21"/>
      <c r="AH303" s="21"/>
      <c r="AI303" s="21"/>
      <c r="AJ303" s="21"/>
      <c r="AK303" s="21"/>
      <c r="AL303" s="21"/>
      <c r="AM303" s="21"/>
      <c r="AN303" s="21"/>
      <c r="AO303" s="21"/>
      <c r="AP303" s="21"/>
      <c r="AQ303" s="21"/>
      <c r="AR303" s="21"/>
      <c r="AS303" s="21"/>
      <c r="AT303" s="21"/>
      <c r="AU303" s="21"/>
      <c r="AV303" s="21"/>
      <c r="AW303" s="21"/>
      <c r="AX303" s="21"/>
      <c r="AY303" s="21"/>
      <c r="AZ303" s="21"/>
      <c r="BA303" s="21"/>
      <c r="BB303" s="21"/>
      <c r="BC303" s="21">
        <v>1</v>
      </c>
    </row>
    <row r="304" spans="1:55" x14ac:dyDescent="0.15">
      <c r="A304" s="23" t="s">
        <v>562</v>
      </c>
      <c r="B304" s="21"/>
      <c r="C304" s="21"/>
      <c r="D304" s="21"/>
      <c r="E304" s="21"/>
      <c r="F304" s="21"/>
      <c r="G304" s="21"/>
      <c r="H304" s="21">
        <v>1</v>
      </c>
      <c r="I304" s="21"/>
      <c r="J304" s="21">
        <v>2</v>
      </c>
      <c r="K304" s="21"/>
      <c r="L304" s="21"/>
      <c r="M304" s="21"/>
      <c r="N304" s="21"/>
      <c r="O304" s="21"/>
      <c r="P304" s="21"/>
      <c r="Q304" s="21"/>
      <c r="R304" s="21"/>
      <c r="S304" s="21"/>
      <c r="T304" s="21"/>
      <c r="U304" s="21">
        <v>1</v>
      </c>
      <c r="V304" s="21"/>
      <c r="W304" s="21"/>
      <c r="X304" s="21"/>
      <c r="Y304" s="21"/>
      <c r="Z304" s="21"/>
      <c r="AA304" s="21"/>
      <c r="AB304" s="21"/>
      <c r="AC304" s="21"/>
      <c r="AD304" s="21"/>
      <c r="AE304" s="21">
        <v>13</v>
      </c>
      <c r="AF304" s="21"/>
      <c r="AG304" s="21"/>
      <c r="AH304" s="21">
        <v>2</v>
      </c>
      <c r="AI304" s="21"/>
      <c r="AJ304" s="21"/>
      <c r="AK304" s="21"/>
      <c r="AL304" s="21"/>
      <c r="AM304" s="21"/>
      <c r="AN304" s="21"/>
      <c r="AO304" s="21">
        <v>1</v>
      </c>
      <c r="AP304" s="21"/>
      <c r="AQ304" s="21"/>
      <c r="AR304" s="21"/>
      <c r="AS304" s="21"/>
      <c r="AT304" s="21"/>
      <c r="AU304" s="21"/>
      <c r="AV304" s="21"/>
      <c r="AW304" s="21"/>
      <c r="AX304" s="21"/>
      <c r="AY304" s="21"/>
      <c r="AZ304" s="21">
        <v>1</v>
      </c>
      <c r="BA304" s="21"/>
      <c r="BB304" s="21"/>
      <c r="BC304" s="21">
        <v>21</v>
      </c>
    </row>
    <row r="305" spans="1:55" x14ac:dyDescent="0.15">
      <c r="A305" s="23" t="s">
        <v>227</v>
      </c>
      <c r="B305" s="21"/>
      <c r="C305" s="21"/>
      <c r="D305" s="21">
        <v>2</v>
      </c>
      <c r="E305" s="21"/>
      <c r="F305" s="21">
        <v>1</v>
      </c>
      <c r="G305" s="21"/>
      <c r="H305" s="21"/>
      <c r="I305" s="21"/>
      <c r="J305" s="21">
        <v>5</v>
      </c>
      <c r="K305" s="21"/>
      <c r="L305" s="21">
        <v>1</v>
      </c>
      <c r="M305" s="21"/>
      <c r="N305" s="21"/>
      <c r="O305" s="21"/>
      <c r="P305" s="21"/>
      <c r="Q305" s="21"/>
      <c r="R305" s="21"/>
      <c r="S305" s="21"/>
      <c r="T305" s="21"/>
      <c r="U305" s="21"/>
      <c r="V305" s="21"/>
      <c r="W305" s="21"/>
      <c r="X305" s="21"/>
      <c r="Y305" s="21"/>
      <c r="Z305" s="21"/>
      <c r="AA305" s="21"/>
      <c r="AB305" s="21"/>
      <c r="AC305" s="21"/>
      <c r="AD305" s="21"/>
      <c r="AE305" s="21">
        <v>35</v>
      </c>
      <c r="AF305" s="21"/>
      <c r="AG305" s="21"/>
      <c r="AH305" s="21"/>
      <c r="AI305" s="21">
        <v>1</v>
      </c>
      <c r="AJ305" s="21"/>
      <c r="AK305" s="21"/>
      <c r="AL305" s="21"/>
      <c r="AM305" s="21"/>
      <c r="AN305" s="21"/>
      <c r="AO305" s="21"/>
      <c r="AP305" s="21"/>
      <c r="AQ305" s="21"/>
      <c r="AR305" s="21"/>
      <c r="AS305" s="21"/>
      <c r="AT305" s="21"/>
      <c r="AU305" s="21"/>
      <c r="AV305" s="21"/>
      <c r="AW305" s="21">
        <v>1</v>
      </c>
      <c r="AX305" s="21"/>
      <c r="AY305" s="21"/>
      <c r="AZ305" s="21"/>
      <c r="BA305" s="21"/>
      <c r="BB305" s="21"/>
      <c r="BC305" s="21">
        <v>46</v>
      </c>
    </row>
    <row r="306" spans="1:55" x14ac:dyDescent="0.15">
      <c r="A306" s="23" t="s">
        <v>1123</v>
      </c>
      <c r="B306" s="21"/>
      <c r="C306" s="21"/>
      <c r="D306" s="21"/>
      <c r="E306" s="21"/>
      <c r="F306" s="21"/>
      <c r="G306" s="21"/>
      <c r="H306" s="21"/>
      <c r="I306" s="21"/>
      <c r="J306" s="21"/>
      <c r="K306" s="21"/>
      <c r="L306" s="21"/>
      <c r="M306" s="21"/>
      <c r="N306" s="21">
        <v>2</v>
      </c>
      <c r="O306" s="21"/>
      <c r="P306" s="21"/>
      <c r="Q306" s="21"/>
      <c r="R306" s="21"/>
      <c r="S306" s="21"/>
      <c r="T306" s="21"/>
      <c r="U306" s="21"/>
      <c r="V306" s="21"/>
      <c r="W306" s="21"/>
      <c r="X306" s="21"/>
      <c r="Y306" s="21"/>
      <c r="Z306" s="21"/>
      <c r="AA306" s="21"/>
      <c r="AB306" s="21"/>
      <c r="AC306" s="21"/>
      <c r="AD306" s="21"/>
      <c r="AE306" s="21"/>
      <c r="AF306" s="21"/>
      <c r="AG306" s="21"/>
      <c r="AH306" s="21"/>
      <c r="AI306" s="21"/>
      <c r="AJ306" s="21"/>
      <c r="AK306" s="21"/>
      <c r="AL306" s="21"/>
      <c r="AM306" s="21"/>
      <c r="AN306" s="21"/>
      <c r="AO306" s="21"/>
      <c r="AP306" s="21"/>
      <c r="AQ306" s="21"/>
      <c r="AR306" s="21"/>
      <c r="AS306" s="21"/>
      <c r="AT306" s="21"/>
      <c r="AU306" s="21"/>
      <c r="AV306" s="21"/>
      <c r="AW306" s="21"/>
      <c r="AX306" s="21"/>
      <c r="AY306" s="21"/>
      <c r="AZ306" s="21"/>
      <c r="BA306" s="21"/>
      <c r="BB306" s="21"/>
      <c r="BC306" s="21">
        <v>2</v>
      </c>
    </row>
    <row r="307" spans="1:55" x14ac:dyDescent="0.15">
      <c r="A307" s="23" t="s">
        <v>254</v>
      </c>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v>8</v>
      </c>
      <c r="AH307" s="21"/>
      <c r="AI307" s="21"/>
      <c r="AJ307" s="21"/>
      <c r="AK307" s="21"/>
      <c r="AL307" s="21"/>
      <c r="AM307" s="21"/>
      <c r="AN307" s="21"/>
      <c r="AO307" s="21"/>
      <c r="AP307" s="21"/>
      <c r="AQ307" s="21"/>
      <c r="AR307" s="21"/>
      <c r="AS307" s="21"/>
      <c r="AT307" s="21"/>
      <c r="AU307" s="21"/>
      <c r="AV307" s="21"/>
      <c r="AW307" s="21"/>
      <c r="AX307" s="21"/>
      <c r="AY307" s="21"/>
      <c r="AZ307" s="21"/>
      <c r="BA307" s="21"/>
      <c r="BB307" s="21"/>
      <c r="BC307" s="21">
        <v>8</v>
      </c>
    </row>
    <row r="308" spans="1:55" x14ac:dyDescent="0.15">
      <c r="A308" s="23" t="s">
        <v>720</v>
      </c>
      <c r="B308" s="21"/>
      <c r="C308" s="21"/>
      <c r="D308" s="21"/>
      <c r="E308" s="21"/>
      <c r="F308" s="21"/>
      <c r="G308" s="21"/>
      <c r="H308" s="21"/>
      <c r="I308" s="21"/>
      <c r="J308" s="21">
        <v>1</v>
      </c>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c r="AH308" s="21"/>
      <c r="AI308" s="21"/>
      <c r="AJ308" s="21"/>
      <c r="AK308" s="21"/>
      <c r="AL308" s="21"/>
      <c r="AM308" s="21"/>
      <c r="AN308" s="21">
        <v>1</v>
      </c>
      <c r="AO308" s="21"/>
      <c r="AP308" s="21"/>
      <c r="AQ308" s="21"/>
      <c r="AR308" s="21"/>
      <c r="AS308" s="21"/>
      <c r="AT308" s="21"/>
      <c r="AU308" s="21"/>
      <c r="AV308" s="21"/>
      <c r="AW308" s="21"/>
      <c r="AX308" s="21"/>
      <c r="AY308" s="21"/>
      <c r="AZ308" s="21"/>
      <c r="BA308" s="21"/>
      <c r="BB308" s="21"/>
      <c r="BC308" s="21">
        <v>2</v>
      </c>
    </row>
    <row r="309" spans="1:55" x14ac:dyDescent="0.15">
      <c r="A309" s="23" t="s">
        <v>346</v>
      </c>
      <c r="B309" s="21"/>
      <c r="C309" s="21"/>
      <c r="D309" s="21"/>
      <c r="E309" s="21"/>
      <c r="F309" s="21"/>
      <c r="G309" s="21"/>
      <c r="H309" s="21"/>
      <c r="I309" s="21"/>
      <c r="J309" s="21"/>
      <c r="K309" s="21"/>
      <c r="L309" s="21"/>
      <c r="M309" s="21"/>
      <c r="N309" s="21">
        <v>1</v>
      </c>
      <c r="O309" s="21"/>
      <c r="P309" s="21"/>
      <c r="Q309" s="21">
        <v>1</v>
      </c>
      <c r="R309" s="21">
        <v>11</v>
      </c>
      <c r="S309" s="21"/>
      <c r="T309" s="21"/>
      <c r="U309" s="21"/>
      <c r="V309" s="21"/>
      <c r="W309" s="21">
        <v>1</v>
      </c>
      <c r="X309" s="21"/>
      <c r="Y309" s="21">
        <v>1</v>
      </c>
      <c r="Z309" s="21"/>
      <c r="AA309" s="21"/>
      <c r="AB309" s="21"/>
      <c r="AC309" s="21"/>
      <c r="AD309" s="21"/>
      <c r="AE309" s="21"/>
      <c r="AF309" s="21"/>
      <c r="AG309" s="21">
        <v>2</v>
      </c>
      <c r="AH309" s="21">
        <v>1</v>
      </c>
      <c r="AI309" s="21"/>
      <c r="AJ309" s="21"/>
      <c r="AK309" s="21"/>
      <c r="AL309" s="21"/>
      <c r="AM309" s="21"/>
      <c r="AN309" s="21"/>
      <c r="AO309" s="21"/>
      <c r="AP309" s="21">
        <v>2</v>
      </c>
      <c r="AQ309" s="21"/>
      <c r="AR309" s="21"/>
      <c r="AS309" s="21"/>
      <c r="AT309" s="21"/>
      <c r="AU309" s="21"/>
      <c r="AV309" s="21"/>
      <c r="AW309" s="21"/>
      <c r="AX309" s="21"/>
      <c r="AY309" s="21"/>
      <c r="AZ309" s="21"/>
      <c r="BA309" s="21"/>
      <c r="BB309" s="21"/>
      <c r="BC309" s="21">
        <v>20</v>
      </c>
    </row>
    <row r="310" spans="1:55" x14ac:dyDescent="0.15">
      <c r="A310" s="23" t="s">
        <v>454</v>
      </c>
      <c r="B310" s="21"/>
      <c r="C310" s="21"/>
      <c r="D310" s="21"/>
      <c r="E310" s="21"/>
      <c r="F310" s="21"/>
      <c r="G310" s="21"/>
      <c r="H310" s="21">
        <v>3</v>
      </c>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v>10</v>
      </c>
      <c r="AF310" s="21"/>
      <c r="AG310" s="21">
        <v>14</v>
      </c>
      <c r="AH310" s="21"/>
      <c r="AI310" s="21"/>
      <c r="AJ310" s="21"/>
      <c r="AK310" s="21"/>
      <c r="AL310" s="21"/>
      <c r="AM310" s="21"/>
      <c r="AN310" s="21"/>
      <c r="AO310" s="21"/>
      <c r="AP310" s="21"/>
      <c r="AQ310" s="21"/>
      <c r="AR310" s="21"/>
      <c r="AS310" s="21"/>
      <c r="AT310" s="21"/>
      <c r="AU310" s="21"/>
      <c r="AV310" s="21"/>
      <c r="AW310" s="21">
        <v>1</v>
      </c>
      <c r="AX310" s="21"/>
      <c r="AY310" s="21"/>
      <c r="AZ310" s="21"/>
      <c r="BA310" s="21"/>
      <c r="BB310" s="21"/>
      <c r="BC310" s="21">
        <v>28</v>
      </c>
    </row>
    <row r="311" spans="1:55" x14ac:dyDescent="0.15">
      <c r="A311" s="23" t="s">
        <v>854</v>
      </c>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v>17</v>
      </c>
      <c r="AF311" s="21"/>
      <c r="AG311" s="21"/>
      <c r="AH311" s="21"/>
      <c r="AI311" s="21"/>
      <c r="AJ311" s="21"/>
      <c r="AK311" s="21"/>
      <c r="AL311" s="21"/>
      <c r="AM311" s="21"/>
      <c r="AN311" s="21"/>
      <c r="AO311" s="21"/>
      <c r="AP311" s="21"/>
      <c r="AQ311" s="21"/>
      <c r="AR311" s="21"/>
      <c r="AS311" s="21"/>
      <c r="AT311" s="21"/>
      <c r="AU311" s="21"/>
      <c r="AV311" s="21"/>
      <c r="AW311" s="21"/>
      <c r="AX311" s="21"/>
      <c r="AY311" s="21"/>
      <c r="AZ311" s="21">
        <v>1</v>
      </c>
      <c r="BA311" s="21"/>
      <c r="BB311" s="21"/>
      <c r="BC311" s="21">
        <v>18</v>
      </c>
    </row>
    <row r="312" spans="1:55" x14ac:dyDescent="0.15">
      <c r="A312" s="23" t="s">
        <v>903</v>
      </c>
      <c r="B312" s="21"/>
      <c r="C312" s="21"/>
      <c r="D312" s="21"/>
      <c r="E312" s="21"/>
      <c r="F312" s="21">
        <v>2</v>
      </c>
      <c r="G312" s="21"/>
      <c r="H312" s="21"/>
      <c r="I312" s="21"/>
      <c r="J312" s="21">
        <v>2</v>
      </c>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c r="AH312" s="21"/>
      <c r="AI312" s="21"/>
      <c r="AJ312" s="21"/>
      <c r="AK312" s="21"/>
      <c r="AL312" s="21"/>
      <c r="AM312" s="21"/>
      <c r="AN312" s="21"/>
      <c r="AO312" s="21"/>
      <c r="AP312" s="21"/>
      <c r="AQ312" s="21"/>
      <c r="AR312" s="21"/>
      <c r="AS312" s="21"/>
      <c r="AT312" s="21"/>
      <c r="AU312" s="21"/>
      <c r="AV312" s="21"/>
      <c r="AW312" s="21"/>
      <c r="AX312" s="21"/>
      <c r="AY312" s="21"/>
      <c r="AZ312" s="21"/>
      <c r="BA312" s="21"/>
      <c r="BB312" s="21"/>
      <c r="BC312" s="21">
        <v>4</v>
      </c>
    </row>
    <row r="313" spans="1:55" x14ac:dyDescent="0.15">
      <c r="A313" s="23" t="s">
        <v>682</v>
      </c>
      <c r="B313" s="21"/>
      <c r="C313" s="21"/>
      <c r="D313" s="21"/>
      <c r="E313" s="21"/>
      <c r="F313" s="21"/>
      <c r="G313" s="21"/>
      <c r="H313" s="21"/>
      <c r="I313" s="21"/>
      <c r="J313" s="21"/>
      <c r="K313" s="21"/>
      <c r="L313" s="21"/>
      <c r="M313" s="21"/>
      <c r="N313" s="21"/>
      <c r="O313" s="21"/>
      <c r="P313" s="21"/>
      <c r="Q313" s="21"/>
      <c r="R313" s="21">
        <v>1</v>
      </c>
      <c r="S313" s="21"/>
      <c r="T313" s="21"/>
      <c r="U313" s="21"/>
      <c r="V313" s="21"/>
      <c r="W313" s="21"/>
      <c r="X313" s="21"/>
      <c r="Y313" s="21"/>
      <c r="Z313" s="21"/>
      <c r="AA313" s="21"/>
      <c r="AB313" s="21"/>
      <c r="AC313" s="21"/>
      <c r="AD313" s="21"/>
      <c r="AE313" s="21">
        <v>1</v>
      </c>
      <c r="AF313" s="21"/>
      <c r="AG313" s="21">
        <v>10</v>
      </c>
      <c r="AH313" s="21"/>
      <c r="AI313" s="21"/>
      <c r="AJ313" s="21"/>
      <c r="AK313" s="21"/>
      <c r="AL313" s="21"/>
      <c r="AM313" s="21"/>
      <c r="AN313" s="21"/>
      <c r="AO313" s="21"/>
      <c r="AP313" s="21"/>
      <c r="AQ313" s="21"/>
      <c r="AR313" s="21"/>
      <c r="AS313" s="21"/>
      <c r="AT313" s="21"/>
      <c r="AU313" s="21"/>
      <c r="AV313" s="21"/>
      <c r="AW313" s="21"/>
      <c r="AX313" s="21"/>
      <c r="AY313" s="21"/>
      <c r="AZ313" s="21"/>
      <c r="BA313" s="21"/>
      <c r="BB313" s="21"/>
      <c r="BC313" s="21">
        <v>12</v>
      </c>
    </row>
    <row r="314" spans="1:55" x14ac:dyDescent="0.15">
      <c r="A314" s="23" t="s">
        <v>860</v>
      </c>
      <c r="B314" s="21"/>
      <c r="C314" s="21"/>
      <c r="D314" s="21"/>
      <c r="E314" s="21"/>
      <c r="F314" s="21"/>
      <c r="G314" s="21"/>
      <c r="H314" s="21"/>
      <c r="I314" s="21"/>
      <c r="J314" s="21">
        <v>2</v>
      </c>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c r="AH314" s="21"/>
      <c r="AI314" s="21"/>
      <c r="AJ314" s="21"/>
      <c r="AK314" s="21"/>
      <c r="AL314" s="21"/>
      <c r="AM314" s="21"/>
      <c r="AN314" s="21"/>
      <c r="AO314" s="21"/>
      <c r="AP314" s="21"/>
      <c r="AQ314" s="21"/>
      <c r="AR314" s="21"/>
      <c r="AS314" s="21"/>
      <c r="AT314" s="21"/>
      <c r="AU314" s="21"/>
      <c r="AV314" s="21"/>
      <c r="AW314" s="21"/>
      <c r="AX314" s="21"/>
      <c r="AY314" s="21"/>
      <c r="AZ314" s="21"/>
      <c r="BA314" s="21"/>
      <c r="BB314" s="21"/>
      <c r="BC314" s="21">
        <v>2</v>
      </c>
    </row>
    <row r="315" spans="1:55" x14ac:dyDescent="0.15">
      <c r="A315" s="23" t="s">
        <v>8</v>
      </c>
      <c r="B315" s="21"/>
      <c r="C315" s="21">
        <v>1</v>
      </c>
      <c r="D315" s="21">
        <v>5</v>
      </c>
      <c r="E315" s="21"/>
      <c r="F315" s="21">
        <v>17</v>
      </c>
      <c r="G315" s="21">
        <v>1</v>
      </c>
      <c r="H315" s="21">
        <v>9</v>
      </c>
      <c r="I315" s="21"/>
      <c r="J315" s="21">
        <v>17</v>
      </c>
      <c r="K315" s="21">
        <v>3</v>
      </c>
      <c r="L315" s="21">
        <v>7</v>
      </c>
      <c r="M315" s="21">
        <v>8</v>
      </c>
      <c r="N315" s="21">
        <v>9</v>
      </c>
      <c r="O315" s="21">
        <v>1</v>
      </c>
      <c r="P315" s="21"/>
      <c r="Q315" s="21"/>
      <c r="R315" s="21"/>
      <c r="S315" s="21"/>
      <c r="T315" s="21"/>
      <c r="U315" s="21">
        <v>2</v>
      </c>
      <c r="V315" s="21">
        <v>2</v>
      </c>
      <c r="W315" s="21"/>
      <c r="X315" s="21"/>
      <c r="Y315" s="21">
        <v>1</v>
      </c>
      <c r="Z315" s="21"/>
      <c r="AA315" s="21"/>
      <c r="AB315" s="21"/>
      <c r="AC315" s="21"/>
      <c r="AD315" s="21"/>
      <c r="AE315" s="21">
        <v>1</v>
      </c>
      <c r="AF315" s="21"/>
      <c r="AG315" s="21">
        <v>82</v>
      </c>
      <c r="AH315" s="21"/>
      <c r="AI315" s="21">
        <v>1</v>
      </c>
      <c r="AJ315" s="21"/>
      <c r="AK315" s="21"/>
      <c r="AL315" s="21">
        <v>7</v>
      </c>
      <c r="AM315" s="21"/>
      <c r="AN315" s="21">
        <v>2</v>
      </c>
      <c r="AO315" s="21">
        <v>3</v>
      </c>
      <c r="AP315" s="21"/>
      <c r="AQ315" s="21"/>
      <c r="AR315" s="21"/>
      <c r="AS315" s="21"/>
      <c r="AT315" s="21">
        <v>7</v>
      </c>
      <c r="AU315" s="21"/>
      <c r="AV315" s="21"/>
      <c r="AW315" s="21">
        <v>34</v>
      </c>
      <c r="AX315" s="21"/>
      <c r="AY315" s="21"/>
      <c r="AZ315" s="21">
        <v>3</v>
      </c>
      <c r="BA315" s="21">
        <v>3</v>
      </c>
      <c r="BB315" s="21"/>
      <c r="BC315" s="21">
        <v>226</v>
      </c>
    </row>
    <row r="316" spans="1:55" x14ac:dyDescent="0.15">
      <c r="A316" s="23" t="s">
        <v>828</v>
      </c>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v>10</v>
      </c>
      <c r="AF316" s="21"/>
      <c r="AG316" s="21"/>
      <c r="AH316" s="21"/>
      <c r="AI316" s="21"/>
      <c r="AJ316" s="21"/>
      <c r="AK316" s="21"/>
      <c r="AL316" s="21"/>
      <c r="AM316" s="21"/>
      <c r="AN316" s="21"/>
      <c r="AO316" s="21"/>
      <c r="AP316" s="21"/>
      <c r="AQ316" s="21"/>
      <c r="AR316" s="21"/>
      <c r="AS316" s="21"/>
      <c r="AT316" s="21"/>
      <c r="AU316" s="21"/>
      <c r="AV316" s="21"/>
      <c r="AW316" s="21">
        <v>1</v>
      </c>
      <c r="AX316" s="21"/>
      <c r="AY316" s="21"/>
      <c r="AZ316" s="21"/>
      <c r="BA316" s="21"/>
      <c r="BB316" s="21"/>
      <c r="BC316" s="21">
        <v>11</v>
      </c>
    </row>
    <row r="317" spans="1:55" x14ac:dyDescent="0.15">
      <c r="A317" s="23" t="s">
        <v>73</v>
      </c>
      <c r="B317" s="21"/>
      <c r="C317" s="21"/>
      <c r="D317" s="21">
        <v>4</v>
      </c>
      <c r="E317" s="21"/>
      <c r="F317" s="21"/>
      <c r="G317" s="21"/>
      <c r="H317" s="21"/>
      <c r="I317" s="21"/>
      <c r="J317" s="21">
        <v>4</v>
      </c>
      <c r="K317" s="21"/>
      <c r="L317" s="21"/>
      <c r="M317" s="21">
        <v>2</v>
      </c>
      <c r="N317" s="21"/>
      <c r="O317" s="21"/>
      <c r="P317" s="21"/>
      <c r="Q317" s="21"/>
      <c r="R317" s="21"/>
      <c r="S317" s="21"/>
      <c r="T317" s="21"/>
      <c r="U317" s="21"/>
      <c r="V317" s="21"/>
      <c r="W317" s="21"/>
      <c r="X317" s="21"/>
      <c r="Y317" s="21"/>
      <c r="Z317" s="21"/>
      <c r="AA317" s="21"/>
      <c r="AB317" s="21"/>
      <c r="AC317" s="21"/>
      <c r="AD317" s="21"/>
      <c r="AE317" s="21"/>
      <c r="AF317" s="21"/>
      <c r="AG317" s="21"/>
      <c r="AH317" s="21"/>
      <c r="AI317" s="21"/>
      <c r="AJ317" s="21"/>
      <c r="AK317" s="21"/>
      <c r="AL317" s="21"/>
      <c r="AM317" s="21"/>
      <c r="AN317" s="21"/>
      <c r="AO317" s="21"/>
      <c r="AP317" s="21"/>
      <c r="AQ317" s="21"/>
      <c r="AR317" s="21"/>
      <c r="AS317" s="21"/>
      <c r="AT317" s="21"/>
      <c r="AU317" s="21"/>
      <c r="AV317" s="21"/>
      <c r="AW317" s="21"/>
      <c r="AX317" s="21"/>
      <c r="AY317" s="21"/>
      <c r="AZ317" s="21">
        <v>1</v>
      </c>
      <c r="BA317" s="21"/>
      <c r="BB317" s="21"/>
      <c r="BC317" s="21">
        <v>11</v>
      </c>
    </row>
    <row r="318" spans="1:55" x14ac:dyDescent="0.15">
      <c r="A318" s="23" t="s">
        <v>448</v>
      </c>
      <c r="B318" s="21"/>
      <c r="C318" s="21"/>
      <c r="D318" s="21"/>
      <c r="E318" s="21"/>
      <c r="F318" s="21">
        <v>1</v>
      </c>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v>1</v>
      </c>
      <c r="AH318" s="21"/>
      <c r="AI318" s="21"/>
      <c r="AJ318" s="21"/>
      <c r="AK318" s="21"/>
      <c r="AL318" s="21"/>
      <c r="AM318" s="21"/>
      <c r="AN318" s="21"/>
      <c r="AO318" s="21"/>
      <c r="AP318" s="21"/>
      <c r="AQ318" s="21"/>
      <c r="AR318" s="21"/>
      <c r="AS318" s="21"/>
      <c r="AT318" s="21"/>
      <c r="AU318" s="21"/>
      <c r="AV318" s="21"/>
      <c r="AW318" s="21"/>
      <c r="AX318" s="21"/>
      <c r="AY318" s="21"/>
      <c r="AZ318" s="21"/>
      <c r="BA318" s="21"/>
      <c r="BB318" s="21"/>
      <c r="BC318" s="21">
        <v>2</v>
      </c>
    </row>
    <row r="319" spans="1:55" x14ac:dyDescent="0.15">
      <c r="A319" s="23" t="s">
        <v>402</v>
      </c>
      <c r="B319" s="21"/>
      <c r="C319" s="21"/>
      <c r="D319" s="21"/>
      <c r="E319" s="21"/>
      <c r="F319" s="21"/>
      <c r="G319" s="21"/>
      <c r="H319" s="21">
        <v>1</v>
      </c>
      <c r="I319" s="21"/>
      <c r="J319" s="21">
        <v>1</v>
      </c>
      <c r="K319" s="21"/>
      <c r="L319" s="21"/>
      <c r="M319" s="21"/>
      <c r="N319" s="21">
        <v>2</v>
      </c>
      <c r="O319" s="21"/>
      <c r="P319" s="21"/>
      <c r="Q319" s="21"/>
      <c r="R319" s="21"/>
      <c r="S319" s="21"/>
      <c r="T319" s="21"/>
      <c r="U319" s="21">
        <v>1</v>
      </c>
      <c r="V319" s="21"/>
      <c r="W319" s="21"/>
      <c r="X319" s="21"/>
      <c r="Y319" s="21"/>
      <c r="Z319" s="21"/>
      <c r="AA319" s="21"/>
      <c r="AB319" s="21"/>
      <c r="AC319" s="21"/>
      <c r="AD319" s="21"/>
      <c r="AE319" s="21"/>
      <c r="AF319" s="21"/>
      <c r="AG319" s="21"/>
      <c r="AH319" s="21"/>
      <c r="AI319" s="21">
        <v>1</v>
      </c>
      <c r="AJ319" s="21"/>
      <c r="AK319" s="21"/>
      <c r="AL319" s="21"/>
      <c r="AM319" s="21"/>
      <c r="AN319" s="21">
        <v>1</v>
      </c>
      <c r="AO319" s="21"/>
      <c r="AP319" s="21"/>
      <c r="AQ319" s="21"/>
      <c r="AR319" s="21"/>
      <c r="AS319" s="21"/>
      <c r="AT319" s="21"/>
      <c r="AU319" s="21"/>
      <c r="AV319" s="21"/>
      <c r="AW319" s="21">
        <v>3</v>
      </c>
      <c r="AX319" s="21"/>
      <c r="AY319" s="21"/>
      <c r="AZ319" s="21"/>
      <c r="BA319" s="21"/>
      <c r="BB319" s="21"/>
      <c r="BC319" s="21">
        <v>10</v>
      </c>
    </row>
    <row r="320" spans="1:55" x14ac:dyDescent="0.15">
      <c r="A320" s="23" t="s">
        <v>1040</v>
      </c>
      <c r="B320" s="21"/>
      <c r="C320" s="21"/>
      <c r="D320" s="21"/>
      <c r="E320" s="21"/>
      <c r="F320" s="21">
        <v>1</v>
      </c>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c r="AI320" s="21"/>
      <c r="AJ320" s="21"/>
      <c r="AK320" s="21"/>
      <c r="AL320" s="21"/>
      <c r="AM320" s="21"/>
      <c r="AN320" s="21"/>
      <c r="AO320" s="21"/>
      <c r="AP320" s="21"/>
      <c r="AQ320" s="21"/>
      <c r="AR320" s="21"/>
      <c r="AS320" s="21"/>
      <c r="AT320" s="21"/>
      <c r="AU320" s="21"/>
      <c r="AV320" s="21"/>
      <c r="AW320" s="21"/>
      <c r="AX320" s="21"/>
      <c r="AY320" s="21"/>
      <c r="AZ320" s="21"/>
      <c r="BA320" s="21"/>
      <c r="BB320" s="21"/>
      <c r="BC320" s="21">
        <v>1</v>
      </c>
    </row>
    <row r="321" spans="1:55" x14ac:dyDescent="0.15">
      <c r="A321" s="23" t="s">
        <v>451</v>
      </c>
      <c r="B321" s="21"/>
      <c r="C321" s="21"/>
      <c r="D321" s="21"/>
      <c r="E321" s="21"/>
      <c r="F321" s="21">
        <v>1</v>
      </c>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c r="AH321" s="21"/>
      <c r="AI321" s="21"/>
      <c r="AJ321" s="21"/>
      <c r="AK321" s="21"/>
      <c r="AL321" s="21"/>
      <c r="AM321" s="21"/>
      <c r="AN321" s="21"/>
      <c r="AO321" s="21"/>
      <c r="AP321" s="21"/>
      <c r="AQ321" s="21"/>
      <c r="AR321" s="21"/>
      <c r="AS321" s="21"/>
      <c r="AT321" s="21"/>
      <c r="AU321" s="21"/>
      <c r="AV321" s="21"/>
      <c r="AW321" s="21"/>
      <c r="AX321" s="21"/>
      <c r="AY321" s="21"/>
      <c r="AZ321" s="21"/>
      <c r="BA321" s="21"/>
      <c r="BB321" s="21"/>
      <c r="BC321" s="21">
        <v>1</v>
      </c>
    </row>
    <row r="322" spans="1:55" x14ac:dyDescent="0.15">
      <c r="A322" s="23" t="s">
        <v>523</v>
      </c>
      <c r="B322" s="21"/>
      <c r="C322" s="21"/>
      <c r="D322" s="21"/>
      <c r="E322" s="21"/>
      <c r="F322" s="21"/>
      <c r="G322" s="21"/>
      <c r="H322" s="21"/>
      <c r="I322" s="21"/>
      <c r="J322" s="21"/>
      <c r="K322" s="21"/>
      <c r="L322" s="21"/>
      <c r="M322" s="21"/>
      <c r="N322" s="21"/>
      <c r="O322" s="21"/>
      <c r="P322" s="21"/>
      <c r="Q322" s="21"/>
      <c r="R322" s="21"/>
      <c r="S322" s="21"/>
      <c r="T322" s="21"/>
      <c r="U322" s="21"/>
      <c r="V322" s="21"/>
      <c r="W322" s="21">
        <v>1</v>
      </c>
      <c r="X322" s="21"/>
      <c r="Y322" s="21"/>
      <c r="Z322" s="21"/>
      <c r="AA322" s="21"/>
      <c r="AB322" s="21"/>
      <c r="AC322" s="21"/>
      <c r="AD322" s="21"/>
      <c r="AE322" s="21"/>
      <c r="AF322" s="21"/>
      <c r="AG322" s="21"/>
      <c r="AH322" s="21"/>
      <c r="AI322" s="21"/>
      <c r="AJ322" s="21"/>
      <c r="AK322" s="21"/>
      <c r="AL322" s="21"/>
      <c r="AM322" s="21"/>
      <c r="AN322" s="21"/>
      <c r="AO322" s="21"/>
      <c r="AP322" s="21"/>
      <c r="AQ322" s="21"/>
      <c r="AR322" s="21"/>
      <c r="AS322" s="21"/>
      <c r="AT322" s="21"/>
      <c r="AU322" s="21"/>
      <c r="AV322" s="21"/>
      <c r="AW322" s="21">
        <v>2</v>
      </c>
      <c r="AX322" s="21"/>
      <c r="AY322" s="21"/>
      <c r="AZ322" s="21"/>
      <c r="BA322" s="21"/>
      <c r="BB322" s="21"/>
      <c r="BC322" s="21">
        <v>3</v>
      </c>
    </row>
    <row r="323" spans="1:55" x14ac:dyDescent="0.15">
      <c r="A323" s="23" t="s">
        <v>1365</v>
      </c>
      <c r="B323" s="21"/>
      <c r="C323" s="21"/>
      <c r="D323" s="21"/>
      <c r="E323" s="21"/>
      <c r="F323" s="21">
        <v>2</v>
      </c>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c r="AH323" s="21"/>
      <c r="AI323" s="21"/>
      <c r="AJ323" s="21"/>
      <c r="AK323" s="21"/>
      <c r="AL323" s="21"/>
      <c r="AM323" s="21"/>
      <c r="AN323" s="21"/>
      <c r="AO323" s="21"/>
      <c r="AP323" s="21"/>
      <c r="AQ323" s="21"/>
      <c r="AR323" s="21"/>
      <c r="AS323" s="21"/>
      <c r="AT323" s="21"/>
      <c r="AU323" s="21"/>
      <c r="AV323" s="21"/>
      <c r="AW323" s="21"/>
      <c r="AX323" s="21"/>
      <c r="AY323" s="21"/>
      <c r="AZ323" s="21"/>
      <c r="BA323" s="21"/>
      <c r="BB323" s="21"/>
      <c r="BC323" s="21">
        <v>2</v>
      </c>
    </row>
    <row r="324" spans="1:55" x14ac:dyDescent="0.15">
      <c r="A324" s="23" t="s">
        <v>684</v>
      </c>
      <c r="B324" s="21"/>
      <c r="C324" s="21"/>
      <c r="D324" s="21"/>
      <c r="E324" s="21"/>
      <c r="F324" s="21">
        <v>1</v>
      </c>
      <c r="G324" s="21"/>
      <c r="H324" s="21"/>
      <c r="I324" s="21"/>
      <c r="J324" s="21">
        <v>1</v>
      </c>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v>1</v>
      </c>
      <c r="AH324" s="21"/>
      <c r="AI324" s="21"/>
      <c r="AJ324" s="21"/>
      <c r="AK324" s="21"/>
      <c r="AL324" s="21"/>
      <c r="AM324" s="21"/>
      <c r="AN324" s="21"/>
      <c r="AO324" s="21"/>
      <c r="AP324" s="21"/>
      <c r="AQ324" s="21"/>
      <c r="AR324" s="21"/>
      <c r="AS324" s="21"/>
      <c r="AT324" s="21"/>
      <c r="AU324" s="21"/>
      <c r="AV324" s="21"/>
      <c r="AW324" s="21">
        <v>1</v>
      </c>
      <c r="AX324" s="21"/>
      <c r="AY324" s="21"/>
      <c r="AZ324" s="21"/>
      <c r="BA324" s="21"/>
      <c r="BB324" s="21"/>
      <c r="BC324" s="21">
        <v>4</v>
      </c>
    </row>
    <row r="325" spans="1:55" x14ac:dyDescent="0.15">
      <c r="A325" s="23" t="s">
        <v>333</v>
      </c>
      <c r="B325" s="21">
        <v>1</v>
      </c>
      <c r="C325" s="21"/>
      <c r="D325" s="21"/>
      <c r="E325" s="21"/>
      <c r="F325" s="21"/>
      <c r="G325" s="21"/>
      <c r="H325" s="21">
        <v>1</v>
      </c>
      <c r="I325" s="21"/>
      <c r="J325" s="21">
        <v>8</v>
      </c>
      <c r="K325" s="21"/>
      <c r="L325" s="21">
        <v>1</v>
      </c>
      <c r="M325" s="21"/>
      <c r="N325" s="21"/>
      <c r="O325" s="21"/>
      <c r="P325" s="21"/>
      <c r="Q325" s="21"/>
      <c r="R325" s="21"/>
      <c r="S325" s="21"/>
      <c r="T325" s="21"/>
      <c r="U325" s="21">
        <v>1</v>
      </c>
      <c r="V325" s="21"/>
      <c r="W325" s="21"/>
      <c r="X325" s="21"/>
      <c r="Y325" s="21"/>
      <c r="Z325" s="21"/>
      <c r="AA325" s="21"/>
      <c r="AB325" s="21"/>
      <c r="AC325" s="21"/>
      <c r="AD325" s="21"/>
      <c r="AE325" s="21">
        <v>136</v>
      </c>
      <c r="AF325" s="21"/>
      <c r="AG325" s="21">
        <v>1</v>
      </c>
      <c r="AH325" s="21"/>
      <c r="AI325" s="21"/>
      <c r="AJ325" s="21"/>
      <c r="AK325" s="21"/>
      <c r="AL325" s="21"/>
      <c r="AM325" s="21"/>
      <c r="AN325" s="21">
        <v>2</v>
      </c>
      <c r="AO325" s="21"/>
      <c r="AP325" s="21"/>
      <c r="AQ325" s="21"/>
      <c r="AR325" s="21">
        <v>1</v>
      </c>
      <c r="AS325" s="21"/>
      <c r="AT325" s="21"/>
      <c r="AU325" s="21"/>
      <c r="AV325" s="21"/>
      <c r="AW325" s="21">
        <v>7</v>
      </c>
      <c r="AX325" s="21"/>
      <c r="AY325" s="21"/>
      <c r="AZ325" s="21"/>
      <c r="BA325" s="21"/>
      <c r="BB325" s="21"/>
      <c r="BC325" s="21">
        <v>159</v>
      </c>
    </row>
    <row r="326" spans="1:55" x14ac:dyDescent="0.15">
      <c r="A326" s="21" t="s">
        <v>3101</v>
      </c>
      <c r="B326" s="21">
        <v>36</v>
      </c>
      <c r="C326" s="21">
        <v>2</v>
      </c>
      <c r="D326" s="21">
        <v>70</v>
      </c>
      <c r="E326" s="21">
        <v>9</v>
      </c>
      <c r="F326" s="21">
        <v>233</v>
      </c>
      <c r="G326" s="21">
        <v>4</v>
      </c>
      <c r="H326" s="21">
        <v>119</v>
      </c>
      <c r="I326" s="21">
        <v>3</v>
      </c>
      <c r="J326" s="21">
        <v>482</v>
      </c>
      <c r="K326" s="21">
        <v>32</v>
      </c>
      <c r="L326" s="21">
        <v>54</v>
      </c>
      <c r="M326" s="21">
        <v>149</v>
      </c>
      <c r="N326" s="21">
        <v>85</v>
      </c>
      <c r="O326" s="21">
        <v>2</v>
      </c>
      <c r="P326" s="21">
        <v>4</v>
      </c>
      <c r="Q326" s="21">
        <v>6</v>
      </c>
      <c r="R326" s="21">
        <v>203</v>
      </c>
      <c r="S326" s="21">
        <v>7</v>
      </c>
      <c r="T326" s="21">
        <v>1</v>
      </c>
      <c r="U326" s="21">
        <v>44</v>
      </c>
      <c r="V326" s="21">
        <v>19</v>
      </c>
      <c r="W326" s="21">
        <v>24</v>
      </c>
      <c r="X326" s="21">
        <v>18</v>
      </c>
      <c r="Y326" s="21">
        <v>19</v>
      </c>
      <c r="Z326" s="21">
        <v>1</v>
      </c>
      <c r="AA326" s="21">
        <v>1</v>
      </c>
      <c r="AB326" s="21">
        <v>1</v>
      </c>
      <c r="AC326" s="21">
        <v>2</v>
      </c>
      <c r="AD326" s="21">
        <v>2</v>
      </c>
      <c r="AE326" s="21">
        <v>2657</v>
      </c>
      <c r="AF326" s="21">
        <v>36</v>
      </c>
      <c r="AG326" s="21">
        <v>1525</v>
      </c>
      <c r="AH326" s="21">
        <v>18</v>
      </c>
      <c r="AI326" s="21">
        <v>25</v>
      </c>
      <c r="AJ326" s="21">
        <v>4</v>
      </c>
      <c r="AK326" s="21">
        <v>1</v>
      </c>
      <c r="AL326" s="21">
        <v>84</v>
      </c>
      <c r="AM326" s="21">
        <v>9</v>
      </c>
      <c r="AN326" s="21">
        <v>38</v>
      </c>
      <c r="AO326" s="21">
        <v>40</v>
      </c>
      <c r="AP326" s="21">
        <v>19</v>
      </c>
      <c r="AQ326" s="21">
        <v>1</v>
      </c>
      <c r="AR326" s="21">
        <v>30</v>
      </c>
      <c r="AS326" s="21">
        <v>1</v>
      </c>
      <c r="AT326" s="21">
        <v>108</v>
      </c>
      <c r="AU326" s="21">
        <v>2</v>
      </c>
      <c r="AV326" s="21">
        <v>12</v>
      </c>
      <c r="AW326" s="21">
        <v>372</v>
      </c>
      <c r="AX326" s="21">
        <v>2</v>
      </c>
      <c r="AY326" s="21">
        <v>1</v>
      </c>
      <c r="AZ326" s="21">
        <v>227</v>
      </c>
      <c r="BA326" s="21">
        <v>6</v>
      </c>
      <c r="BB326" s="21">
        <v>1</v>
      </c>
      <c r="BC326" s="21">
        <v>6851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FFAA3-005A-3243-A145-9AAD8C692D35}">
  <dimension ref="A1:C2575"/>
  <sheetViews>
    <sheetView showGridLines="0" showWhiteSpace="0" zoomScale="67" zoomScaleNormal="68" workbookViewId="0"/>
  </sheetViews>
  <sheetFormatPr baseColWidth="10" defaultRowHeight="16" x14ac:dyDescent="0.2"/>
  <cols>
    <col min="1" max="1" width="55.1640625" bestFit="1" customWidth="1"/>
    <col min="2" max="2" width="30" style="8" bestFit="1" customWidth="1"/>
    <col min="3" max="3" width="29.33203125" style="7" bestFit="1" customWidth="1"/>
    <col min="4" max="4" width="21.1640625" bestFit="1" customWidth="1"/>
    <col min="5" max="5" width="27.1640625" bestFit="1" customWidth="1"/>
    <col min="6" max="6" width="21.1640625" bestFit="1" customWidth="1"/>
    <col min="7" max="7" width="27.1640625" bestFit="1" customWidth="1"/>
    <col min="8" max="8" width="21.1640625" bestFit="1" customWidth="1"/>
    <col min="9" max="9" width="27.1640625" bestFit="1" customWidth="1"/>
    <col min="10" max="10" width="21.1640625" bestFit="1" customWidth="1"/>
    <col min="11" max="11" width="27.1640625" bestFit="1" customWidth="1"/>
    <col min="12" max="12" width="21.1640625" bestFit="1" customWidth="1"/>
    <col min="13" max="13" width="27.1640625" bestFit="1" customWidth="1"/>
    <col min="14" max="14" width="21.1640625" bestFit="1" customWidth="1"/>
    <col min="15" max="15" width="27.1640625" bestFit="1" customWidth="1"/>
    <col min="16" max="16" width="25.83203125" bestFit="1" customWidth="1"/>
    <col min="17" max="17" width="32" bestFit="1" customWidth="1"/>
    <col min="18" max="18" width="21.1640625" bestFit="1" customWidth="1"/>
    <col min="19" max="19" width="27.1640625" bestFit="1" customWidth="1"/>
    <col min="20" max="20" width="21.1640625" bestFit="1" customWidth="1"/>
    <col min="21" max="21" width="27.1640625" bestFit="1" customWidth="1"/>
    <col min="22" max="22" width="21.1640625" bestFit="1" customWidth="1"/>
    <col min="23" max="23" width="27.1640625" bestFit="1" customWidth="1"/>
    <col min="24" max="24" width="21.1640625" bestFit="1" customWidth="1"/>
    <col min="25" max="25" width="27.1640625" bestFit="1" customWidth="1"/>
    <col min="26" max="26" width="21.1640625" bestFit="1" customWidth="1"/>
    <col min="27" max="27" width="27.1640625" bestFit="1" customWidth="1"/>
    <col min="28" max="28" width="21.1640625" bestFit="1" customWidth="1"/>
    <col min="29" max="29" width="27.1640625" bestFit="1" customWidth="1"/>
    <col min="30" max="30" width="21.1640625" bestFit="1" customWidth="1"/>
    <col min="31" max="31" width="27.1640625" bestFit="1" customWidth="1"/>
    <col min="32" max="32" width="21.1640625" bestFit="1" customWidth="1"/>
    <col min="33" max="33" width="27.1640625" bestFit="1" customWidth="1"/>
    <col min="34" max="34" width="21.1640625" bestFit="1" customWidth="1"/>
    <col min="35" max="35" width="27.1640625" bestFit="1" customWidth="1"/>
    <col min="36" max="36" width="21.1640625" bestFit="1" customWidth="1"/>
    <col min="37" max="37" width="27.1640625" bestFit="1" customWidth="1"/>
    <col min="38" max="38" width="21.1640625" bestFit="1" customWidth="1"/>
    <col min="39" max="39" width="27.1640625" bestFit="1" customWidth="1"/>
    <col min="40" max="40" width="21.1640625" bestFit="1" customWidth="1"/>
    <col min="41" max="41" width="27.1640625" bestFit="1" customWidth="1"/>
    <col min="42" max="42" width="21.1640625" bestFit="1" customWidth="1"/>
    <col min="43" max="43" width="27.1640625" bestFit="1" customWidth="1"/>
    <col min="44" max="44" width="21.1640625" bestFit="1" customWidth="1"/>
    <col min="45" max="45" width="27.1640625" bestFit="1" customWidth="1"/>
    <col min="46" max="46" width="21.1640625" bestFit="1" customWidth="1"/>
    <col min="47" max="47" width="27.1640625" bestFit="1" customWidth="1"/>
    <col min="48" max="48" width="25.83203125" bestFit="1" customWidth="1"/>
    <col min="49" max="49" width="32" bestFit="1" customWidth="1"/>
  </cols>
  <sheetData>
    <row r="1" spans="1:3" x14ac:dyDescent="0.2">
      <c r="A1" s="24" t="s">
        <v>3100</v>
      </c>
      <c r="B1" s="25" t="s">
        <v>3103</v>
      </c>
      <c r="C1"/>
    </row>
    <row r="2" spans="1:3" x14ac:dyDescent="0.2">
      <c r="A2" s="26" t="s">
        <v>0</v>
      </c>
      <c r="B2" s="27">
        <v>87550211295</v>
      </c>
      <c r="C2"/>
    </row>
    <row r="3" spans="1:3" x14ac:dyDescent="0.2">
      <c r="A3" s="26" t="s">
        <v>1</v>
      </c>
      <c r="B3" s="27">
        <v>39652801957</v>
      </c>
      <c r="C3"/>
    </row>
    <row r="4" spans="1:3" x14ac:dyDescent="0.2">
      <c r="A4" s="26" t="s">
        <v>2</v>
      </c>
      <c r="B4" s="27">
        <v>26696174244</v>
      </c>
      <c r="C4"/>
    </row>
    <row r="5" spans="1:3" x14ac:dyDescent="0.2">
      <c r="A5" s="26" t="s">
        <v>8</v>
      </c>
      <c r="B5" s="27">
        <v>23275854519</v>
      </c>
      <c r="C5"/>
    </row>
    <row r="6" spans="1:3" x14ac:dyDescent="0.2">
      <c r="A6" s="26" t="s">
        <v>3</v>
      </c>
      <c r="B6" s="27">
        <v>18622776983</v>
      </c>
      <c r="C6"/>
    </row>
    <row r="7" spans="1:3" x14ac:dyDescent="0.2">
      <c r="A7" s="26" t="s">
        <v>5</v>
      </c>
      <c r="B7" s="27">
        <v>18004241629</v>
      </c>
      <c r="C7"/>
    </row>
    <row r="8" spans="1:3" x14ac:dyDescent="0.2">
      <c r="A8" s="26" t="s">
        <v>4</v>
      </c>
      <c r="B8" s="27">
        <v>17428801122</v>
      </c>
      <c r="C8"/>
    </row>
    <row r="9" spans="1:3" x14ac:dyDescent="0.2">
      <c r="A9" s="26" t="s">
        <v>16</v>
      </c>
      <c r="B9" s="27">
        <v>14398349783</v>
      </c>
      <c r="C9"/>
    </row>
    <row r="10" spans="1:3" x14ac:dyDescent="0.2">
      <c r="A10" s="26" t="s">
        <v>6</v>
      </c>
      <c r="B10" s="27">
        <v>13515546857</v>
      </c>
      <c r="C10"/>
    </row>
    <row r="11" spans="1:3" x14ac:dyDescent="0.2">
      <c r="A11" s="26" t="s">
        <v>7</v>
      </c>
      <c r="B11" s="27">
        <v>11757467626</v>
      </c>
      <c r="C11"/>
    </row>
    <row r="12" spans="1:3" x14ac:dyDescent="0.2">
      <c r="A12" s="26" t="s">
        <v>9</v>
      </c>
      <c r="B12" s="27">
        <v>10807201895</v>
      </c>
      <c r="C12"/>
    </row>
    <row r="13" spans="1:3" x14ac:dyDescent="0.2">
      <c r="A13" s="26" t="s">
        <v>22</v>
      </c>
      <c r="B13" s="27">
        <v>6971883808</v>
      </c>
      <c r="C13"/>
    </row>
    <row r="14" spans="1:3" x14ac:dyDescent="0.2">
      <c r="A14" s="26" t="s">
        <v>47</v>
      </c>
      <c r="B14" s="27">
        <v>6759846595</v>
      </c>
      <c r="C14"/>
    </row>
    <row r="15" spans="1:3" x14ac:dyDescent="0.2">
      <c r="A15" s="26" t="s">
        <v>35</v>
      </c>
      <c r="B15" s="27">
        <v>6702304558</v>
      </c>
      <c r="C15"/>
    </row>
    <row r="16" spans="1:3" x14ac:dyDescent="0.2">
      <c r="A16" s="26" t="s">
        <v>51</v>
      </c>
      <c r="B16" s="27">
        <v>4022244455</v>
      </c>
      <c r="C16"/>
    </row>
    <row r="17" spans="1:3" x14ac:dyDescent="0.2">
      <c r="A17" s="26" t="s">
        <v>60</v>
      </c>
      <c r="B17" s="27">
        <v>2844087193</v>
      </c>
      <c r="C17"/>
    </row>
    <row r="18" spans="1:3" x14ac:dyDescent="0.2">
      <c r="A18" s="26" t="s">
        <v>281</v>
      </c>
      <c r="B18" s="27">
        <v>2689438930</v>
      </c>
      <c r="C18"/>
    </row>
    <row r="19" spans="1:3" x14ac:dyDescent="0.2">
      <c r="A19" s="26" t="s">
        <v>37</v>
      </c>
      <c r="B19" s="27">
        <v>2413000000</v>
      </c>
      <c r="C19"/>
    </row>
    <row r="20" spans="1:3" x14ac:dyDescent="0.2">
      <c r="A20" s="26" t="s">
        <v>287</v>
      </c>
      <c r="B20" s="27">
        <v>2398212548</v>
      </c>
      <c r="C20"/>
    </row>
    <row r="21" spans="1:3" x14ac:dyDescent="0.2">
      <c r="A21" s="26" t="s">
        <v>56</v>
      </c>
      <c r="B21" s="27">
        <v>2153909200</v>
      </c>
      <c r="C21"/>
    </row>
    <row r="22" spans="1:3" x14ac:dyDescent="0.2">
      <c r="A22" s="26" t="s">
        <v>76</v>
      </c>
      <c r="B22" s="27">
        <v>1923560053</v>
      </c>
      <c r="C22"/>
    </row>
    <row r="23" spans="1:3" x14ac:dyDescent="0.2">
      <c r="A23" s="26" t="s">
        <v>63</v>
      </c>
      <c r="B23" s="27">
        <v>1893715796</v>
      </c>
      <c r="C23"/>
    </row>
    <row r="24" spans="1:3" x14ac:dyDescent="0.2">
      <c r="A24" s="26" t="s">
        <v>283</v>
      </c>
      <c r="B24" s="27">
        <v>1891129559</v>
      </c>
      <c r="C24"/>
    </row>
    <row r="25" spans="1:3" x14ac:dyDescent="0.2">
      <c r="A25" s="26" t="s">
        <v>82</v>
      </c>
      <c r="B25" s="27">
        <v>1825999158</v>
      </c>
      <c r="C25"/>
    </row>
    <row r="26" spans="1:3" x14ac:dyDescent="0.2">
      <c r="A26" s="26" t="s">
        <v>166</v>
      </c>
      <c r="B26" s="27">
        <v>1754371107</v>
      </c>
      <c r="C26"/>
    </row>
    <row r="27" spans="1:3" x14ac:dyDescent="0.2">
      <c r="A27" s="26" t="s">
        <v>103</v>
      </c>
      <c r="B27" s="27">
        <v>1590769174</v>
      </c>
      <c r="C27"/>
    </row>
    <row r="28" spans="1:3" x14ac:dyDescent="0.2">
      <c r="A28" s="26" t="s">
        <v>65</v>
      </c>
      <c r="B28" s="27">
        <v>1547500000</v>
      </c>
      <c r="C28"/>
    </row>
    <row r="29" spans="1:3" x14ac:dyDescent="0.2">
      <c r="A29" s="26" t="s">
        <v>58</v>
      </c>
      <c r="B29" s="27">
        <v>1523516189</v>
      </c>
      <c r="C29"/>
    </row>
    <row r="30" spans="1:3" x14ac:dyDescent="0.2">
      <c r="A30" s="26" t="s">
        <v>69</v>
      </c>
      <c r="B30" s="27">
        <v>1402705362</v>
      </c>
      <c r="C30"/>
    </row>
    <row r="31" spans="1:3" x14ac:dyDescent="0.2">
      <c r="A31" s="26" t="s">
        <v>91</v>
      </c>
      <c r="B31" s="27">
        <v>1389026086</v>
      </c>
      <c r="C31"/>
    </row>
    <row r="32" spans="1:3" x14ac:dyDescent="0.2">
      <c r="A32" s="26" t="s">
        <v>102</v>
      </c>
      <c r="B32" s="27">
        <v>1329269585</v>
      </c>
      <c r="C32"/>
    </row>
    <row r="33" spans="1:3" x14ac:dyDescent="0.2">
      <c r="A33" s="26" t="s">
        <v>108</v>
      </c>
      <c r="B33" s="27">
        <v>1220536259</v>
      </c>
      <c r="C33"/>
    </row>
    <row r="34" spans="1:3" x14ac:dyDescent="0.2">
      <c r="A34" s="26" t="s">
        <v>117</v>
      </c>
      <c r="B34" s="27">
        <v>1039925389</v>
      </c>
      <c r="C34"/>
    </row>
    <row r="35" spans="1:3" x14ac:dyDescent="0.2">
      <c r="A35" s="26" t="s">
        <v>50</v>
      </c>
      <c r="B35" s="27">
        <v>1002949269</v>
      </c>
      <c r="C35"/>
    </row>
    <row r="36" spans="1:3" x14ac:dyDescent="0.2">
      <c r="A36" s="26" t="s">
        <v>71</v>
      </c>
      <c r="B36" s="27">
        <v>951121465</v>
      </c>
      <c r="C36"/>
    </row>
    <row r="37" spans="1:3" x14ac:dyDescent="0.2">
      <c r="A37" s="26" t="s">
        <v>67</v>
      </c>
      <c r="B37" s="27">
        <v>904323317</v>
      </c>
      <c r="C37"/>
    </row>
    <row r="38" spans="1:3" x14ac:dyDescent="0.2">
      <c r="A38" s="26" t="s">
        <v>236</v>
      </c>
      <c r="B38" s="27">
        <v>899266425</v>
      </c>
      <c r="C38"/>
    </row>
    <row r="39" spans="1:3" x14ac:dyDescent="0.2">
      <c r="A39" s="26" t="s">
        <v>126</v>
      </c>
      <c r="B39" s="27">
        <v>869978760</v>
      </c>
      <c r="C39"/>
    </row>
    <row r="40" spans="1:3" x14ac:dyDescent="0.2">
      <c r="A40" s="26" t="s">
        <v>90</v>
      </c>
      <c r="B40" s="27">
        <v>834633408</v>
      </c>
      <c r="C40"/>
    </row>
    <row r="41" spans="1:3" x14ac:dyDescent="0.2">
      <c r="A41" s="26" t="s">
        <v>147</v>
      </c>
      <c r="B41" s="27">
        <v>788829328</v>
      </c>
      <c r="C41"/>
    </row>
    <row r="42" spans="1:3" x14ac:dyDescent="0.2">
      <c r="A42" s="26" t="s">
        <v>73</v>
      </c>
      <c r="B42" s="27">
        <v>763959508</v>
      </c>
      <c r="C42"/>
    </row>
    <row r="43" spans="1:3" x14ac:dyDescent="0.2">
      <c r="A43" s="26" t="s">
        <v>296</v>
      </c>
      <c r="B43" s="27">
        <v>670896458</v>
      </c>
      <c r="C43"/>
    </row>
    <row r="44" spans="1:3" x14ac:dyDescent="0.2">
      <c r="A44" s="26" t="s">
        <v>304</v>
      </c>
      <c r="B44" s="27">
        <v>648984736</v>
      </c>
      <c r="C44"/>
    </row>
    <row r="45" spans="1:3" x14ac:dyDescent="0.2">
      <c r="A45" s="26" t="s">
        <v>111</v>
      </c>
      <c r="B45" s="27">
        <v>631281603</v>
      </c>
      <c r="C45"/>
    </row>
    <row r="46" spans="1:3" x14ac:dyDescent="0.2">
      <c r="A46" s="26" t="s">
        <v>79</v>
      </c>
      <c r="B46" s="27">
        <v>626000000</v>
      </c>
      <c r="C46"/>
    </row>
    <row r="47" spans="1:3" x14ac:dyDescent="0.2">
      <c r="A47" s="26" t="s">
        <v>80</v>
      </c>
      <c r="B47" s="27">
        <v>608739255</v>
      </c>
      <c r="C47"/>
    </row>
    <row r="48" spans="1:3" x14ac:dyDescent="0.2">
      <c r="A48" s="26" t="s">
        <v>120</v>
      </c>
      <c r="B48" s="27">
        <v>574191634</v>
      </c>
      <c r="C48"/>
    </row>
    <row r="49" spans="1:3" x14ac:dyDescent="0.2">
      <c r="A49" s="26" t="s">
        <v>159</v>
      </c>
      <c r="B49" s="27">
        <v>545389027</v>
      </c>
      <c r="C49"/>
    </row>
    <row r="50" spans="1:3" x14ac:dyDescent="0.2">
      <c r="A50" s="26" t="s">
        <v>162</v>
      </c>
      <c r="B50" s="27">
        <v>541000000</v>
      </c>
      <c r="C50"/>
    </row>
    <row r="51" spans="1:3" x14ac:dyDescent="0.2">
      <c r="A51" s="26" t="s">
        <v>245</v>
      </c>
      <c r="B51" s="27">
        <v>487317357</v>
      </c>
      <c r="C51"/>
    </row>
    <row r="52" spans="1:3" x14ac:dyDescent="0.2">
      <c r="A52" s="26" t="s">
        <v>97</v>
      </c>
      <c r="B52" s="27">
        <v>419260000</v>
      </c>
      <c r="C52"/>
    </row>
    <row r="53" spans="1:3" x14ac:dyDescent="0.2">
      <c r="A53" s="26" t="s">
        <v>325</v>
      </c>
      <c r="B53" s="27">
        <v>416295167</v>
      </c>
      <c r="C53"/>
    </row>
    <row r="54" spans="1:3" x14ac:dyDescent="0.2">
      <c r="A54" s="26" t="s">
        <v>131</v>
      </c>
      <c r="B54" s="27">
        <v>401600000</v>
      </c>
      <c r="C54"/>
    </row>
    <row r="55" spans="1:3" x14ac:dyDescent="0.2">
      <c r="A55" s="26" t="s">
        <v>331</v>
      </c>
      <c r="B55" s="27">
        <v>389821635</v>
      </c>
      <c r="C55"/>
    </row>
    <row r="56" spans="1:3" x14ac:dyDescent="0.2">
      <c r="A56" s="26" t="s">
        <v>150</v>
      </c>
      <c r="B56" s="27">
        <v>383080357</v>
      </c>
      <c r="C56"/>
    </row>
    <row r="57" spans="1:3" x14ac:dyDescent="0.2">
      <c r="A57" s="26" t="s">
        <v>333</v>
      </c>
      <c r="B57" s="27">
        <v>376804023</v>
      </c>
      <c r="C57"/>
    </row>
    <row r="58" spans="1:3" x14ac:dyDescent="0.2">
      <c r="A58" s="26" t="s">
        <v>262</v>
      </c>
      <c r="B58" s="27">
        <v>359487847</v>
      </c>
      <c r="C58"/>
    </row>
    <row r="59" spans="1:3" x14ac:dyDescent="0.2">
      <c r="A59" s="26" t="s">
        <v>203</v>
      </c>
      <c r="B59" s="27">
        <v>343520706</v>
      </c>
      <c r="C59"/>
    </row>
    <row r="60" spans="1:3" x14ac:dyDescent="0.2">
      <c r="A60" s="26" t="s">
        <v>181</v>
      </c>
      <c r="B60" s="27">
        <v>339777472</v>
      </c>
      <c r="C60"/>
    </row>
    <row r="61" spans="1:3" x14ac:dyDescent="0.2">
      <c r="A61" s="26" t="s">
        <v>186</v>
      </c>
      <c r="B61" s="27">
        <v>331086598</v>
      </c>
      <c r="C61"/>
    </row>
    <row r="62" spans="1:3" x14ac:dyDescent="0.2">
      <c r="A62" s="26" t="s">
        <v>141</v>
      </c>
      <c r="B62" s="27">
        <v>325150000</v>
      </c>
      <c r="C62"/>
    </row>
    <row r="63" spans="1:3" x14ac:dyDescent="0.2">
      <c r="A63" s="26" t="s">
        <v>312</v>
      </c>
      <c r="B63" s="27">
        <v>300228051</v>
      </c>
      <c r="C63"/>
    </row>
    <row r="64" spans="1:3" x14ac:dyDescent="0.2">
      <c r="A64" s="26" t="s">
        <v>354</v>
      </c>
      <c r="B64" s="27">
        <v>297522808</v>
      </c>
      <c r="C64"/>
    </row>
    <row r="65" spans="1:3" x14ac:dyDescent="0.2">
      <c r="A65" s="26" t="s">
        <v>220</v>
      </c>
      <c r="B65" s="27">
        <v>285452826</v>
      </c>
      <c r="C65"/>
    </row>
    <row r="66" spans="1:3" x14ac:dyDescent="0.2">
      <c r="A66" s="26" t="s">
        <v>321</v>
      </c>
      <c r="B66" s="27">
        <v>275912000</v>
      </c>
      <c r="C66"/>
    </row>
    <row r="67" spans="1:3" x14ac:dyDescent="0.2">
      <c r="A67" s="26" t="s">
        <v>138</v>
      </c>
      <c r="B67" s="27">
        <v>275249030</v>
      </c>
      <c r="C67"/>
    </row>
    <row r="68" spans="1:3" x14ac:dyDescent="0.2">
      <c r="A68" s="26" t="s">
        <v>189</v>
      </c>
      <c r="B68" s="27">
        <v>270119953</v>
      </c>
      <c r="C68"/>
    </row>
    <row r="69" spans="1:3" x14ac:dyDescent="0.2">
      <c r="A69" s="26" t="s">
        <v>317</v>
      </c>
      <c r="B69" s="27">
        <v>263159000</v>
      </c>
      <c r="C69"/>
    </row>
    <row r="70" spans="1:3" x14ac:dyDescent="0.2">
      <c r="A70" s="26" t="s">
        <v>346</v>
      </c>
      <c r="B70" s="27">
        <v>258661070</v>
      </c>
      <c r="C70"/>
    </row>
    <row r="71" spans="1:3" x14ac:dyDescent="0.2">
      <c r="A71" s="26" t="s">
        <v>227</v>
      </c>
      <c r="B71" s="27">
        <v>257761071</v>
      </c>
      <c r="C71"/>
    </row>
    <row r="72" spans="1:3" x14ac:dyDescent="0.2">
      <c r="A72" s="26" t="s">
        <v>368</v>
      </c>
      <c r="B72" s="27">
        <v>249564250</v>
      </c>
      <c r="C72"/>
    </row>
    <row r="73" spans="1:3" x14ac:dyDescent="0.2">
      <c r="A73" s="26" t="s">
        <v>341</v>
      </c>
      <c r="B73" s="27">
        <v>246971620</v>
      </c>
      <c r="C73"/>
    </row>
    <row r="74" spans="1:3" x14ac:dyDescent="0.2">
      <c r="A74" s="26" t="s">
        <v>263</v>
      </c>
      <c r="B74" s="27">
        <v>246731161</v>
      </c>
      <c r="C74"/>
    </row>
    <row r="75" spans="1:3" x14ac:dyDescent="0.2">
      <c r="A75" s="26" t="s">
        <v>136</v>
      </c>
      <c r="B75" s="27">
        <v>246091825</v>
      </c>
      <c r="C75"/>
    </row>
    <row r="76" spans="1:3" x14ac:dyDescent="0.2">
      <c r="A76" s="26" t="s">
        <v>274</v>
      </c>
      <c r="B76" s="27">
        <v>244763719</v>
      </c>
      <c r="C76"/>
    </row>
    <row r="77" spans="1:3" x14ac:dyDescent="0.2">
      <c r="A77" s="26" t="s">
        <v>355</v>
      </c>
      <c r="B77" s="27">
        <v>240388993</v>
      </c>
      <c r="C77"/>
    </row>
    <row r="78" spans="1:3" x14ac:dyDescent="0.2">
      <c r="A78" s="26" t="s">
        <v>197</v>
      </c>
      <c r="B78" s="27">
        <v>231764000</v>
      </c>
      <c r="C78"/>
    </row>
    <row r="79" spans="1:3" x14ac:dyDescent="0.2">
      <c r="A79" s="26" t="s">
        <v>370</v>
      </c>
      <c r="B79" s="27">
        <v>230968624</v>
      </c>
      <c r="C79"/>
    </row>
    <row r="80" spans="1:3" x14ac:dyDescent="0.2">
      <c r="A80" s="26" t="s">
        <v>332</v>
      </c>
      <c r="B80" s="27">
        <v>228991660</v>
      </c>
      <c r="C80"/>
    </row>
    <row r="81" spans="1:3" x14ac:dyDescent="0.2">
      <c r="A81" s="26" t="s">
        <v>243</v>
      </c>
      <c r="B81" s="27">
        <v>222163181</v>
      </c>
      <c r="C81"/>
    </row>
    <row r="82" spans="1:3" x14ac:dyDescent="0.2">
      <c r="A82" s="26" t="s">
        <v>252</v>
      </c>
      <c r="B82" s="27">
        <v>221480183</v>
      </c>
      <c r="C82"/>
    </row>
    <row r="83" spans="1:3" x14ac:dyDescent="0.2">
      <c r="A83" s="26" t="s">
        <v>144</v>
      </c>
      <c r="B83" s="27">
        <v>215000000</v>
      </c>
      <c r="C83"/>
    </row>
    <row r="84" spans="1:3" x14ac:dyDescent="0.2">
      <c r="A84" s="26" t="s">
        <v>376</v>
      </c>
      <c r="B84" s="27">
        <v>211814642</v>
      </c>
      <c r="C84"/>
    </row>
    <row r="85" spans="1:3" x14ac:dyDescent="0.2">
      <c r="A85" s="26" t="s">
        <v>327</v>
      </c>
      <c r="B85" s="27">
        <v>201275000</v>
      </c>
      <c r="C85"/>
    </row>
    <row r="86" spans="1:3" x14ac:dyDescent="0.2">
      <c r="A86" s="26" t="s">
        <v>157</v>
      </c>
      <c r="B86" s="27">
        <v>201000000</v>
      </c>
      <c r="C86"/>
    </row>
    <row r="87" spans="1:3" x14ac:dyDescent="0.2">
      <c r="A87" s="26" t="s">
        <v>352</v>
      </c>
      <c r="B87" s="27">
        <v>197719273</v>
      </c>
      <c r="C87"/>
    </row>
    <row r="88" spans="1:3" x14ac:dyDescent="0.2">
      <c r="A88" s="26" t="s">
        <v>217</v>
      </c>
      <c r="B88" s="27">
        <v>196893256</v>
      </c>
      <c r="C88"/>
    </row>
    <row r="89" spans="1:3" x14ac:dyDescent="0.2">
      <c r="A89" s="26" t="s">
        <v>350</v>
      </c>
      <c r="B89" s="27">
        <v>194908377</v>
      </c>
      <c r="C89"/>
    </row>
    <row r="90" spans="1:3" x14ac:dyDescent="0.2">
      <c r="A90" s="26" t="s">
        <v>225</v>
      </c>
      <c r="B90" s="27">
        <v>191683586</v>
      </c>
      <c r="C90"/>
    </row>
    <row r="91" spans="1:3" x14ac:dyDescent="0.2">
      <c r="A91" s="26" t="s">
        <v>239</v>
      </c>
      <c r="B91" s="27">
        <v>188850000</v>
      </c>
      <c r="C91"/>
    </row>
    <row r="92" spans="1:3" x14ac:dyDescent="0.2">
      <c r="A92" s="26" t="s">
        <v>348</v>
      </c>
      <c r="B92" s="27">
        <v>179484354</v>
      </c>
      <c r="C92"/>
    </row>
    <row r="93" spans="1:3" x14ac:dyDescent="0.2">
      <c r="A93" s="26" t="s">
        <v>212</v>
      </c>
      <c r="B93" s="27">
        <v>172000000</v>
      </c>
      <c r="C93"/>
    </row>
    <row r="94" spans="1:3" x14ac:dyDescent="0.2">
      <c r="A94" s="26" t="s">
        <v>422</v>
      </c>
      <c r="B94" s="27">
        <v>170465269</v>
      </c>
      <c r="C94"/>
    </row>
    <row r="95" spans="1:3" x14ac:dyDescent="0.2">
      <c r="A95" s="26" t="s">
        <v>205</v>
      </c>
      <c r="B95" s="27">
        <v>159899429</v>
      </c>
      <c r="C95"/>
    </row>
    <row r="96" spans="1:3" x14ac:dyDescent="0.2">
      <c r="A96" s="26" t="s">
        <v>223</v>
      </c>
      <c r="B96" s="27">
        <v>155300000</v>
      </c>
      <c r="C96"/>
    </row>
    <row r="97" spans="1:3" x14ac:dyDescent="0.2">
      <c r="A97" s="26" t="s">
        <v>357</v>
      </c>
      <c r="B97" s="27">
        <v>152110000</v>
      </c>
      <c r="C97"/>
    </row>
    <row r="98" spans="1:3" x14ac:dyDescent="0.2">
      <c r="A98" s="26" t="s">
        <v>170</v>
      </c>
      <c r="B98" s="27">
        <v>152000000</v>
      </c>
      <c r="C98"/>
    </row>
    <row r="99" spans="1:3" x14ac:dyDescent="0.2">
      <c r="A99" s="26" t="s">
        <v>384</v>
      </c>
      <c r="B99" s="27">
        <v>140638838</v>
      </c>
      <c r="C99"/>
    </row>
    <row r="100" spans="1:3" x14ac:dyDescent="0.2">
      <c r="A100" s="26" t="s">
        <v>249</v>
      </c>
      <c r="B100" s="27">
        <v>136490000</v>
      </c>
      <c r="C100"/>
    </row>
    <row r="101" spans="1:3" x14ac:dyDescent="0.2">
      <c r="A101" s="26" t="s">
        <v>255</v>
      </c>
      <c r="B101" s="27">
        <v>134045817</v>
      </c>
      <c r="C101"/>
    </row>
    <row r="102" spans="1:3" x14ac:dyDescent="0.2">
      <c r="A102" s="26" t="s">
        <v>375</v>
      </c>
      <c r="B102" s="27">
        <v>132553103</v>
      </c>
      <c r="C102"/>
    </row>
    <row r="103" spans="1:3" x14ac:dyDescent="0.2">
      <c r="A103" s="26" t="s">
        <v>229</v>
      </c>
      <c r="B103" s="27">
        <v>131494042</v>
      </c>
      <c r="C103"/>
    </row>
    <row r="104" spans="1:3" x14ac:dyDescent="0.2">
      <c r="A104" s="26" t="s">
        <v>185</v>
      </c>
      <c r="B104" s="27">
        <v>130675000</v>
      </c>
      <c r="C104"/>
    </row>
    <row r="105" spans="1:3" x14ac:dyDescent="0.2">
      <c r="A105" s="26" t="s">
        <v>407</v>
      </c>
      <c r="B105" s="27">
        <v>129400000</v>
      </c>
      <c r="C105"/>
    </row>
    <row r="106" spans="1:3" x14ac:dyDescent="0.2">
      <c r="A106" s="26" t="s">
        <v>356</v>
      </c>
      <c r="B106" s="27">
        <v>124056791</v>
      </c>
      <c r="C106"/>
    </row>
    <row r="107" spans="1:3" x14ac:dyDescent="0.2">
      <c r="A107" s="26" t="s">
        <v>454</v>
      </c>
      <c r="B107" s="27">
        <v>122820420</v>
      </c>
      <c r="C107"/>
    </row>
    <row r="108" spans="1:3" x14ac:dyDescent="0.2">
      <c r="A108" s="26" t="s">
        <v>499</v>
      </c>
      <c r="B108" s="27">
        <v>113663277</v>
      </c>
      <c r="C108"/>
    </row>
    <row r="109" spans="1:3" x14ac:dyDescent="0.2">
      <c r="A109" s="26" t="s">
        <v>201</v>
      </c>
      <c r="B109" s="27">
        <v>112600000</v>
      </c>
      <c r="C109"/>
    </row>
    <row r="110" spans="1:3" x14ac:dyDescent="0.2">
      <c r="A110" s="26" t="s">
        <v>495</v>
      </c>
      <c r="B110" s="27">
        <v>105500756</v>
      </c>
      <c r="C110"/>
    </row>
    <row r="111" spans="1:3" x14ac:dyDescent="0.2">
      <c r="A111" s="26" t="s">
        <v>207</v>
      </c>
      <c r="B111" s="27">
        <v>104450000</v>
      </c>
      <c r="C111"/>
    </row>
    <row r="112" spans="1:3" x14ac:dyDescent="0.2">
      <c r="A112" s="26" t="s">
        <v>388</v>
      </c>
      <c r="B112" s="27">
        <v>102151000</v>
      </c>
      <c r="C112"/>
    </row>
    <row r="113" spans="1:3" x14ac:dyDescent="0.2">
      <c r="A113" s="26" t="s">
        <v>399</v>
      </c>
      <c r="B113" s="27">
        <v>101345897</v>
      </c>
      <c r="C113"/>
    </row>
    <row r="114" spans="1:3" x14ac:dyDescent="0.2">
      <c r="A114" s="26" t="s">
        <v>254</v>
      </c>
      <c r="B114" s="27">
        <v>97170197</v>
      </c>
      <c r="C114"/>
    </row>
    <row r="115" spans="1:3" x14ac:dyDescent="0.2">
      <c r="A115" s="26" t="s">
        <v>467</v>
      </c>
      <c r="B115" s="27">
        <v>95757160</v>
      </c>
      <c r="C115"/>
    </row>
    <row r="116" spans="1:3" x14ac:dyDescent="0.2">
      <c r="A116" s="26" t="s">
        <v>396</v>
      </c>
      <c r="B116" s="27">
        <v>94756730</v>
      </c>
      <c r="C116"/>
    </row>
    <row r="117" spans="1:3" x14ac:dyDescent="0.2">
      <c r="A117" s="26" t="s">
        <v>380</v>
      </c>
      <c r="B117" s="27">
        <v>93653000</v>
      </c>
      <c r="C117"/>
    </row>
    <row r="118" spans="1:3" x14ac:dyDescent="0.2">
      <c r="A118" s="26" t="s">
        <v>402</v>
      </c>
      <c r="B118" s="27">
        <v>87710052</v>
      </c>
      <c r="C118"/>
    </row>
    <row r="119" spans="1:3" x14ac:dyDescent="0.2">
      <c r="A119" s="26" t="s">
        <v>267</v>
      </c>
      <c r="B119" s="27">
        <v>86000000</v>
      </c>
      <c r="C119"/>
    </row>
    <row r="120" spans="1:3" x14ac:dyDescent="0.2">
      <c r="A120" s="26" t="s">
        <v>413</v>
      </c>
      <c r="B120" s="27">
        <v>85060002</v>
      </c>
      <c r="C120"/>
    </row>
    <row r="121" spans="1:3" x14ac:dyDescent="0.2">
      <c r="A121" s="26" t="s">
        <v>398</v>
      </c>
      <c r="B121" s="27">
        <v>77800000</v>
      </c>
      <c r="C121"/>
    </row>
    <row r="122" spans="1:3" x14ac:dyDescent="0.2">
      <c r="A122" s="26" t="s">
        <v>240</v>
      </c>
      <c r="B122" s="27">
        <v>77374337</v>
      </c>
      <c r="C122"/>
    </row>
    <row r="123" spans="1:3" x14ac:dyDescent="0.2">
      <c r="A123" s="26" t="s">
        <v>586</v>
      </c>
      <c r="B123" s="27">
        <v>76575288</v>
      </c>
      <c r="C123"/>
    </row>
    <row r="124" spans="1:3" x14ac:dyDescent="0.2">
      <c r="A124" s="26" t="s">
        <v>437</v>
      </c>
      <c r="B124" s="27">
        <v>75470656</v>
      </c>
      <c r="C124"/>
    </row>
    <row r="125" spans="1:3" x14ac:dyDescent="0.2">
      <c r="A125" s="26" t="s">
        <v>273</v>
      </c>
      <c r="B125" s="27">
        <v>75000000</v>
      </c>
      <c r="C125"/>
    </row>
    <row r="126" spans="1:3" x14ac:dyDescent="0.2">
      <c r="A126" s="26" t="s">
        <v>395</v>
      </c>
      <c r="B126" s="27">
        <v>71860509</v>
      </c>
      <c r="C126"/>
    </row>
    <row r="127" spans="1:3" x14ac:dyDescent="0.2">
      <c r="A127" s="26" t="s">
        <v>515</v>
      </c>
      <c r="B127" s="27">
        <v>68922030</v>
      </c>
      <c r="C127"/>
    </row>
    <row r="128" spans="1:3" x14ac:dyDescent="0.2">
      <c r="A128" s="26" t="s">
        <v>257</v>
      </c>
      <c r="B128" s="27">
        <v>63950000</v>
      </c>
      <c r="C128"/>
    </row>
    <row r="129" spans="1:3" x14ac:dyDescent="0.2">
      <c r="A129" s="26" t="s">
        <v>271</v>
      </c>
      <c r="B129" s="27">
        <v>62079955</v>
      </c>
      <c r="C129"/>
    </row>
    <row r="130" spans="1:3" x14ac:dyDescent="0.2">
      <c r="A130" s="26" t="s">
        <v>391</v>
      </c>
      <c r="B130" s="27">
        <v>60000000</v>
      </c>
      <c r="C130"/>
    </row>
    <row r="131" spans="1:3" x14ac:dyDescent="0.2">
      <c r="A131" s="26" t="s">
        <v>436</v>
      </c>
      <c r="B131" s="27">
        <v>59037304</v>
      </c>
      <c r="C131"/>
    </row>
    <row r="132" spans="1:3" x14ac:dyDescent="0.2">
      <c r="A132" s="26" t="s">
        <v>461</v>
      </c>
      <c r="B132" s="27">
        <v>57801204</v>
      </c>
      <c r="C132"/>
    </row>
    <row r="133" spans="1:3" x14ac:dyDescent="0.2">
      <c r="A133" s="26" t="s">
        <v>483</v>
      </c>
      <c r="B133" s="27">
        <v>57536607</v>
      </c>
      <c r="C133"/>
    </row>
    <row r="134" spans="1:3" x14ac:dyDescent="0.2">
      <c r="A134" s="26" t="s">
        <v>591</v>
      </c>
      <c r="B134" s="27">
        <v>57371602</v>
      </c>
      <c r="C134"/>
    </row>
    <row r="135" spans="1:3" x14ac:dyDescent="0.2">
      <c r="A135" s="26" t="s">
        <v>418</v>
      </c>
      <c r="B135" s="27">
        <v>57310000</v>
      </c>
      <c r="C135"/>
    </row>
    <row r="136" spans="1:3" x14ac:dyDescent="0.2">
      <c r="A136" s="26" t="s">
        <v>562</v>
      </c>
      <c r="B136" s="27">
        <v>56564503</v>
      </c>
      <c r="C136"/>
    </row>
    <row r="137" spans="1:3" x14ac:dyDescent="0.2">
      <c r="A137" s="26" t="s">
        <v>457</v>
      </c>
      <c r="B137" s="27">
        <v>54170000</v>
      </c>
      <c r="C137"/>
    </row>
    <row r="138" spans="1:3" x14ac:dyDescent="0.2">
      <c r="A138" s="26" t="s">
        <v>590</v>
      </c>
      <c r="B138" s="27">
        <v>53385854</v>
      </c>
      <c r="C138"/>
    </row>
    <row r="139" spans="1:3" x14ac:dyDescent="0.2">
      <c r="A139" s="26" t="s">
        <v>473</v>
      </c>
      <c r="B139" s="27">
        <v>52273079</v>
      </c>
      <c r="C139"/>
    </row>
    <row r="140" spans="1:3" x14ac:dyDescent="0.2">
      <c r="A140" s="26" t="s">
        <v>411</v>
      </c>
      <c r="B140" s="27">
        <v>49200000</v>
      </c>
      <c r="C140"/>
    </row>
    <row r="141" spans="1:3" x14ac:dyDescent="0.2">
      <c r="A141" s="26" t="s">
        <v>538</v>
      </c>
      <c r="B141" s="27">
        <v>46500000</v>
      </c>
      <c r="C141"/>
    </row>
    <row r="142" spans="1:3" x14ac:dyDescent="0.2">
      <c r="A142" s="26" t="s">
        <v>592</v>
      </c>
      <c r="B142" s="27">
        <v>46200000</v>
      </c>
      <c r="C142"/>
    </row>
    <row r="143" spans="1:3" x14ac:dyDescent="0.2">
      <c r="A143" s="26" t="s">
        <v>525</v>
      </c>
      <c r="B143" s="27">
        <v>45050042</v>
      </c>
      <c r="C143"/>
    </row>
    <row r="144" spans="1:3" x14ac:dyDescent="0.2">
      <c r="A144" s="26" t="s">
        <v>453</v>
      </c>
      <c r="B144" s="27">
        <v>44264924</v>
      </c>
      <c r="C144"/>
    </row>
    <row r="145" spans="1:3" x14ac:dyDescent="0.2">
      <c r="A145" s="26" t="s">
        <v>425</v>
      </c>
      <c r="B145" s="27">
        <v>42991812</v>
      </c>
      <c r="C145"/>
    </row>
    <row r="146" spans="1:3" x14ac:dyDescent="0.2">
      <c r="A146" s="26" t="s">
        <v>527</v>
      </c>
      <c r="B146" s="27">
        <v>39770681</v>
      </c>
      <c r="C146"/>
    </row>
    <row r="147" spans="1:3" x14ac:dyDescent="0.2">
      <c r="A147" s="26" t="s">
        <v>432</v>
      </c>
      <c r="B147" s="27">
        <v>38726061</v>
      </c>
      <c r="C147"/>
    </row>
    <row r="148" spans="1:3" x14ac:dyDescent="0.2">
      <c r="A148" s="26" t="s">
        <v>488</v>
      </c>
      <c r="B148" s="27">
        <v>37421571</v>
      </c>
      <c r="C148"/>
    </row>
    <row r="149" spans="1:3" x14ac:dyDescent="0.2">
      <c r="A149" s="26" t="s">
        <v>589</v>
      </c>
      <c r="B149" s="27">
        <v>36716814</v>
      </c>
      <c r="C149"/>
    </row>
    <row r="150" spans="1:3" x14ac:dyDescent="0.2">
      <c r="A150" s="26" t="s">
        <v>464</v>
      </c>
      <c r="B150" s="27">
        <v>35395000</v>
      </c>
      <c r="C150"/>
    </row>
    <row r="151" spans="1:3" x14ac:dyDescent="0.2">
      <c r="A151" s="26" t="s">
        <v>448</v>
      </c>
      <c r="B151" s="27">
        <v>35330000</v>
      </c>
      <c r="C151"/>
    </row>
    <row r="152" spans="1:3" x14ac:dyDescent="0.2">
      <c r="A152" s="26" t="s">
        <v>504</v>
      </c>
      <c r="B152" s="27">
        <v>35048300</v>
      </c>
      <c r="C152"/>
    </row>
    <row r="153" spans="1:3" x14ac:dyDescent="0.2">
      <c r="A153" s="26" t="s">
        <v>654</v>
      </c>
      <c r="B153" s="27">
        <v>34757270</v>
      </c>
      <c r="C153"/>
    </row>
    <row r="154" spans="1:3" x14ac:dyDescent="0.2">
      <c r="A154" s="26" t="s">
        <v>451</v>
      </c>
      <c r="B154" s="27">
        <v>33000000</v>
      </c>
      <c r="C154"/>
    </row>
    <row r="155" spans="1:3" x14ac:dyDescent="0.2">
      <c r="A155" s="26" t="s">
        <v>651</v>
      </c>
      <c r="B155" s="27">
        <v>31197000</v>
      </c>
      <c r="C155"/>
    </row>
    <row r="156" spans="1:3" x14ac:dyDescent="0.2">
      <c r="A156" s="26" t="s">
        <v>489</v>
      </c>
      <c r="B156" s="27">
        <v>31024700</v>
      </c>
      <c r="C156"/>
    </row>
    <row r="157" spans="1:3" x14ac:dyDescent="0.2">
      <c r="A157" s="26" t="s">
        <v>675</v>
      </c>
      <c r="B157" s="27">
        <v>30290263</v>
      </c>
      <c r="C157"/>
    </row>
    <row r="158" spans="1:3" x14ac:dyDescent="0.2">
      <c r="A158" s="26" t="s">
        <v>555</v>
      </c>
      <c r="B158" s="27">
        <v>29796000</v>
      </c>
      <c r="C158"/>
    </row>
    <row r="159" spans="1:3" x14ac:dyDescent="0.2">
      <c r="A159" s="26" t="s">
        <v>530</v>
      </c>
      <c r="B159" s="27">
        <v>29319436</v>
      </c>
      <c r="C159"/>
    </row>
    <row r="160" spans="1:3" x14ac:dyDescent="0.2">
      <c r="A160" s="26" t="s">
        <v>480</v>
      </c>
      <c r="B160" s="27">
        <v>28507426</v>
      </c>
      <c r="C160"/>
    </row>
    <row r="161" spans="1:3" x14ac:dyDescent="0.2">
      <c r="A161" s="26" t="s">
        <v>544</v>
      </c>
      <c r="B161" s="27">
        <v>27998000</v>
      </c>
      <c r="C161"/>
    </row>
    <row r="162" spans="1:3" x14ac:dyDescent="0.2">
      <c r="A162" s="26" t="s">
        <v>697</v>
      </c>
      <c r="B162" s="27">
        <v>27825731</v>
      </c>
      <c r="C162"/>
    </row>
    <row r="163" spans="1:3" x14ac:dyDescent="0.2">
      <c r="A163" s="26" t="s">
        <v>615</v>
      </c>
      <c r="B163" s="27">
        <v>27501093</v>
      </c>
      <c r="C163"/>
    </row>
    <row r="164" spans="1:3" x14ac:dyDescent="0.2">
      <c r="A164" s="26" t="s">
        <v>487</v>
      </c>
      <c r="B164" s="27">
        <v>27355000</v>
      </c>
      <c r="C164"/>
    </row>
    <row r="165" spans="1:3" x14ac:dyDescent="0.2">
      <c r="A165" s="26" t="s">
        <v>618</v>
      </c>
      <c r="B165" s="27">
        <v>26500000</v>
      </c>
      <c r="C165"/>
    </row>
    <row r="166" spans="1:3" x14ac:dyDescent="0.2">
      <c r="A166" s="26" t="s">
        <v>532</v>
      </c>
      <c r="B166" s="27">
        <v>25525000</v>
      </c>
      <c r="C166"/>
    </row>
    <row r="167" spans="1:3" x14ac:dyDescent="0.2">
      <c r="A167" s="26" t="s">
        <v>612</v>
      </c>
      <c r="B167" s="27">
        <v>24850991</v>
      </c>
      <c r="C167"/>
    </row>
    <row r="168" spans="1:3" x14ac:dyDescent="0.2">
      <c r="A168" s="26" t="s">
        <v>706</v>
      </c>
      <c r="B168" s="27">
        <v>24829605</v>
      </c>
      <c r="C168"/>
    </row>
    <row r="169" spans="1:3" x14ac:dyDescent="0.2">
      <c r="A169" s="26" t="s">
        <v>661</v>
      </c>
      <c r="B169" s="27">
        <v>22825166</v>
      </c>
      <c r="C169"/>
    </row>
    <row r="170" spans="1:3" x14ac:dyDescent="0.2">
      <c r="A170" s="26" t="s">
        <v>523</v>
      </c>
      <c r="B170" s="27">
        <v>21712131</v>
      </c>
      <c r="C170"/>
    </row>
    <row r="171" spans="1:3" x14ac:dyDescent="0.2">
      <c r="A171" s="26" t="s">
        <v>1953</v>
      </c>
      <c r="B171" s="27">
        <v>21334650</v>
      </c>
      <c r="C171"/>
    </row>
    <row r="172" spans="1:3" x14ac:dyDescent="0.2">
      <c r="A172" s="26" t="s">
        <v>620</v>
      </c>
      <c r="B172" s="27">
        <v>21013602</v>
      </c>
      <c r="C172"/>
    </row>
    <row r="173" spans="1:3" x14ac:dyDescent="0.2">
      <c r="A173" s="26" t="s">
        <v>605</v>
      </c>
      <c r="B173" s="27">
        <v>20530777</v>
      </c>
      <c r="C173"/>
    </row>
    <row r="174" spans="1:3" x14ac:dyDescent="0.2">
      <c r="A174" s="26" t="s">
        <v>537</v>
      </c>
      <c r="B174" s="27">
        <v>20000000</v>
      </c>
      <c r="C174"/>
    </row>
    <row r="175" spans="1:3" x14ac:dyDescent="0.2">
      <c r="A175" s="26" t="s">
        <v>725</v>
      </c>
      <c r="B175" s="27">
        <v>19894697</v>
      </c>
      <c r="C175"/>
    </row>
    <row r="176" spans="1:3" x14ac:dyDescent="0.2">
      <c r="A176" s="26" t="s">
        <v>547</v>
      </c>
      <c r="B176" s="27">
        <v>19595871</v>
      </c>
      <c r="C176"/>
    </row>
    <row r="177" spans="1:3" x14ac:dyDescent="0.2">
      <c r="A177" s="26" t="s">
        <v>740</v>
      </c>
      <c r="B177" s="27">
        <v>18543404</v>
      </c>
      <c r="C177"/>
    </row>
    <row r="178" spans="1:3" x14ac:dyDescent="0.2">
      <c r="A178" s="26" t="s">
        <v>682</v>
      </c>
      <c r="B178" s="27">
        <v>18178737</v>
      </c>
      <c r="C178"/>
    </row>
    <row r="179" spans="1:3" x14ac:dyDescent="0.2">
      <c r="A179" s="26" t="s">
        <v>643</v>
      </c>
      <c r="B179" s="27">
        <v>17362619</v>
      </c>
      <c r="C179"/>
    </row>
    <row r="180" spans="1:3" x14ac:dyDescent="0.2">
      <c r="A180" s="26" t="s">
        <v>579</v>
      </c>
      <c r="B180" s="27">
        <v>17000000</v>
      </c>
      <c r="C180"/>
    </row>
    <row r="181" spans="1:3" x14ac:dyDescent="0.2">
      <c r="A181" s="26" t="s">
        <v>573</v>
      </c>
      <c r="B181" s="27">
        <v>16450000</v>
      </c>
      <c r="C181"/>
    </row>
    <row r="182" spans="1:3" x14ac:dyDescent="0.2">
      <c r="A182" s="26" t="s">
        <v>708</v>
      </c>
      <c r="B182" s="27">
        <v>16313601</v>
      </c>
      <c r="C182"/>
    </row>
    <row r="183" spans="1:3" x14ac:dyDescent="0.2">
      <c r="A183" s="26" t="s">
        <v>574</v>
      </c>
      <c r="B183" s="27">
        <v>15955645</v>
      </c>
      <c r="C183"/>
    </row>
    <row r="184" spans="1:3" x14ac:dyDescent="0.2">
      <c r="A184" s="26" t="s">
        <v>576</v>
      </c>
      <c r="B184" s="27">
        <v>15339262</v>
      </c>
      <c r="C184"/>
    </row>
    <row r="185" spans="1:3" x14ac:dyDescent="0.2">
      <c r="A185" s="26" t="s">
        <v>585</v>
      </c>
      <c r="B185" s="27">
        <v>15000000</v>
      </c>
      <c r="C185"/>
    </row>
    <row r="186" spans="1:3" x14ac:dyDescent="0.2">
      <c r="A186" s="26" t="s">
        <v>632</v>
      </c>
      <c r="B186" s="27">
        <v>14474134</v>
      </c>
      <c r="C186"/>
    </row>
    <row r="187" spans="1:3" x14ac:dyDescent="0.2">
      <c r="A187" s="26" t="s">
        <v>772</v>
      </c>
      <c r="B187" s="27">
        <v>14163788</v>
      </c>
      <c r="C187"/>
    </row>
    <row r="188" spans="1:3" x14ac:dyDescent="0.2">
      <c r="A188" s="26" t="s">
        <v>645</v>
      </c>
      <c r="B188" s="27">
        <v>12245000</v>
      </c>
      <c r="C188"/>
    </row>
    <row r="189" spans="1:3" x14ac:dyDescent="0.2">
      <c r="A189" s="26" t="s">
        <v>874</v>
      </c>
      <c r="B189" s="27">
        <v>11968947</v>
      </c>
      <c r="C189"/>
    </row>
    <row r="190" spans="1:3" x14ac:dyDescent="0.2">
      <c r="A190" s="26" t="s">
        <v>684</v>
      </c>
      <c r="B190" s="27">
        <v>11840347</v>
      </c>
      <c r="C190"/>
    </row>
    <row r="191" spans="1:3" x14ac:dyDescent="0.2">
      <c r="A191" s="26" t="s">
        <v>727</v>
      </c>
      <c r="B191" s="27">
        <v>11762586</v>
      </c>
      <c r="C191"/>
    </row>
    <row r="192" spans="1:3" x14ac:dyDescent="0.2">
      <c r="A192" s="26" t="s">
        <v>796</v>
      </c>
      <c r="B192" s="27">
        <v>11631864</v>
      </c>
      <c r="C192"/>
    </row>
    <row r="193" spans="1:3" x14ac:dyDescent="0.2">
      <c r="A193" s="26" t="s">
        <v>636</v>
      </c>
      <c r="B193" s="27">
        <v>11100000</v>
      </c>
      <c r="C193"/>
    </row>
    <row r="194" spans="1:3" x14ac:dyDescent="0.2">
      <c r="A194" s="26" t="s">
        <v>635</v>
      </c>
      <c r="B194" s="27">
        <v>11065000</v>
      </c>
      <c r="C194"/>
    </row>
    <row r="195" spans="1:3" x14ac:dyDescent="0.2">
      <c r="A195" s="26" t="s">
        <v>739</v>
      </c>
      <c r="B195" s="27">
        <v>10378000</v>
      </c>
      <c r="C195"/>
    </row>
    <row r="196" spans="1:3" x14ac:dyDescent="0.2">
      <c r="A196" s="26" t="s">
        <v>640</v>
      </c>
      <c r="B196" s="27">
        <v>10323142</v>
      </c>
      <c r="C196"/>
    </row>
    <row r="197" spans="1:3" x14ac:dyDescent="0.2">
      <c r="A197" s="26" t="s">
        <v>723</v>
      </c>
      <c r="B197" s="27">
        <v>10117000</v>
      </c>
      <c r="C197"/>
    </row>
    <row r="198" spans="1:3" x14ac:dyDescent="0.2">
      <c r="A198" s="26" t="s">
        <v>900</v>
      </c>
      <c r="B198" s="27">
        <v>9710010</v>
      </c>
      <c r="C198"/>
    </row>
    <row r="199" spans="1:3" x14ac:dyDescent="0.2">
      <c r="A199" s="26" t="s">
        <v>686</v>
      </c>
      <c r="B199" s="27">
        <v>9698204</v>
      </c>
      <c r="C199"/>
    </row>
    <row r="200" spans="1:3" x14ac:dyDescent="0.2">
      <c r="A200" s="26" t="s">
        <v>787</v>
      </c>
      <c r="B200" s="27">
        <v>9625000</v>
      </c>
      <c r="C200"/>
    </row>
    <row r="201" spans="1:3" x14ac:dyDescent="0.2">
      <c r="A201" s="26" t="s">
        <v>778</v>
      </c>
      <c r="B201" s="27">
        <v>9484270</v>
      </c>
      <c r="C201"/>
    </row>
    <row r="202" spans="1:3" x14ac:dyDescent="0.2">
      <c r="A202" s="26" t="s">
        <v>804</v>
      </c>
      <c r="B202" s="27">
        <v>9448020</v>
      </c>
      <c r="C202"/>
    </row>
    <row r="203" spans="1:3" x14ac:dyDescent="0.2">
      <c r="A203" s="26" t="s">
        <v>668</v>
      </c>
      <c r="B203" s="27">
        <v>9231911</v>
      </c>
      <c r="C203"/>
    </row>
    <row r="204" spans="1:3" x14ac:dyDescent="0.2">
      <c r="A204" s="26" t="s">
        <v>666</v>
      </c>
      <c r="B204" s="27">
        <v>9074453</v>
      </c>
      <c r="C204"/>
    </row>
    <row r="205" spans="1:3" x14ac:dyDescent="0.2">
      <c r="A205" s="26" t="s">
        <v>670</v>
      </c>
      <c r="B205" s="27">
        <v>9000000</v>
      </c>
      <c r="C205"/>
    </row>
    <row r="206" spans="1:3" x14ac:dyDescent="0.2">
      <c r="A206" s="26" t="s">
        <v>679</v>
      </c>
      <c r="B206" s="27">
        <v>8677000</v>
      </c>
      <c r="C206"/>
    </row>
    <row r="207" spans="1:3" x14ac:dyDescent="0.2">
      <c r="A207" s="26" t="s">
        <v>720</v>
      </c>
      <c r="B207" s="27">
        <v>8670000</v>
      </c>
      <c r="C207"/>
    </row>
    <row r="208" spans="1:3" x14ac:dyDescent="0.2">
      <c r="A208" s="26" t="s">
        <v>776</v>
      </c>
      <c r="B208" s="27">
        <v>8569665</v>
      </c>
      <c r="C208"/>
    </row>
    <row r="209" spans="1:3" x14ac:dyDescent="0.2">
      <c r="A209" s="26" t="s">
        <v>785</v>
      </c>
      <c r="B209" s="27">
        <v>8500382</v>
      </c>
      <c r="C209"/>
    </row>
    <row r="210" spans="1:3" x14ac:dyDescent="0.2">
      <c r="A210" s="26" t="s">
        <v>689</v>
      </c>
      <c r="B210" s="27">
        <v>8120000</v>
      </c>
      <c r="C210"/>
    </row>
    <row r="211" spans="1:3" x14ac:dyDescent="0.2">
      <c r="A211" s="26" t="s">
        <v>816</v>
      </c>
      <c r="B211" s="27">
        <v>7930839</v>
      </c>
      <c r="C211"/>
    </row>
    <row r="212" spans="1:3" x14ac:dyDescent="0.2">
      <c r="A212" s="26" t="s">
        <v>692</v>
      </c>
      <c r="B212" s="27">
        <v>7500000</v>
      </c>
      <c r="C212"/>
    </row>
    <row r="213" spans="1:3" x14ac:dyDescent="0.2">
      <c r="A213" s="26" t="s">
        <v>854</v>
      </c>
      <c r="B213" s="27">
        <v>7232842</v>
      </c>
      <c r="C213"/>
    </row>
    <row r="214" spans="1:3" x14ac:dyDescent="0.2">
      <c r="A214" s="26" t="s">
        <v>828</v>
      </c>
      <c r="B214" s="27">
        <v>7153239</v>
      </c>
      <c r="C214"/>
    </row>
    <row r="215" spans="1:3" x14ac:dyDescent="0.2">
      <c r="A215" s="26" t="s">
        <v>710</v>
      </c>
      <c r="B215" s="27">
        <v>7000000</v>
      </c>
      <c r="C215"/>
    </row>
    <row r="216" spans="1:3" x14ac:dyDescent="0.2">
      <c r="A216" s="26" t="s">
        <v>957</v>
      </c>
      <c r="B216" s="27">
        <v>6923911</v>
      </c>
      <c r="C216"/>
    </row>
    <row r="217" spans="1:3" x14ac:dyDescent="0.2">
      <c r="A217" s="26" t="s">
        <v>758</v>
      </c>
      <c r="B217" s="27">
        <v>6855000</v>
      </c>
      <c r="C217"/>
    </row>
    <row r="218" spans="1:3" x14ac:dyDescent="0.2">
      <c r="A218" s="26" t="s">
        <v>1103</v>
      </c>
      <c r="B218" s="27">
        <v>6750825</v>
      </c>
      <c r="C218"/>
    </row>
    <row r="219" spans="1:3" x14ac:dyDescent="0.2">
      <c r="A219" s="26" t="s">
        <v>902</v>
      </c>
      <c r="B219" s="27">
        <v>6649250</v>
      </c>
      <c r="C219"/>
    </row>
    <row r="220" spans="1:3" x14ac:dyDescent="0.2">
      <c r="A220" s="26" t="s">
        <v>716</v>
      </c>
      <c r="B220" s="27">
        <v>6565000</v>
      </c>
      <c r="C220"/>
    </row>
    <row r="221" spans="1:3" x14ac:dyDescent="0.2">
      <c r="A221" s="26" t="s">
        <v>924</v>
      </c>
      <c r="B221" s="27">
        <v>6510380</v>
      </c>
      <c r="C221"/>
    </row>
    <row r="222" spans="1:3" x14ac:dyDescent="0.2">
      <c r="A222" s="26" t="s">
        <v>948</v>
      </c>
      <c r="B222" s="27">
        <v>6317182</v>
      </c>
      <c r="C222"/>
    </row>
    <row r="223" spans="1:3" x14ac:dyDescent="0.2">
      <c r="A223" s="26" t="s">
        <v>871</v>
      </c>
      <c r="B223" s="27">
        <v>6247984</v>
      </c>
      <c r="C223"/>
    </row>
    <row r="224" spans="1:3" x14ac:dyDescent="0.2">
      <c r="A224" s="26" t="s">
        <v>868</v>
      </c>
      <c r="B224" s="27">
        <v>6210948</v>
      </c>
      <c r="C224"/>
    </row>
    <row r="225" spans="1:3" x14ac:dyDescent="0.2">
      <c r="A225" s="26" t="s">
        <v>952</v>
      </c>
      <c r="B225" s="27">
        <v>6192609</v>
      </c>
      <c r="C225"/>
    </row>
    <row r="226" spans="1:3" x14ac:dyDescent="0.2">
      <c r="A226" s="26" t="s">
        <v>863</v>
      </c>
      <c r="B226" s="27">
        <v>6036533</v>
      </c>
      <c r="C226"/>
    </row>
    <row r="227" spans="1:3" x14ac:dyDescent="0.2">
      <c r="A227" s="26" t="s">
        <v>735</v>
      </c>
      <c r="B227" s="27">
        <v>6000000</v>
      </c>
      <c r="C227"/>
    </row>
    <row r="228" spans="1:3" x14ac:dyDescent="0.2">
      <c r="A228" s="26" t="s">
        <v>744</v>
      </c>
      <c r="B228" s="27">
        <v>5989000</v>
      </c>
      <c r="C228"/>
    </row>
    <row r="229" spans="1:3" x14ac:dyDescent="0.2">
      <c r="A229" s="26" t="s">
        <v>793</v>
      </c>
      <c r="B229" s="27">
        <v>5397738</v>
      </c>
      <c r="C229"/>
    </row>
    <row r="230" spans="1:3" x14ac:dyDescent="0.2">
      <c r="A230" s="26" t="s">
        <v>766</v>
      </c>
      <c r="B230" s="27">
        <v>5312000</v>
      </c>
      <c r="C230"/>
    </row>
    <row r="231" spans="1:3" x14ac:dyDescent="0.2">
      <c r="A231" s="26" t="s">
        <v>852</v>
      </c>
      <c r="B231" s="27">
        <v>5159024</v>
      </c>
      <c r="C231"/>
    </row>
    <row r="232" spans="1:3" x14ac:dyDescent="0.2">
      <c r="A232" s="26" t="s">
        <v>788</v>
      </c>
      <c r="B232" s="27">
        <v>4900000</v>
      </c>
      <c r="C232"/>
    </row>
    <row r="233" spans="1:3" x14ac:dyDescent="0.2">
      <c r="A233" s="26" t="s">
        <v>815</v>
      </c>
      <c r="B233" s="27">
        <v>4361000</v>
      </c>
      <c r="C233"/>
    </row>
    <row r="234" spans="1:3" x14ac:dyDescent="0.2">
      <c r="A234" s="26" t="s">
        <v>814</v>
      </c>
      <c r="B234" s="27">
        <v>4060783</v>
      </c>
      <c r="C234"/>
    </row>
    <row r="235" spans="1:3" x14ac:dyDescent="0.2">
      <c r="A235" s="26" t="s">
        <v>1368</v>
      </c>
      <c r="B235" s="27">
        <v>3942709</v>
      </c>
      <c r="C235"/>
    </row>
    <row r="236" spans="1:3" x14ac:dyDescent="0.2">
      <c r="A236" s="26" t="s">
        <v>959</v>
      </c>
      <c r="B236" s="27">
        <v>3840791</v>
      </c>
      <c r="C236"/>
    </row>
    <row r="237" spans="1:3" x14ac:dyDescent="0.2">
      <c r="A237" s="26" t="s">
        <v>894</v>
      </c>
      <c r="B237" s="27">
        <v>3784000</v>
      </c>
      <c r="C237"/>
    </row>
    <row r="238" spans="1:3" x14ac:dyDescent="0.2">
      <c r="A238" s="26" t="s">
        <v>897</v>
      </c>
      <c r="B238" s="27">
        <v>3784000</v>
      </c>
      <c r="C238"/>
    </row>
    <row r="239" spans="1:3" x14ac:dyDescent="0.2">
      <c r="A239" s="26" t="s">
        <v>866</v>
      </c>
      <c r="B239" s="27">
        <v>3548656</v>
      </c>
      <c r="C239"/>
    </row>
    <row r="240" spans="1:3" x14ac:dyDescent="0.2">
      <c r="A240" s="26" t="s">
        <v>933</v>
      </c>
      <c r="B240" s="27">
        <v>3546589</v>
      </c>
      <c r="C240"/>
    </row>
    <row r="241" spans="1:3" x14ac:dyDescent="0.2">
      <c r="A241" s="26" t="s">
        <v>839</v>
      </c>
      <c r="B241" s="27">
        <v>3500000</v>
      </c>
      <c r="C241"/>
    </row>
    <row r="242" spans="1:3" x14ac:dyDescent="0.2">
      <c r="A242" s="26" t="s">
        <v>849</v>
      </c>
      <c r="B242" s="27">
        <v>3200000</v>
      </c>
      <c r="C242"/>
    </row>
    <row r="243" spans="1:3" x14ac:dyDescent="0.2">
      <c r="A243" s="26" t="s">
        <v>903</v>
      </c>
      <c r="B243" s="27">
        <v>3139000</v>
      </c>
      <c r="C243"/>
    </row>
    <row r="244" spans="1:3" x14ac:dyDescent="0.2">
      <c r="A244" s="26" t="s">
        <v>980</v>
      </c>
      <c r="B244" s="27">
        <v>3030000</v>
      </c>
      <c r="C244"/>
    </row>
    <row r="245" spans="1:3" x14ac:dyDescent="0.2">
      <c r="A245" s="26" t="s">
        <v>860</v>
      </c>
      <c r="B245" s="27">
        <v>3005000</v>
      </c>
      <c r="C245"/>
    </row>
    <row r="246" spans="1:3" x14ac:dyDescent="0.2">
      <c r="A246" s="26" t="s">
        <v>967</v>
      </c>
      <c r="B246" s="27">
        <v>2909000</v>
      </c>
      <c r="C246"/>
    </row>
    <row r="247" spans="1:3" x14ac:dyDescent="0.2">
      <c r="A247" s="26" t="s">
        <v>1018</v>
      </c>
      <c r="B247" s="27">
        <v>2708273</v>
      </c>
      <c r="C247"/>
    </row>
    <row r="248" spans="1:3" x14ac:dyDescent="0.2">
      <c r="A248" s="26" t="s">
        <v>955</v>
      </c>
      <c r="B248" s="27">
        <v>2682000</v>
      </c>
      <c r="C248"/>
    </row>
    <row r="249" spans="1:3" x14ac:dyDescent="0.2">
      <c r="A249" s="26" t="s">
        <v>885</v>
      </c>
      <c r="B249" s="27">
        <v>2618600</v>
      </c>
      <c r="C249"/>
    </row>
    <row r="250" spans="1:3" x14ac:dyDescent="0.2">
      <c r="A250" s="26" t="s">
        <v>999</v>
      </c>
      <c r="B250" s="27">
        <v>2513495</v>
      </c>
      <c r="C250"/>
    </row>
    <row r="251" spans="1:3" x14ac:dyDescent="0.2">
      <c r="A251" s="26" t="s">
        <v>895</v>
      </c>
      <c r="B251" s="27">
        <v>2507631</v>
      </c>
      <c r="C251"/>
    </row>
    <row r="252" spans="1:3" x14ac:dyDescent="0.2">
      <c r="A252" s="26" t="s">
        <v>951</v>
      </c>
      <c r="B252" s="27">
        <v>2224993</v>
      </c>
      <c r="C252"/>
    </row>
    <row r="253" spans="1:3" x14ac:dyDescent="0.2">
      <c r="A253" s="26" t="s">
        <v>918</v>
      </c>
      <c r="B253" s="27">
        <v>2221729</v>
      </c>
      <c r="C253"/>
    </row>
    <row r="254" spans="1:3" x14ac:dyDescent="0.2">
      <c r="A254" s="26" t="s">
        <v>1112</v>
      </c>
      <c r="B254" s="27">
        <v>2189622</v>
      </c>
      <c r="C254"/>
    </row>
    <row r="255" spans="1:3" x14ac:dyDescent="0.2">
      <c r="A255" s="26" t="s">
        <v>956</v>
      </c>
      <c r="B255" s="27">
        <v>2141223</v>
      </c>
      <c r="C255"/>
    </row>
    <row r="256" spans="1:3" x14ac:dyDescent="0.2">
      <c r="A256" s="26" t="s">
        <v>971</v>
      </c>
      <c r="B256" s="27">
        <v>2100521</v>
      </c>
      <c r="C256"/>
    </row>
    <row r="257" spans="1:3" x14ac:dyDescent="0.2">
      <c r="A257" s="26" t="s">
        <v>1140</v>
      </c>
      <c r="B257" s="27">
        <v>1996000</v>
      </c>
      <c r="C257"/>
    </row>
    <row r="258" spans="1:3" x14ac:dyDescent="0.2">
      <c r="A258" s="26" t="s">
        <v>1079</v>
      </c>
      <c r="B258" s="27">
        <v>1950604</v>
      </c>
      <c r="C258"/>
    </row>
    <row r="259" spans="1:3" x14ac:dyDescent="0.2">
      <c r="A259" s="26" t="s">
        <v>983</v>
      </c>
      <c r="B259" s="27">
        <v>1920000</v>
      </c>
      <c r="C259"/>
    </row>
    <row r="260" spans="1:3" x14ac:dyDescent="0.2">
      <c r="A260" s="26" t="s">
        <v>1009</v>
      </c>
      <c r="B260" s="27">
        <v>1850000</v>
      </c>
      <c r="C260"/>
    </row>
    <row r="261" spans="1:3" x14ac:dyDescent="0.2">
      <c r="A261" s="26" t="s">
        <v>1016</v>
      </c>
      <c r="B261" s="27">
        <v>1844000</v>
      </c>
      <c r="C261"/>
    </row>
    <row r="262" spans="1:3" x14ac:dyDescent="0.2">
      <c r="A262" s="26" t="s">
        <v>993</v>
      </c>
      <c r="B262" s="27">
        <v>1507000</v>
      </c>
      <c r="C262"/>
    </row>
    <row r="263" spans="1:3" x14ac:dyDescent="0.2">
      <c r="A263" s="26" t="s">
        <v>1092</v>
      </c>
      <c r="B263" s="27">
        <v>1497103</v>
      </c>
      <c r="C263"/>
    </row>
    <row r="264" spans="1:3" x14ac:dyDescent="0.2">
      <c r="A264" s="26" t="s">
        <v>1063</v>
      </c>
      <c r="B264" s="27">
        <v>1222000</v>
      </c>
      <c r="C264"/>
    </row>
    <row r="265" spans="1:3" x14ac:dyDescent="0.2">
      <c r="A265" s="26" t="s">
        <v>2068</v>
      </c>
      <c r="B265" s="27">
        <v>1219265</v>
      </c>
      <c r="C265"/>
    </row>
    <row r="266" spans="1:3" x14ac:dyDescent="0.2">
      <c r="A266" s="26" t="s">
        <v>2070</v>
      </c>
      <c r="B266" s="27">
        <v>1206008</v>
      </c>
      <c r="C266"/>
    </row>
    <row r="267" spans="1:3" x14ac:dyDescent="0.2">
      <c r="A267" s="26" t="s">
        <v>1069</v>
      </c>
      <c r="B267" s="27">
        <v>1121263</v>
      </c>
      <c r="C267"/>
    </row>
    <row r="268" spans="1:3" x14ac:dyDescent="0.2">
      <c r="A268" s="26" t="s">
        <v>1052</v>
      </c>
      <c r="B268" s="27">
        <v>1100000</v>
      </c>
      <c r="C268"/>
    </row>
    <row r="269" spans="1:3" x14ac:dyDescent="0.2">
      <c r="A269" s="26" t="s">
        <v>1395</v>
      </c>
      <c r="B269" s="27">
        <v>1013205</v>
      </c>
      <c r="C269"/>
    </row>
    <row r="270" spans="1:3" x14ac:dyDescent="0.2">
      <c r="A270" s="26" t="s">
        <v>1040</v>
      </c>
      <c r="B270" s="27">
        <v>1012500</v>
      </c>
      <c r="C270"/>
    </row>
    <row r="271" spans="1:3" x14ac:dyDescent="0.2">
      <c r="A271" s="26" t="s">
        <v>1058</v>
      </c>
      <c r="B271" s="27">
        <v>960000</v>
      </c>
      <c r="C271"/>
    </row>
    <row r="272" spans="1:3" x14ac:dyDescent="0.2">
      <c r="A272" s="26" t="s">
        <v>1448</v>
      </c>
      <c r="B272" s="27">
        <v>925000</v>
      </c>
      <c r="C272"/>
    </row>
    <row r="273" spans="1:3" x14ac:dyDescent="0.2">
      <c r="A273" s="26" t="s">
        <v>1329</v>
      </c>
      <c r="B273" s="27">
        <v>913942</v>
      </c>
      <c r="C273"/>
    </row>
    <row r="274" spans="1:3" x14ac:dyDescent="0.2">
      <c r="A274" s="26" t="s">
        <v>1134</v>
      </c>
      <c r="B274" s="27">
        <v>883609</v>
      </c>
      <c r="C274"/>
    </row>
    <row r="275" spans="1:3" x14ac:dyDescent="0.2">
      <c r="A275" s="26" t="s">
        <v>1100</v>
      </c>
      <c r="B275" s="27">
        <v>858445</v>
      </c>
      <c r="C275"/>
    </row>
    <row r="276" spans="1:3" x14ac:dyDescent="0.2">
      <c r="A276" s="26" t="s">
        <v>1207</v>
      </c>
      <c r="B276" s="27">
        <v>854937</v>
      </c>
      <c r="C276"/>
    </row>
    <row r="277" spans="1:3" x14ac:dyDescent="0.2">
      <c r="A277" s="26" t="s">
        <v>1080</v>
      </c>
      <c r="B277" s="27">
        <v>835045</v>
      </c>
      <c r="C277"/>
    </row>
    <row r="278" spans="1:3" x14ac:dyDescent="0.2">
      <c r="A278" s="26" t="s">
        <v>1123</v>
      </c>
      <c r="B278" s="27">
        <v>800000</v>
      </c>
      <c r="C278"/>
    </row>
    <row r="279" spans="1:3" x14ac:dyDescent="0.2">
      <c r="A279" s="26" t="s">
        <v>1120</v>
      </c>
      <c r="B279" s="27">
        <v>771000</v>
      </c>
      <c r="C279"/>
    </row>
    <row r="280" spans="1:3" x14ac:dyDescent="0.2">
      <c r="A280" s="26" t="s">
        <v>1333</v>
      </c>
      <c r="B280" s="27">
        <v>731505</v>
      </c>
      <c r="C280"/>
    </row>
    <row r="281" spans="1:3" x14ac:dyDescent="0.2">
      <c r="A281" s="26" t="s">
        <v>1948</v>
      </c>
      <c r="B281" s="27">
        <v>725000</v>
      </c>
      <c r="C281"/>
    </row>
    <row r="282" spans="1:3" x14ac:dyDescent="0.2">
      <c r="A282" s="26" t="s">
        <v>1966</v>
      </c>
      <c r="B282" s="27">
        <v>684000</v>
      </c>
      <c r="C282"/>
    </row>
    <row r="283" spans="1:3" x14ac:dyDescent="0.2">
      <c r="A283" s="26" t="s">
        <v>1360</v>
      </c>
      <c r="B283" s="27">
        <v>667152</v>
      </c>
      <c r="C283"/>
    </row>
    <row r="284" spans="1:3" x14ac:dyDescent="0.2">
      <c r="A284" s="26" t="s">
        <v>1124</v>
      </c>
      <c r="B284" s="27">
        <v>634026</v>
      </c>
      <c r="C284"/>
    </row>
    <row r="285" spans="1:3" x14ac:dyDescent="0.2">
      <c r="A285" s="26" t="s">
        <v>1121</v>
      </c>
      <c r="B285" s="27">
        <v>611000</v>
      </c>
      <c r="C285"/>
    </row>
    <row r="286" spans="1:3" x14ac:dyDescent="0.2">
      <c r="A286" s="26" t="s">
        <v>1510</v>
      </c>
      <c r="B286" s="27">
        <v>555000</v>
      </c>
      <c r="C286"/>
    </row>
    <row r="287" spans="1:3" x14ac:dyDescent="0.2">
      <c r="A287" s="26" t="s">
        <v>1117</v>
      </c>
      <c r="B287" s="27">
        <v>550000</v>
      </c>
      <c r="C287"/>
    </row>
    <row r="288" spans="1:3" x14ac:dyDescent="0.2">
      <c r="A288" s="26" t="s">
        <v>1253</v>
      </c>
      <c r="B288" s="27">
        <v>536000</v>
      </c>
      <c r="C288"/>
    </row>
    <row r="289" spans="1:3" x14ac:dyDescent="0.2">
      <c r="A289" s="26" t="s">
        <v>1212</v>
      </c>
      <c r="B289" s="27">
        <v>513505</v>
      </c>
      <c r="C289"/>
    </row>
    <row r="290" spans="1:3" x14ac:dyDescent="0.2">
      <c r="A290" s="26" t="s">
        <v>1145</v>
      </c>
      <c r="B290" s="27">
        <v>502000</v>
      </c>
      <c r="C290"/>
    </row>
    <row r="291" spans="1:3" x14ac:dyDescent="0.2">
      <c r="A291" s="26" t="s">
        <v>1176</v>
      </c>
      <c r="B291" s="27">
        <v>413000</v>
      </c>
      <c r="C291"/>
    </row>
    <row r="292" spans="1:3" x14ac:dyDescent="0.2">
      <c r="A292" s="26" t="s">
        <v>1181</v>
      </c>
      <c r="B292" s="27">
        <v>360187</v>
      </c>
      <c r="C292"/>
    </row>
    <row r="293" spans="1:3" x14ac:dyDescent="0.2">
      <c r="A293" s="26" t="s">
        <v>1428</v>
      </c>
      <c r="B293" s="27">
        <v>322499</v>
      </c>
      <c r="C293"/>
    </row>
    <row r="294" spans="1:3" x14ac:dyDescent="0.2">
      <c r="A294" s="26" t="s">
        <v>1214</v>
      </c>
      <c r="B294" s="27">
        <v>287000</v>
      </c>
      <c r="C294"/>
    </row>
    <row r="295" spans="1:3" x14ac:dyDescent="0.2">
      <c r="A295" s="26" t="s">
        <v>1617</v>
      </c>
      <c r="B295" s="27">
        <v>284087</v>
      </c>
      <c r="C295"/>
    </row>
    <row r="296" spans="1:3" x14ac:dyDescent="0.2">
      <c r="A296" s="26" t="s">
        <v>1681</v>
      </c>
      <c r="B296" s="27">
        <v>223000</v>
      </c>
      <c r="C296"/>
    </row>
    <row r="297" spans="1:3" x14ac:dyDescent="0.2">
      <c r="A297" s="26" t="s">
        <v>1389</v>
      </c>
      <c r="B297" s="27">
        <v>194000</v>
      </c>
      <c r="C297"/>
    </row>
    <row r="298" spans="1:3" x14ac:dyDescent="0.2">
      <c r="A298" s="26" t="s">
        <v>1365</v>
      </c>
      <c r="B298" s="27">
        <v>190265</v>
      </c>
      <c r="C298"/>
    </row>
    <row r="299" spans="1:3" x14ac:dyDescent="0.2">
      <c r="A299" s="26" t="s">
        <v>1658</v>
      </c>
      <c r="B299" s="27">
        <v>165000</v>
      </c>
      <c r="C299"/>
    </row>
    <row r="300" spans="1:3" x14ac:dyDescent="0.2">
      <c r="A300" s="26" t="s">
        <v>1761</v>
      </c>
      <c r="B300" s="27">
        <v>162000</v>
      </c>
      <c r="C300"/>
    </row>
    <row r="301" spans="1:3" x14ac:dyDescent="0.2">
      <c r="A301" s="26" t="s">
        <v>1306</v>
      </c>
      <c r="B301" s="27">
        <v>155495</v>
      </c>
      <c r="C301"/>
    </row>
    <row r="302" spans="1:3" x14ac:dyDescent="0.2">
      <c r="A302" s="26" t="s">
        <v>1342</v>
      </c>
      <c r="B302" s="27">
        <v>145353</v>
      </c>
      <c r="C302"/>
    </row>
    <row r="303" spans="1:3" x14ac:dyDescent="0.2">
      <c r="A303" s="26" t="s">
        <v>1392</v>
      </c>
      <c r="B303" s="27">
        <v>111000</v>
      </c>
      <c r="C303"/>
    </row>
    <row r="304" spans="1:3" x14ac:dyDescent="0.2">
      <c r="A304" s="26" t="s">
        <v>1371</v>
      </c>
      <c r="B304" s="27">
        <v>100000</v>
      </c>
      <c r="C304"/>
    </row>
    <row r="305" spans="1:3" x14ac:dyDescent="0.2">
      <c r="A305" s="26" t="s">
        <v>1396</v>
      </c>
      <c r="B305" s="27">
        <v>95000</v>
      </c>
      <c r="C305"/>
    </row>
    <row r="306" spans="1:3" x14ac:dyDescent="0.2">
      <c r="A306" s="26" t="s">
        <v>1768</v>
      </c>
      <c r="B306" s="27">
        <v>88857</v>
      </c>
      <c r="C306"/>
    </row>
    <row r="307" spans="1:3" x14ac:dyDescent="0.2">
      <c r="A307" s="26" t="s">
        <v>1467</v>
      </c>
      <c r="B307" s="27">
        <v>85000</v>
      </c>
      <c r="C307"/>
    </row>
    <row r="308" spans="1:3" x14ac:dyDescent="0.2">
      <c r="A308" s="26" t="s">
        <v>1831</v>
      </c>
      <c r="B308" s="27">
        <v>75000</v>
      </c>
      <c r="C308"/>
    </row>
    <row r="309" spans="1:3" x14ac:dyDescent="0.2">
      <c r="A309" s="26" t="s">
        <v>1143</v>
      </c>
      <c r="B309" s="27">
        <v>73205</v>
      </c>
      <c r="C309"/>
    </row>
    <row r="310" spans="1:3" x14ac:dyDescent="0.2">
      <c r="A310" s="26" t="s">
        <v>1474</v>
      </c>
      <c r="B310" s="27">
        <v>68433</v>
      </c>
      <c r="C310"/>
    </row>
    <row r="311" spans="1:3" x14ac:dyDescent="0.2">
      <c r="A311" s="26" t="s">
        <v>1943</v>
      </c>
      <c r="B311" s="27">
        <v>59445</v>
      </c>
      <c r="C311"/>
    </row>
    <row r="312" spans="1:3" x14ac:dyDescent="0.2">
      <c r="A312" s="26" t="s">
        <v>2001</v>
      </c>
      <c r="B312" s="27">
        <v>55000</v>
      </c>
      <c r="C312"/>
    </row>
    <row r="313" spans="1:3" x14ac:dyDescent="0.2">
      <c r="A313" s="26" t="s">
        <v>1619</v>
      </c>
      <c r="B313" s="27">
        <v>54000</v>
      </c>
      <c r="C313"/>
    </row>
    <row r="314" spans="1:3" x14ac:dyDescent="0.2">
      <c r="A314" s="26" t="s">
        <v>1595</v>
      </c>
      <c r="B314" s="27">
        <v>35000</v>
      </c>
      <c r="C314"/>
    </row>
    <row r="315" spans="1:3" x14ac:dyDescent="0.2">
      <c r="A315" s="26" t="s">
        <v>1670</v>
      </c>
      <c r="B315" s="27">
        <v>25000</v>
      </c>
      <c r="C315"/>
    </row>
    <row r="316" spans="1:3" x14ac:dyDescent="0.2">
      <c r="A316" s="26" t="s">
        <v>1706</v>
      </c>
      <c r="B316" s="27">
        <v>21935</v>
      </c>
      <c r="C316"/>
    </row>
    <row r="317" spans="1:3" x14ac:dyDescent="0.2">
      <c r="A317" s="26" t="s">
        <v>1714</v>
      </c>
      <c r="B317" s="27">
        <v>20229</v>
      </c>
      <c r="C317"/>
    </row>
    <row r="318" spans="1:3" x14ac:dyDescent="0.2">
      <c r="A318" s="26" t="s">
        <v>1723</v>
      </c>
      <c r="B318" s="27">
        <v>20000</v>
      </c>
      <c r="C318"/>
    </row>
    <row r="319" spans="1:3" x14ac:dyDescent="0.2">
      <c r="A319" s="26" t="s">
        <v>1274</v>
      </c>
      <c r="B319" s="27">
        <v>18072</v>
      </c>
      <c r="C319"/>
    </row>
    <row r="320" spans="1:3" x14ac:dyDescent="0.2">
      <c r="A320" s="26" t="s">
        <v>1901</v>
      </c>
      <c r="B320" s="27">
        <v>15835</v>
      </c>
      <c r="C320"/>
    </row>
    <row r="321" spans="1:3" x14ac:dyDescent="0.2">
      <c r="A321" s="26" t="s">
        <v>1806</v>
      </c>
      <c r="B321" s="27">
        <v>13000</v>
      </c>
      <c r="C321"/>
    </row>
    <row r="322" spans="1:3" x14ac:dyDescent="0.2">
      <c r="A322" s="26" t="s">
        <v>1838</v>
      </c>
      <c r="B322" s="27">
        <v>10001</v>
      </c>
      <c r="C322"/>
    </row>
    <row r="323" spans="1:3" x14ac:dyDescent="0.2">
      <c r="A323" s="26" t="s">
        <v>2010</v>
      </c>
      <c r="B323" s="27">
        <v>5076</v>
      </c>
      <c r="C323"/>
    </row>
    <row r="324" spans="1:3" x14ac:dyDescent="0.2">
      <c r="A324" s="26" t="s">
        <v>2026</v>
      </c>
      <c r="B324" s="27">
        <v>5000</v>
      </c>
      <c r="C324"/>
    </row>
    <row r="325" spans="1:3" x14ac:dyDescent="0.2">
      <c r="A325" s="26" t="s">
        <v>3101</v>
      </c>
      <c r="B325" s="27">
        <v>368964089102</v>
      </c>
      <c r="C325"/>
    </row>
    <row r="326" spans="1:3" x14ac:dyDescent="0.2">
      <c r="B326" s="7"/>
    </row>
    <row r="327" spans="1:3" x14ac:dyDescent="0.2">
      <c r="B327" s="7"/>
    </row>
    <row r="328" spans="1:3" x14ac:dyDescent="0.2">
      <c r="B328" s="7"/>
    </row>
    <row r="329" spans="1:3" x14ac:dyDescent="0.2">
      <c r="B329" s="7"/>
    </row>
    <row r="330" spans="1:3" x14ac:dyDescent="0.2">
      <c r="B330" s="7"/>
    </row>
    <row r="331" spans="1:3" x14ac:dyDescent="0.2">
      <c r="B331" s="7"/>
    </row>
    <row r="332" spans="1:3" x14ac:dyDescent="0.2">
      <c r="B332" s="7"/>
    </row>
    <row r="333" spans="1:3" x14ac:dyDescent="0.2">
      <c r="B333" s="7"/>
    </row>
    <row r="334" spans="1:3" x14ac:dyDescent="0.2">
      <c r="B334" s="7"/>
    </row>
    <row r="335" spans="1:3" x14ac:dyDescent="0.2">
      <c r="B335" s="7"/>
    </row>
    <row r="336" spans="1:3" x14ac:dyDescent="0.2">
      <c r="B336" s="7"/>
    </row>
    <row r="337" spans="2:2" x14ac:dyDescent="0.2">
      <c r="B337" s="7"/>
    </row>
    <row r="338" spans="2:2" x14ac:dyDescent="0.2">
      <c r="B338" s="7"/>
    </row>
    <row r="339" spans="2:2" x14ac:dyDescent="0.2">
      <c r="B339" s="7"/>
    </row>
    <row r="340" spans="2:2" x14ac:dyDescent="0.2">
      <c r="B340" s="7"/>
    </row>
    <row r="341" spans="2:2" x14ac:dyDescent="0.2">
      <c r="B341" s="7"/>
    </row>
    <row r="342" spans="2:2" x14ac:dyDescent="0.2">
      <c r="B342" s="7"/>
    </row>
    <row r="343" spans="2:2" x14ac:dyDescent="0.2">
      <c r="B343" s="7"/>
    </row>
    <row r="344" spans="2:2" x14ac:dyDescent="0.2">
      <c r="B344" s="7"/>
    </row>
    <row r="345" spans="2:2" x14ac:dyDescent="0.2">
      <c r="B345" s="7"/>
    </row>
    <row r="346" spans="2:2" x14ac:dyDescent="0.2">
      <c r="B346" s="7"/>
    </row>
    <row r="347" spans="2:2" x14ac:dyDescent="0.2">
      <c r="B347" s="7"/>
    </row>
    <row r="348" spans="2:2" x14ac:dyDescent="0.2">
      <c r="B348" s="7"/>
    </row>
    <row r="349" spans="2:2" x14ac:dyDescent="0.2">
      <c r="B349" s="7"/>
    </row>
    <row r="350" spans="2:2" x14ac:dyDescent="0.2">
      <c r="B350" s="7"/>
    </row>
    <row r="351" spans="2:2" x14ac:dyDescent="0.2">
      <c r="B351" s="7"/>
    </row>
    <row r="352" spans="2:2" x14ac:dyDescent="0.2">
      <c r="B352" s="7"/>
    </row>
    <row r="353" spans="2:2" x14ac:dyDescent="0.2">
      <c r="B353" s="7"/>
    </row>
    <row r="354" spans="2:2" x14ac:dyDescent="0.2">
      <c r="B354" s="7"/>
    </row>
    <row r="355" spans="2:2" x14ac:dyDescent="0.2">
      <c r="B355" s="7"/>
    </row>
    <row r="356" spans="2:2" x14ac:dyDescent="0.2">
      <c r="B356" s="7"/>
    </row>
    <row r="357" spans="2:2" x14ac:dyDescent="0.2">
      <c r="B357" s="7"/>
    </row>
    <row r="358" spans="2:2" x14ac:dyDescent="0.2">
      <c r="B358" s="7"/>
    </row>
    <row r="359" spans="2:2" x14ac:dyDescent="0.2">
      <c r="B359" s="7"/>
    </row>
    <row r="360" spans="2:2" x14ac:dyDescent="0.2">
      <c r="B360" s="7"/>
    </row>
    <row r="361" spans="2:2" x14ac:dyDescent="0.2">
      <c r="B361" s="7"/>
    </row>
    <row r="362" spans="2:2" x14ac:dyDescent="0.2">
      <c r="B362" s="7"/>
    </row>
    <row r="363" spans="2:2" x14ac:dyDescent="0.2">
      <c r="B363" s="7"/>
    </row>
    <row r="364" spans="2:2" x14ac:dyDescent="0.2">
      <c r="B364" s="7"/>
    </row>
    <row r="365" spans="2:2" x14ac:dyDescent="0.2">
      <c r="B365" s="7"/>
    </row>
    <row r="366" spans="2:2" x14ac:dyDescent="0.2">
      <c r="B366" s="7"/>
    </row>
    <row r="367" spans="2:2" x14ac:dyDescent="0.2">
      <c r="B367" s="7"/>
    </row>
    <row r="368" spans="2:2" x14ac:dyDescent="0.2">
      <c r="B368" s="7"/>
    </row>
    <row r="369" spans="2:2" x14ac:dyDescent="0.2">
      <c r="B369" s="7"/>
    </row>
    <row r="370" spans="2:2" x14ac:dyDescent="0.2">
      <c r="B370" s="7"/>
    </row>
    <row r="371" spans="2:2" x14ac:dyDescent="0.2">
      <c r="B371" s="7"/>
    </row>
    <row r="372" spans="2:2" x14ac:dyDescent="0.2">
      <c r="B372" s="7"/>
    </row>
    <row r="373" spans="2:2" x14ac:dyDescent="0.2">
      <c r="B373" s="7"/>
    </row>
    <row r="374" spans="2:2" x14ac:dyDescent="0.2">
      <c r="B374" s="7"/>
    </row>
    <row r="375" spans="2:2" x14ac:dyDescent="0.2">
      <c r="B375" s="7"/>
    </row>
    <row r="376" spans="2:2" x14ac:dyDescent="0.2">
      <c r="B376" s="7"/>
    </row>
    <row r="377" spans="2:2" x14ac:dyDescent="0.2">
      <c r="B377" s="7"/>
    </row>
    <row r="378" spans="2:2" x14ac:dyDescent="0.2">
      <c r="B378" s="7"/>
    </row>
    <row r="379" spans="2:2" x14ac:dyDescent="0.2">
      <c r="B379" s="7"/>
    </row>
    <row r="380" spans="2:2" x14ac:dyDescent="0.2">
      <c r="B380" s="7"/>
    </row>
    <row r="381" spans="2:2" x14ac:dyDescent="0.2">
      <c r="B381" s="7"/>
    </row>
    <row r="382" spans="2:2" x14ac:dyDescent="0.2">
      <c r="B382" s="7"/>
    </row>
    <row r="383" spans="2:2" x14ac:dyDescent="0.2">
      <c r="B383" s="7"/>
    </row>
    <row r="384" spans="2:2" x14ac:dyDescent="0.2">
      <c r="B384" s="7"/>
    </row>
    <row r="385" spans="2:2" x14ac:dyDescent="0.2">
      <c r="B385" s="7"/>
    </row>
    <row r="386" spans="2:2" x14ac:dyDescent="0.2">
      <c r="B386" s="7"/>
    </row>
    <row r="387" spans="2:2" x14ac:dyDescent="0.2">
      <c r="B387" s="7"/>
    </row>
    <row r="388" spans="2:2" x14ac:dyDescent="0.2">
      <c r="B388" s="7"/>
    </row>
    <row r="389" spans="2:2" x14ac:dyDescent="0.2">
      <c r="B389" s="7"/>
    </row>
    <row r="390" spans="2:2" x14ac:dyDescent="0.2">
      <c r="B390" s="7"/>
    </row>
    <row r="391" spans="2:2" x14ac:dyDescent="0.2">
      <c r="B391" s="7"/>
    </row>
    <row r="392" spans="2:2" x14ac:dyDescent="0.2">
      <c r="B392" s="7"/>
    </row>
    <row r="393" spans="2:2" x14ac:dyDescent="0.2">
      <c r="B393" s="7"/>
    </row>
    <row r="394" spans="2:2" x14ac:dyDescent="0.2">
      <c r="B394" s="7"/>
    </row>
    <row r="395" spans="2:2" x14ac:dyDescent="0.2">
      <c r="B395" s="7"/>
    </row>
    <row r="396" spans="2:2" x14ac:dyDescent="0.2">
      <c r="B396" s="7"/>
    </row>
    <row r="397" spans="2:2" x14ac:dyDescent="0.2">
      <c r="B397" s="7"/>
    </row>
    <row r="398" spans="2:2" x14ac:dyDescent="0.2">
      <c r="B398" s="7"/>
    </row>
    <row r="399" spans="2:2" x14ac:dyDescent="0.2">
      <c r="B399" s="7"/>
    </row>
    <row r="400" spans="2:2" x14ac:dyDescent="0.2">
      <c r="B400" s="7"/>
    </row>
    <row r="401" spans="2:2" x14ac:dyDescent="0.2">
      <c r="B401" s="7"/>
    </row>
    <row r="402" spans="2:2" x14ac:dyDescent="0.2">
      <c r="B402" s="7"/>
    </row>
    <row r="403" spans="2:2" x14ac:dyDescent="0.2">
      <c r="B403" s="7"/>
    </row>
    <row r="404" spans="2:2" x14ac:dyDescent="0.2">
      <c r="B404" s="7"/>
    </row>
    <row r="405" spans="2:2" x14ac:dyDescent="0.2">
      <c r="B405" s="7"/>
    </row>
    <row r="406" spans="2:2" x14ac:dyDescent="0.2">
      <c r="B406" s="7"/>
    </row>
    <row r="407" spans="2:2" x14ac:dyDescent="0.2">
      <c r="B407" s="7"/>
    </row>
    <row r="408" spans="2:2" x14ac:dyDescent="0.2">
      <c r="B408" s="7"/>
    </row>
    <row r="409" spans="2:2" x14ac:dyDescent="0.2">
      <c r="B409" s="7"/>
    </row>
    <row r="410" spans="2:2" x14ac:dyDescent="0.2">
      <c r="B410" s="7"/>
    </row>
    <row r="411" spans="2:2" x14ac:dyDescent="0.2">
      <c r="B411" s="7"/>
    </row>
    <row r="412" spans="2:2" x14ac:dyDescent="0.2">
      <c r="B412" s="7"/>
    </row>
    <row r="413" spans="2:2" x14ac:dyDescent="0.2">
      <c r="B413" s="7"/>
    </row>
    <row r="414" spans="2:2" x14ac:dyDescent="0.2">
      <c r="B414" s="7"/>
    </row>
    <row r="415" spans="2:2" x14ac:dyDescent="0.2">
      <c r="B415" s="7"/>
    </row>
    <row r="416" spans="2:2" x14ac:dyDescent="0.2">
      <c r="B416" s="7"/>
    </row>
    <row r="417" spans="2:2" x14ac:dyDescent="0.2">
      <c r="B417" s="7"/>
    </row>
    <row r="418" spans="2:2" x14ac:dyDescent="0.2">
      <c r="B418" s="7"/>
    </row>
    <row r="419" spans="2:2" x14ac:dyDescent="0.2">
      <c r="B419" s="7"/>
    </row>
    <row r="420" spans="2:2" x14ac:dyDescent="0.2">
      <c r="B420" s="7"/>
    </row>
    <row r="421" spans="2:2" x14ac:dyDescent="0.2">
      <c r="B421" s="7"/>
    </row>
    <row r="422" spans="2:2" x14ac:dyDescent="0.2">
      <c r="B422" s="7"/>
    </row>
    <row r="423" spans="2:2" x14ac:dyDescent="0.2">
      <c r="B423" s="7"/>
    </row>
    <row r="424" spans="2:2" x14ac:dyDescent="0.2">
      <c r="B424" s="7"/>
    </row>
    <row r="425" spans="2:2" x14ac:dyDescent="0.2">
      <c r="B425" s="7"/>
    </row>
    <row r="426" spans="2:2" x14ac:dyDescent="0.2">
      <c r="B426" s="7"/>
    </row>
    <row r="427" spans="2:2" x14ac:dyDescent="0.2">
      <c r="B427" s="7"/>
    </row>
    <row r="428" spans="2:2" x14ac:dyDescent="0.2">
      <c r="B428" s="7"/>
    </row>
    <row r="429" spans="2:2" x14ac:dyDescent="0.2">
      <c r="B429" s="7"/>
    </row>
    <row r="430" spans="2:2" x14ac:dyDescent="0.2">
      <c r="B430" s="7"/>
    </row>
    <row r="431" spans="2:2" x14ac:dyDescent="0.2">
      <c r="B431" s="7"/>
    </row>
    <row r="432" spans="2:2" x14ac:dyDescent="0.2">
      <c r="B432" s="7"/>
    </row>
    <row r="433" spans="2:2" x14ac:dyDescent="0.2">
      <c r="B433" s="7"/>
    </row>
    <row r="434" spans="2:2" x14ac:dyDescent="0.2">
      <c r="B434" s="7"/>
    </row>
    <row r="435" spans="2:2" x14ac:dyDescent="0.2">
      <c r="B435" s="7"/>
    </row>
    <row r="436" spans="2:2" x14ac:dyDescent="0.2">
      <c r="B436" s="7"/>
    </row>
    <row r="437" spans="2:2" x14ac:dyDescent="0.2">
      <c r="B437" s="7"/>
    </row>
    <row r="438" spans="2:2" x14ac:dyDescent="0.2">
      <c r="B438" s="7"/>
    </row>
    <row r="439" spans="2:2" x14ac:dyDescent="0.2">
      <c r="B439" s="7"/>
    </row>
    <row r="440" spans="2:2" x14ac:dyDescent="0.2">
      <c r="B440" s="7"/>
    </row>
    <row r="441" spans="2:2" x14ac:dyDescent="0.2">
      <c r="B441" s="7"/>
    </row>
    <row r="442" spans="2:2" x14ac:dyDescent="0.2">
      <c r="B442" s="7"/>
    </row>
    <row r="443" spans="2:2" x14ac:dyDescent="0.2">
      <c r="B443" s="7"/>
    </row>
    <row r="444" spans="2:2" x14ac:dyDescent="0.2">
      <c r="B444" s="7"/>
    </row>
    <row r="445" spans="2:2" x14ac:dyDescent="0.2">
      <c r="B445" s="7"/>
    </row>
    <row r="446" spans="2:2" x14ac:dyDescent="0.2">
      <c r="B446" s="7"/>
    </row>
    <row r="447" spans="2:2" x14ac:dyDescent="0.2">
      <c r="B447" s="7"/>
    </row>
    <row r="448" spans="2:2" x14ac:dyDescent="0.2">
      <c r="B448" s="7"/>
    </row>
    <row r="449" spans="2:2" x14ac:dyDescent="0.2">
      <c r="B449" s="7"/>
    </row>
    <row r="450" spans="2:2" x14ac:dyDescent="0.2">
      <c r="B450" s="7"/>
    </row>
    <row r="451" spans="2:2" x14ac:dyDescent="0.2">
      <c r="B451" s="7"/>
    </row>
    <row r="452" spans="2:2" x14ac:dyDescent="0.2">
      <c r="B452" s="7"/>
    </row>
    <row r="453" spans="2:2" x14ac:dyDescent="0.2">
      <c r="B453" s="7"/>
    </row>
    <row r="454" spans="2:2" x14ac:dyDescent="0.2">
      <c r="B454" s="7"/>
    </row>
    <row r="455" spans="2:2" x14ac:dyDescent="0.2">
      <c r="B455" s="7"/>
    </row>
    <row r="456" spans="2:2" x14ac:dyDescent="0.2">
      <c r="B456" s="7"/>
    </row>
    <row r="457" spans="2:2" x14ac:dyDescent="0.2">
      <c r="B457" s="7"/>
    </row>
    <row r="458" spans="2:2" x14ac:dyDescent="0.2">
      <c r="B458" s="7"/>
    </row>
    <row r="459" spans="2:2" x14ac:dyDescent="0.2">
      <c r="B459" s="7"/>
    </row>
    <row r="460" spans="2:2" x14ac:dyDescent="0.2">
      <c r="B460" s="7"/>
    </row>
    <row r="461" spans="2:2" x14ac:dyDescent="0.2">
      <c r="B461" s="7"/>
    </row>
    <row r="462" spans="2:2" x14ac:dyDescent="0.2">
      <c r="B462" s="7"/>
    </row>
    <row r="463" spans="2:2" x14ac:dyDescent="0.2">
      <c r="B463" s="7"/>
    </row>
    <row r="464" spans="2:2" x14ac:dyDescent="0.2">
      <c r="B464" s="7"/>
    </row>
    <row r="465" spans="2:2" x14ac:dyDescent="0.2">
      <c r="B465" s="7"/>
    </row>
    <row r="466" spans="2:2" x14ac:dyDescent="0.2">
      <c r="B466" s="7"/>
    </row>
    <row r="467" spans="2:2" x14ac:dyDescent="0.2">
      <c r="B467" s="7"/>
    </row>
    <row r="468" spans="2:2" x14ac:dyDescent="0.2">
      <c r="B468" s="7"/>
    </row>
    <row r="469" spans="2:2" x14ac:dyDescent="0.2">
      <c r="B469" s="7"/>
    </row>
    <row r="470" spans="2:2" x14ac:dyDescent="0.2">
      <c r="B470" s="7"/>
    </row>
    <row r="471" spans="2:2" x14ac:dyDescent="0.2">
      <c r="B471" s="7"/>
    </row>
    <row r="472" spans="2:2" x14ac:dyDescent="0.2">
      <c r="B472" s="7"/>
    </row>
    <row r="473" spans="2:2" x14ac:dyDescent="0.2">
      <c r="B473" s="7"/>
    </row>
    <row r="474" spans="2:2" x14ac:dyDescent="0.2">
      <c r="B474" s="7"/>
    </row>
    <row r="475" spans="2:2" x14ac:dyDescent="0.2">
      <c r="B475" s="7"/>
    </row>
    <row r="476" spans="2:2" x14ac:dyDescent="0.2">
      <c r="B476" s="7"/>
    </row>
    <row r="477" spans="2:2" x14ac:dyDescent="0.2">
      <c r="B477" s="7"/>
    </row>
    <row r="478" spans="2:2" x14ac:dyDescent="0.2">
      <c r="B478" s="7"/>
    </row>
    <row r="479" spans="2:2" x14ac:dyDescent="0.2">
      <c r="B479" s="7"/>
    </row>
    <row r="480" spans="2:2" x14ac:dyDescent="0.2">
      <c r="B480" s="7"/>
    </row>
    <row r="481" spans="2:2" x14ac:dyDescent="0.2">
      <c r="B481" s="7"/>
    </row>
    <row r="482" spans="2:2" x14ac:dyDescent="0.2">
      <c r="B482" s="7"/>
    </row>
    <row r="483" spans="2:2" x14ac:dyDescent="0.2">
      <c r="B483" s="7"/>
    </row>
    <row r="484" spans="2:2" x14ac:dyDescent="0.2">
      <c r="B484" s="7"/>
    </row>
    <row r="485" spans="2:2" x14ac:dyDescent="0.2">
      <c r="B485" s="7"/>
    </row>
    <row r="486" spans="2:2" x14ac:dyDescent="0.2">
      <c r="B486" s="7"/>
    </row>
    <row r="487" spans="2:2" x14ac:dyDescent="0.2">
      <c r="B487" s="7"/>
    </row>
    <row r="488" spans="2:2" x14ac:dyDescent="0.2">
      <c r="B488" s="7"/>
    </row>
    <row r="489" spans="2:2" x14ac:dyDescent="0.2">
      <c r="B489" s="7"/>
    </row>
    <row r="490" spans="2:2" x14ac:dyDescent="0.2">
      <c r="B490" s="7"/>
    </row>
    <row r="491" spans="2:2" x14ac:dyDescent="0.2">
      <c r="B491" s="7"/>
    </row>
    <row r="492" spans="2:2" x14ac:dyDescent="0.2">
      <c r="B492" s="7"/>
    </row>
    <row r="493" spans="2:2" x14ac:dyDescent="0.2">
      <c r="B493" s="7"/>
    </row>
    <row r="494" spans="2:2" x14ac:dyDescent="0.2">
      <c r="B494" s="7"/>
    </row>
    <row r="495" spans="2:2" x14ac:dyDescent="0.2">
      <c r="B495" s="7"/>
    </row>
    <row r="496" spans="2:2" x14ac:dyDescent="0.2">
      <c r="B496" s="7"/>
    </row>
    <row r="497" spans="2:2" x14ac:dyDescent="0.2">
      <c r="B497" s="7"/>
    </row>
    <row r="498" spans="2:2" x14ac:dyDescent="0.2">
      <c r="B498" s="7"/>
    </row>
    <row r="499" spans="2:2" x14ac:dyDescent="0.2">
      <c r="B499" s="7"/>
    </row>
    <row r="500" spans="2:2" x14ac:dyDescent="0.2">
      <c r="B500" s="7"/>
    </row>
    <row r="501" spans="2:2" x14ac:dyDescent="0.2">
      <c r="B501" s="7"/>
    </row>
    <row r="502" spans="2:2" x14ac:dyDescent="0.2">
      <c r="B502" s="7"/>
    </row>
    <row r="503" spans="2:2" x14ac:dyDescent="0.2">
      <c r="B503" s="7"/>
    </row>
    <row r="504" spans="2:2" x14ac:dyDescent="0.2">
      <c r="B504" s="7"/>
    </row>
    <row r="505" spans="2:2" x14ac:dyDescent="0.2">
      <c r="B505" s="7"/>
    </row>
    <row r="506" spans="2:2" x14ac:dyDescent="0.2">
      <c r="B506" s="7"/>
    </row>
    <row r="507" spans="2:2" x14ac:dyDescent="0.2">
      <c r="B507" s="7"/>
    </row>
    <row r="508" spans="2:2" x14ac:dyDescent="0.2">
      <c r="B508" s="7"/>
    </row>
    <row r="509" spans="2:2" x14ac:dyDescent="0.2">
      <c r="B509" s="7"/>
    </row>
    <row r="510" spans="2:2" x14ac:dyDescent="0.2">
      <c r="B510" s="7"/>
    </row>
    <row r="511" spans="2:2" x14ac:dyDescent="0.2">
      <c r="B511" s="7"/>
    </row>
    <row r="512" spans="2:2" x14ac:dyDescent="0.2">
      <c r="B512" s="7"/>
    </row>
    <row r="513" spans="2:2" x14ac:dyDescent="0.2">
      <c r="B513" s="7"/>
    </row>
    <row r="514" spans="2:2" x14ac:dyDescent="0.2">
      <c r="B514" s="7"/>
    </row>
    <row r="515" spans="2:2" x14ac:dyDescent="0.2">
      <c r="B515" s="7"/>
    </row>
    <row r="516" spans="2:2" x14ac:dyDescent="0.2">
      <c r="B516" s="7"/>
    </row>
    <row r="517" spans="2:2" x14ac:dyDescent="0.2">
      <c r="B517" s="7"/>
    </row>
    <row r="518" spans="2:2" x14ac:dyDescent="0.2">
      <c r="B518" s="7"/>
    </row>
    <row r="519" spans="2:2" x14ac:dyDescent="0.2">
      <c r="B519" s="7"/>
    </row>
    <row r="520" spans="2:2" x14ac:dyDescent="0.2">
      <c r="B520" s="7"/>
    </row>
    <row r="521" spans="2:2" x14ac:dyDescent="0.2">
      <c r="B521" s="7"/>
    </row>
    <row r="522" spans="2:2" x14ac:dyDescent="0.2">
      <c r="B522" s="7"/>
    </row>
    <row r="523" spans="2:2" x14ac:dyDescent="0.2">
      <c r="B523" s="7"/>
    </row>
    <row r="524" spans="2:2" x14ac:dyDescent="0.2">
      <c r="B524" s="7"/>
    </row>
    <row r="525" spans="2:2" x14ac:dyDescent="0.2">
      <c r="B525" s="7"/>
    </row>
    <row r="526" spans="2:2" x14ac:dyDescent="0.2">
      <c r="B526" s="7"/>
    </row>
    <row r="527" spans="2:2" x14ac:dyDescent="0.2">
      <c r="B527" s="7"/>
    </row>
    <row r="528" spans="2:2" x14ac:dyDescent="0.2">
      <c r="B528" s="7"/>
    </row>
    <row r="529" spans="2:2" x14ac:dyDescent="0.2">
      <c r="B529" s="7"/>
    </row>
    <row r="530" spans="2:2" x14ac:dyDescent="0.2">
      <c r="B530" s="7"/>
    </row>
    <row r="531" spans="2:2" x14ac:dyDescent="0.2">
      <c r="B531" s="7"/>
    </row>
    <row r="532" spans="2:2" x14ac:dyDescent="0.2">
      <c r="B532" s="7"/>
    </row>
    <row r="533" spans="2:2" x14ac:dyDescent="0.2">
      <c r="B533" s="7"/>
    </row>
    <row r="534" spans="2:2" x14ac:dyDescent="0.2">
      <c r="B534" s="7"/>
    </row>
    <row r="535" spans="2:2" x14ac:dyDescent="0.2">
      <c r="B535" s="7"/>
    </row>
    <row r="536" spans="2:2" x14ac:dyDescent="0.2">
      <c r="B536" s="7"/>
    </row>
    <row r="537" spans="2:2" x14ac:dyDescent="0.2">
      <c r="B537" s="7"/>
    </row>
    <row r="538" spans="2:2" x14ac:dyDescent="0.2">
      <c r="B538" s="7"/>
    </row>
    <row r="539" spans="2:2" x14ac:dyDescent="0.2">
      <c r="B539" s="7"/>
    </row>
    <row r="540" spans="2:2" x14ac:dyDescent="0.2">
      <c r="B540" s="7"/>
    </row>
    <row r="541" spans="2:2" x14ac:dyDescent="0.2">
      <c r="B541" s="7"/>
    </row>
    <row r="542" spans="2:2" x14ac:dyDescent="0.2">
      <c r="B542" s="7"/>
    </row>
    <row r="543" spans="2:2" x14ac:dyDescent="0.2">
      <c r="B543" s="7"/>
    </row>
    <row r="544" spans="2:2" x14ac:dyDescent="0.2">
      <c r="B544" s="7"/>
    </row>
    <row r="545" spans="2:2" x14ac:dyDescent="0.2">
      <c r="B545" s="7"/>
    </row>
    <row r="546" spans="2:2" x14ac:dyDescent="0.2">
      <c r="B546" s="7"/>
    </row>
    <row r="547" spans="2:2" x14ac:dyDescent="0.2">
      <c r="B547" s="7"/>
    </row>
    <row r="548" spans="2:2" x14ac:dyDescent="0.2">
      <c r="B548" s="7"/>
    </row>
    <row r="549" spans="2:2" x14ac:dyDescent="0.2">
      <c r="B549" s="7"/>
    </row>
    <row r="550" spans="2:2" x14ac:dyDescent="0.2">
      <c r="B550" s="7"/>
    </row>
    <row r="551" spans="2:2" x14ac:dyDescent="0.2">
      <c r="B551" s="7"/>
    </row>
    <row r="552" spans="2:2" x14ac:dyDescent="0.2">
      <c r="B552" s="7"/>
    </row>
    <row r="553" spans="2:2" x14ac:dyDescent="0.2">
      <c r="B553" s="7"/>
    </row>
    <row r="554" spans="2:2" x14ac:dyDescent="0.2">
      <c r="B554" s="7"/>
    </row>
    <row r="555" spans="2:2" x14ac:dyDescent="0.2">
      <c r="B555" s="7"/>
    </row>
    <row r="556" spans="2:2" x14ac:dyDescent="0.2">
      <c r="B556" s="7"/>
    </row>
    <row r="557" spans="2:2" x14ac:dyDescent="0.2">
      <c r="B557" s="7"/>
    </row>
    <row r="558" spans="2:2" x14ac:dyDescent="0.2">
      <c r="B558" s="7"/>
    </row>
    <row r="559" spans="2:2" x14ac:dyDescent="0.2">
      <c r="B559" s="7"/>
    </row>
    <row r="560" spans="2:2" x14ac:dyDescent="0.2">
      <c r="B560" s="7"/>
    </row>
    <row r="561" spans="2:2" x14ac:dyDescent="0.2">
      <c r="B561" s="7"/>
    </row>
    <row r="562" spans="2:2" x14ac:dyDescent="0.2">
      <c r="B562" s="7"/>
    </row>
    <row r="563" spans="2:2" x14ac:dyDescent="0.2">
      <c r="B563" s="7"/>
    </row>
    <row r="564" spans="2:2" x14ac:dyDescent="0.2">
      <c r="B564" s="7"/>
    </row>
    <row r="565" spans="2:2" x14ac:dyDescent="0.2">
      <c r="B565" s="7"/>
    </row>
    <row r="566" spans="2:2" x14ac:dyDescent="0.2">
      <c r="B566" s="7"/>
    </row>
    <row r="567" spans="2:2" x14ac:dyDescent="0.2">
      <c r="B567" s="7"/>
    </row>
    <row r="568" spans="2:2" x14ac:dyDescent="0.2">
      <c r="B568" s="7"/>
    </row>
    <row r="569" spans="2:2" x14ac:dyDescent="0.2">
      <c r="B569" s="7"/>
    </row>
    <row r="570" spans="2:2" x14ac:dyDescent="0.2">
      <c r="B570" s="7"/>
    </row>
    <row r="571" spans="2:2" x14ac:dyDescent="0.2">
      <c r="B571" s="7"/>
    </row>
    <row r="572" spans="2:2" x14ac:dyDescent="0.2">
      <c r="B572" s="7"/>
    </row>
    <row r="573" spans="2:2" x14ac:dyDescent="0.2">
      <c r="B573" s="7"/>
    </row>
    <row r="574" spans="2:2" x14ac:dyDescent="0.2">
      <c r="B574" s="7"/>
    </row>
    <row r="575" spans="2:2" x14ac:dyDescent="0.2">
      <c r="B575" s="7"/>
    </row>
    <row r="576" spans="2:2" x14ac:dyDescent="0.2">
      <c r="B576" s="7"/>
    </row>
    <row r="577" spans="2:2" x14ac:dyDescent="0.2">
      <c r="B577" s="7"/>
    </row>
    <row r="578" spans="2:2" x14ac:dyDescent="0.2">
      <c r="B578" s="7"/>
    </row>
    <row r="579" spans="2:2" x14ac:dyDescent="0.2">
      <c r="B579" s="7"/>
    </row>
    <row r="580" spans="2:2" x14ac:dyDescent="0.2">
      <c r="B580" s="7"/>
    </row>
    <row r="581" spans="2:2" x14ac:dyDescent="0.2">
      <c r="B581" s="7"/>
    </row>
    <row r="582" spans="2:2" x14ac:dyDescent="0.2">
      <c r="B582" s="7"/>
    </row>
    <row r="583" spans="2:2" x14ac:dyDescent="0.2">
      <c r="B583" s="7"/>
    </row>
    <row r="584" spans="2:2" x14ac:dyDescent="0.2">
      <c r="B584" s="7"/>
    </row>
    <row r="585" spans="2:2" x14ac:dyDescent="0.2">
      <c r="B585" s="7"/>
    </row>
    <row r="586" spans="2:2" x14ac:dyDescent="0.2">
      <c r="B586" s="7"/>
    </row>
    <row r="587" spans="2:2" x14ac:dyDescent="0.2">
      <c r="B587" s="7"/>
    </row>
    <row r="588" spans="2:2" x14ac:dyDescent="0.2">
      <c r="B588" s="7"/>
    </row>
    <row r="589" spans="2:2" x14ac:dyDescent="0.2">
      <c r="B589" s="7"/>
    </row>
    <row r="590" spans="2:2" x14ac:dyDescent="0.2">
      <c r="B590" s="7"/>
    </row>
    <row r="591" spans="2:2" x14ac:dyDescent="0.2">
      <c r="B591" s="7"/>
    </row>
    <row r="592" spans="2:2" x14ac:dyDescent="0.2">
      <c r="B592" s="7"/>
    </row>
    <row r="593" spans="2:2" x14ac:dyDescent="0.2">
      <c r="B593" s="7"/>
    </row>
    <row r="594" spans="2:2" x14ac:dyDescent="0.2">
      <c r="B594" s="7"/>
    </row>
    <row r="595" spans="2:2" x14ac:dyDescent="0.2">
      <c r="B595" s="7"/>
    </row>
    <row r="596" spans="2:2" x14ac:dyDescent="0.2">
      <c r="B596" s="7"/>
    </row>
    <row r="597" spans="2:2" x14ac:dyDescent="0.2">
      <c r="B597" s="7"/>
    </row>
    <row r="598" spans="2:2" x14ac:dyDescent="0.2">
      <c r="B598" s="7"/>
    </row>
    <row r="599" spans="2:2" x14ac:dyDescent="0.2">
      <c r="B599" s="7"/>
    </row>
    <row r="600" spans="2:2" x14ac:dyDescent="0.2">
      <c r="B600" s="7"/>
    </row>
    <row r="601" spans="2:2" x14ac:dyDescent="0.2">
      <c r="B601" s="7"/>
    </row>
    <row r="602" spans="2:2" x14ac:dyDescent="0.2">
      <c r="B602" s="7"/>
    </row>
    <row r="603" spans="2:2" x14ac:dyDescent="0.2">
      <c r="B603" s="7"/>
    </row>
    <row r="604" spans="2:2" x14ac:dyDescent="0.2">
      <c r="B604" s="7"/>
    </row>
    <row r="605" spans="2:2" x14ac:dyDescent="0.2">
      <c r="B605" s="7"/>
    </row>
    <row r="606" spans="2:2" x14ac:dyDescent="0.2">
      <c r="B606" s="7"/>
    </row>
    <row r="607" spans="2:2" x14ac:dyDescent="0.2">
      <c r="B607" s="7"/>
    </row>
    <row r="608" spans="2:2" x14ac:dyDescent="0.2">
      <c r="B608" s="7"/>
    </row>
    <row r="609" spans="2:2" x14ac:dyDescent="0.2">
      <c r="B609" s="7"/>
    </row>
    <row r="610" spans="2:2" x14ac:dyDescent="0.2">
      <c r="B610" s="7"/>
    </row>
    <row r="611" spans="2:2" x14ac:dyDescent="0.2">
      <c r="B611" s="7"/>
    </row>
    <row r="612" spans="2:2" x14ac:dyDescent="0.2">
      <c r="B612" s="7"/>
    </row>
    <row r="613" spans="2:2" x14ac:dyDescent="0.2">
      <c r="B613" s="7"/>
    </row>
    <row r="614" spans="2:2" x14ac:dyDescent="0.2">
      <c r="B614" s="7"/>
    </row>
    <row r="615" spans="2:2" x14ac:dyDescent="0.2">
      <c r="B615" s="7"/>
    </row>
    <row r="616" spans="2:2" x14ac:dyDescent="0.2">
      <c r="B616" s="7"/>
    </row>
    <row r="617" spans="2:2" x14ac:dyDescent="0.2">
      <c r="B617" s="7"/>
    </row>
    <row r="618" spans="2:2" x14ac:dyDescent="0.2">
      <c r="B618" s="7"/>
    </row>
    <row r="619" spans="2:2" x14ac:dyDescent="0.2">
      <c r="B619" s="7"/>
    </row>
    <row r="620" spans="2:2" x14ac:dyDescent="0.2">
      <c r="B620" s="7"/>
    </row>
    <row r="621" spans="2:2" x14ac:dyDescent="0.2">
      <c r="B621" s="7"/>
    </row>
    <row r="622" spans="2:2" x14ac:dyDescent="0.2">
      <c r="B622" s="7"/>
    </row>
    <row r="623" spans="2:2" x14ac:dyDescent="0.2">
      <c r="B623" s="7"/>
    </row>
    <row r="624" spans="2:2" x14ac:dyDescent="0.2">
      <c r="B624" s="7"/>
    </row>
    <row r="625" spans="2:2" x14ac:dyDescent="0.2">
      <c r="B625" s="7"/>
    </row>
    <row r="626" spans="2:2" x14ac:dyDescent="0.2">
      <c r="B626" s="7"/>
    </row>
    <row r="627" spans="2:2" x14ac:dyDescent="0.2">
      <c r="B627" s="7"/>
    </row>
    <row r="628" spans="2:2" x14ac:dyDescent="0.2">
      <c r="B628" s="7"/>
    </row>
    <row r="629" spans="2:2" x14ac:dyDescent="0.2">
      <c r="B629" s="7"/>
    </row>
    <row r="630" spans="2:2" x14ac:dyDescent="0.2">
      <c r="B630" s="7"/>
    </row>
    <row r="631" spans="2:2" x14ac:dyDescent="0.2">
      <c r="B631" s="7"/>
    </row>
    <row r="632" spans="2:2" x14ac:dyDescent="0.2">
      <c r="B632" s="7"/>
    </row>
    <row r="633" spans="2:2" x14ac:dyDescent="0.2">
      <c r="B633" s="7"/>
    </row>
    <row r="634" spans="2:2" x14ac:dyDescent="0.2">
      <c r="B634" s="7"/>
    </row>
    <row r="635" spans="2:2" x14ac:dyDescent="0.2">
      <c r="B635" s="7"/>
    </row>
    <row r="636" spans="2:2" x14ac:dyDescent="0.2">
      <c r="B636" s="7"/>
    </row>
    <row r="637" spans="2:2" x14ac:dyDescent="0.2">
      <c r="B637" s="7"/>
    </row>
    <row r="638" spans="2:2" x14ac:dyDescent="0.2">
      <c r="B638" s="7"/>
    </row>
    <row r="639" spans="2:2" x14ac:dyDescent="0.2">
      <c r="B639" s="7"/>
    </row>
    <row r="640" spans="2:2" x14ac:dyDescent="0.2">
      <c r="B640" s="7"/>
    </row>
    <row r="641" spans="2:2" x14ac:dyDescent="0.2">
      <c r="B641" s="7"/>
    </row>
    <row r="642" spans="2:2" x14ac:dyDescent="0.2">
      <c r="B642" s="7"/>
    </row>
    <row r="643" spans="2:2" x14ac:dyDescent="0.2">
      <c r="B643" s="7"/>
    </row>
    <row r="644" spans="2:2" x14ac:dyDescent="0.2">
      <c r="B644" s="7"/>
    </row>
    <row r="645" spans="2:2" x14ac:dyDescent="0.2">
      <c r="B645" s="7"/>
    </row>
    <row r="646" spans="2:2" x14ac:dyDescent="0.2">
      <c r="B646" s="7"/>
    </row>
    <row r="647" spans="2:2" x14ac:dyDescent="0.2">
      <c r="B647" s="7"/>
    </row>
    <row r="648" spans="2:2" x14ac:dyDescent="0.2">
      <c r="B648" s="7"/>
    </row>
    <row r="649" spans="2:2" x14ac:dyDescent="0.2">
      <c r="B649" s="7"/>
    </row>
    <row r="650" spans="2:2" x14ac:dyDescent="0.2">
      <c r="B650" s="7"/>
    </row>
    <row r="651" spans="2:2" x14ac:dyDescent="0.2">
      <c r="B651" s="7"/>
    </row>
    <row r="652" spans="2:2" x14ac:dyDescent="0.2">
      <c r="B652" s="7"/>
    </row>
    <row r="653" spans="2:2" x14ac:dyDescent="0.2">
      <c r="B653" s="7"/>
    </row>
    <row r="654" spans="2:2" x14ac:dyDescent="0.2">
      <c r="B654" s="7"/>
    </row>
    <row r="655" spans="2:2" x14ac:dyDescent="0.2">
      <c r="B655" s="7"/>
    </row>
    <row r="656" spans="2:2" x14ac:dyDescent="0.2">
      <c r="B656" s="7"/>
    </row>
    <row r="657" spans="2:2" x14ac:dyDescent="0.2">
      <c r="B657" s="7"/>
    </row>
    <row r="658" spans="2:2" x14ac:dyDescent="0.2">
      <c r="B658" s="7"/>
    </row>
    <row r="659" spans="2:2" x14ac:dyDescent="0.2">
      <c r="B659" s="7"/>
    </row>
    <row r="660" spans="2:2" x14ac:dyDescent="0.2">
      <c r="B660" s="7"/>
    </row>
    <row r="661" spans="2:2" x14ac:dyDescent="0.2">
      <c r="B661" s="7"/>
    </row>
    <row r="662" spans="2:2" x14ac:dyDescent="0.2">
      <c r="B662" s="7"/>
    </row>
    <row r="663" spans="2:2" x14ac:dyDescent="0.2">
      <c r="B663" s="7"/>
    </row>
    <row r="664" spans="2:2" x14ac:dyDescent="0.2">
      <c r="B664" s="7"/>
    </row>
    <row r="665" spans="2:2" x14ac:dyDescent="0.2">
      <c r="B665" s="7"/>
    </row>
    <row r="666" spans="2:2" x14ac:dyDescent="0.2">
      <c r="B666" s="7"/>
    </row>
    <row r="667" spans="2:2" x14ac:dyDescent="0.2">
      <c r="B667" s="7"/>
    </row>
    <row r="668" spans="2:2" x14ac:dyDescent="0.2">
      <c r="B668" s="7"/>
    </row>
    <row r="669" spans="2:2" x14ac:dyDescent="0.2">
      <c r="B669" s="7"/>
    </row>
    <row r="670" spans="2:2" x14ac:dyDescent="0.2">
      <c r="B670" s="7"/>
    </row>
    <row r="671" spans="2:2" x14ac:dyDescent="0.2">
      <c r="B671" s="7"/>
    </row>
    <row r="672" spans="2:2" x14ac:dyDescent="0.2">
      <c r="B672" s="7"/>
    </row>
    <row r="673" spans="2:2" x14ac:dyDescent="0.2">
      <c r="B673" s="7"/>
    </row>
    <row r="674" spans="2:2" x14ac:dyDescent="0.2">
      <c r="B674" s="7"/>
    </row>
    <row r="675" spans="2:2" x14ac:dyDescent="0.2">
      <c r="B675" s="7"/>
    </row>
    <row r="676" spans="2:2" x14ac:dyDescent="0.2">
      <c r="B676" s="7"/>
    </row>
    <row r="677" spans="2:2" x14ac:dyDescent="0.2">
      <c r="B677" s="7"/>
    </row>
    <row r="678" spans="2:2" x14ac:dyDescent="0.2">
      <c r="B678" s="7"/>
    </row>
    <row r="679" spans="2:2" x14ac:dyDescent="0.2">
      <c r="B679" s="7"/>
    </row>
    <row r="680" spans="2:2" x14ac:dyDescent="0.2">
      <c r="B680" s="7"/>
    </row>
    <row r="681" spans="2:2" x14ac:dyDescent="0.2">
      <c r="B681" s="7"/>
    </row>
    <row r="682" spans="2:2" x14ac:dyDescent="0.2">
      <c r="B682" s="7"/>
    </row>
    <row r="683" spans="2:2" x14ac:dyDescent="0.2">
      <c r="B683" s="7"/>
    </row>
    <row r="684" spans="2:2" x14ac:dyDescent="0.2">
      <c r="B684" s="7"/>
    </row>
    <row r="685" spans="2:2" x14ac:dyDescent="0.2">
      <c r="B685" s="7"/>
    </row>
    <row r="686" spans="2:2" x14ac:dyDescent="0.2">
      <c r="B686" s="7"/>
    </row>
    <row r="687" spans="2:2" x14ac:dyDescent="0.2">
      <c r="B687" s="7"/>
    </row>
    <row r="688" spans="2:2" x14ac:dyDescent="0.2">
      <c r="B688" s="7"/>
    </row>
    <row r="689" spans="2:2" x14ac:dyDescent="0.2">
      <c r="B689" s="7"/>
    </row>
    <row r="690" spans="2:2" x14ac:dyDescent="0.2">
      <c r="B690" s="7"/>
    </row>
    <row r="691" spans="2:2" x14ac:dyDescent="0.2">
      <c r="B691" s="7"/>
    </row>
    <row r="692" spans="2:2" x14ac:dyDescent="0.2">
      <c r="B692" s="7"/>
    </row>
    <row r="693" spans="2:2" x14ac:dyDescent="0.2">
      <c r="B693" s="7"/>
    </row>
    <row r="694" spans="2:2" x14ac:dyDescent="0.2">
      <c r="B694" s="7"/>
    </row>
    <row r="695" spans="2:2" x14ac:dyDescent="0.2">
      <c r="B695" s="7"/>
    </row>
    <row r="696" spans="2:2" x14ac:dyDescent="0.2">
      <c r="B696" s="7"/>
    </row>
    <row r="697" spans="2:2" x14ac:dyDescent="0.2">
      <c r="B697" s="7"/>
    </row>
    <row r="698" spans="2:2" x14ac:dyDescent="0.2">
      <c r="B698" s="7"/>
    </row>
    <row r="699" spans="2:2" x14ac:dyDescent="0.2">
      <c r="B699" s="7"/>
    </row>
    <row r="700" spans="2:2" x14ac:dyDescent="0.2">
      <c r="B700" s="7"/>
    </row>
    <row r="701" spans="2:2" x14ac:dyDescent="0.2">
      <c r="B701" s="7"/>
    </row>
    <row r="702" spans="2:2" x14ac:dyDescent="0.2">
      <c r="B702" s="7"/>
    </row>
    <row r="703" spans="2:2" x14ac:dyDescent="0.2">
      <c r="B703" s="7"/>
    </row>
    <row r="704" spans="2:2" x14ac:dyDescent="0.2">
      <c r="B704" s="7"/>
    </row>
    <row r="705" spans="2:2" x14ac:dyDescent="0.2">
      <c r="B705" s="7"/>
    </row>
    <row r="706" spans="2:2" x14ac:dyDescent="0.2">
      <c r="B706" s="7"/>
    </row>
    <row r="707" spans="2:2" x14ac:dyDescent="0.2">
      <c r="B707" s="7"/>
    </row>
    <row r="708" spans="2:2" x14ac:dyDescent="0.2">
      <c r="B708" s="7"/>
    </row>
    <row r="709" spans="2:2" x14ac:dyDescent="0.2">
      <c r="B709" s="7"/>
    </row>
    <row r="710" spans="2:2" x14ac:dyDescent="0.2">
      <c r="B710" s="7"/>
    </row>
    <row r="711" spans="2:2" x14ac:dyDescent="0.2">
      <c r="B711" s="7"/>
    </row>
    <row r="712" spans="2:2" x14ac:dyDescent="0.2">
      <c r="B712" s="7"/>
    </row>
    <row r="713" spans="2:2" x14ac:dyDescent="0.2">
      <c r="B713" s="7"/>
    </row>
    <row r="714" spans="2:2" x14ac:dyDescent="0.2">
      <c r="B714" s="7"/>
    </row>
    <row r="715" spans="2:2" x14ac:dyDescent="0.2">
      <c r="B715" s="7"/>
    </row>
    <row r="716" spans="2:2" x14ac:dyDescent="0.2">
      <c r="B716" s="7"/>
    </row>
    <row r="717" spans="2:2" x14ac:dyDescent="0.2">
      <c r="B717" s="7"/>
    </row>
    <row r="718" spans="2:2" x14ac:dyDescent="0.2">
      <c r="B718" s="7"/>
    </row>
    <row r="719" spans="2:2" x14ac:dyDescent="0.2">
      <c r="B719" s="7"/>
    </row>
    <row r="720" spans="2:2" x14ac:dyDescent="0.2">
      <c r="B720" s="7"/>
    </row>
    <row r="721" spans="2:2" x14ac:dyDescent="0.2">
      <c r="B721" s="7"/>
    </row>
    <row r="722" spans="2:2" x14ac:dyDescent="0.2">
      <c r="B722" s="7"/>
    </row>
    <row r="723" spans="2:2" x14ac:dyDescent="0.2">
      <c r="B723" s="7"/>
    </row>
    <row r="724" spans="2:2" x14ac:dyDescent="0.2">
      <c r="B724" s="7"/>
    </row>
    <row r="725" spans="2:2" x14ac:dyDescent="0.2">
      <c r="B725" s="7"/>
    </row>
    <row r="726" spans="2:2" x14ac:dyDescent="0.2">
      <c r="B726" s="7"/>
    </row>
    <row r="727" spans="2:2" x14ac:dyDescent="0.2">
      <c r="B727" s="7"/>
    </row>
    <row r="728" spans="2:2" x14ac:dyDescent="0.2">
      <c r="B728" s="7"/>
    </row>
    <row r="729" spans="2:2" x14ac:dyDescent="0.2">
      <c r="B729" s="7"/>
    </row>
    <row r="730" spans="2:2" x14ac:dyDescent="0.2">
      <c r="B730" s="7"/>
    </row>
    <row r="731" spans="2:2" x14ac:dyDescent="0.2">
      <c r="B731" s="7"/>
    </row>
    <row r="732" spans="2:2" x14ac:dyDescent="0.2">
      <c r="B732" s="7"/>
    </row>
    <row r="733" spans="2:2" x14ac:dyDescent="0.2">
      <c r="B733" s="7"/>
    </row>
    <row r="734" spans="2:2" x14ac:dyDescent="0.2">
      <c r="B734" s="7"/>
    </row>
    <row r="735" spans="2:2" x14ac:dyDescent="0.2">
      <c r="B735" s="7"/>
    </row>
    <row r="736" spans="2:2" x14ac:dyDescent="0.2">
      <c r="B736" s="7"/>
    </row>
    <row r="737" spans="2:2" x14ac:dyDescent="0.2">
      <c r="B737" s="7"/>
    </row>
    <row r="738" spans="2:2" x14ac:dyDescent="0.2">
      <c r="B738" s="7"/>
    </row>
    <row r="739" spans="2:2" x14ac:dyDescent="0.2">
      <c r="B739" s="7"/>
    </row>
    <row r="740" spans="2:2" x14ac:dyDescent="0.2">
      <c r="B740" s="7"/>
    </row>
    <row r="741" spans="2:2" x14ac:dyDescent="0.2">
      <c r="B741" s="7"/>
    </row>
    <row r="742" spans="2:2" x14ac:dyDescent="0.2">
      <c r="B742" s="7"/>
    </row>
    <row r="743" spans="2:2" x14ac:dyDescent="0.2">
      <c r="B743" s="7"/>
    </row>
    <row r="744" spans="2:2" x14ac:dyDescent="0.2">
      <c r="B744" s="7"/>
    </row>
    <row r="745" spans="2:2" x14ac:dyDescent="0.2">
      <c r="B745" s="7"/>
    </row>
    <row r="746" spans="2:2" x14ac:dyDescent="0.2">
      <c r="B746" s="7"/>
    </row>
    <row r="747" spans="2:2" x14ac:dyDescent="0.2">
      <c r="B747" s="7"/>
    </row>
    <row r="748" spans="2:2" x14ac:dyDescent="0.2">
      <c r="B748" s="7"/>
    </row>
    <row r="749" spans="2:2" x14ac:dyDescent="0.2">
      <c r="B749" s="7"/>
    </row>
    <row r="750" spans="2:2" x14ac:dyDescent="0.2">
      <c r="B750" s="7"/>
    </row>
    <row r="751" spans="2:2" x14ac:dyDescent="0.2">
      <c r="B751" s="7"/>
    </row>
    <row r="752" spans="2:2" x14ac:dyDescent="0.2">
      <c r="B752" s="7"/>
    </row>
    <row r="753" spans="2:2" x14ac:dyDescent="0.2">
      <c r="B753" s="7"/>
    </row>
    <row r="754" spans="2:2" x14ac:dyDescent="0.2">
      <c r="B754" s="7"/>
    </row>
    <row r="755" spans="2:2" x14ac:dyDescent="0.2">
      <c r="B755" s="7"/>
    </row>
    <row r="756" spans="2:2" x14ac:dyDescent="0.2">
      <c r="B756" s="7"/>
    </row>
    <row r="757" spans="2:2" x14ac:dyDescent="0.2">
      <c r="B757" s="7"/>
    </row>
    <row r="758" spans="2:2" x14ac:dyDescent="0.2">
      <c r="B758" s="7"/>
    </row>
    <row r="759" spans="2:2" x14ac:dyDescent="0.2">
      <c r="B759" s="7"/>
    </row>
    <row r="760" spans="2:2" x14ac:dyDescent="0.2">
      <c r="B760" s="7"/>
    </row>
    <row r="761" spans="2:2" x14ac:dyDescent="0.2">
      <c r="B761" s="7"/>
    </row>
    <row r="762" spans="2:2" x14ac:dyDescent="0.2">
      <c r="B762" s="7"/>
    </row>
    <row r="763" spans="2:2" x14ac:dyDescent="0.2">
      <c r="B763" s="7"/>
    </row>
    <row r="764" spans="2:2" x14ac:dyDescent="0.2">
      <c r="B764" s="7"/>
    </row>
    <row r="765" spans="2:2" x14ac:dyDescent="0.2">
      <c r="B765" s="7"/>
    </row>
    <row r="766" spans="2:2" x14ac:dyDescent="0.2">
      <c r="B766" s="7"/>
    </row>
    <row r="767" spans="2:2" x14ac:dyDescent="0.2">
      <c r="B767" s="7"/>
    </row>
    <row r="768" spans="2:2" x14ac:dyDescent="0.2">
      <c r="B768" s="7"/>
    </row>
    <row r="769" spans="2:2" x14ac:dyDescent="0.2">
      <c r="B769" s="7"/>
    </row>
    <row r="770" spans="2:2" x14ac:dyDescent="0.2">
      <c r="B770" s="7"/>
    </row>
    <row r="771" spans="2:2" x14ac:dyDescent="0.2">
      <c r="B771" s="7"/>
    </row>
    <row r="772" spans="2:2" x14ac:dyDescent="0.2">
      <c r="B772" s="7"/>
    </row>
    <row r="773" spans="2:2" x14ac:dyDescent="0.2">
      <c r="B773" s="7"/>
    </row>
    <row r="774" spans="2:2" x14ac:dyDescent="0.2">
      <c r="B774" s="7"/>
    </row>
    <row r="775" spans="2:2" x14ac:dyDescent="0.2">
      <c r="B775" s="7"/>
    </row>
    <row r="776" spans="2:2" x14ac:dyDescent="0.2">
      <c r="B776" s="7"/>
    </row>
    <row r="777" spans="2:2" x14ac:dyDescent="0.2">
      <c r="B777" s="7"/>
    </row>
    <row r="778" spans="2:2" x14ac:dyDescent="0.2">
      <c r="B778" s="7"/>
    </row>
    <row r="779" spans="2:2" x14ac:dyDescent="0.2">
      <c r="B779" s="7"/>
    </row>
    <row r="780" spans="2:2" x14ac:dyDescent="0.2">
      <c r="B780" s="7"/>
    </row>
    <row r="781" spans="2:2" x14ac:dyDescent="0.2">
      <c r="B781" s="7"/>
    </row>
    <row r="782" spans="2:2" x14ac:dyDescent="0.2">
      <c r="B782" s="7"/>
    </row>
    <row r="783" spans="2:2" x14ac:dyDescent="0.2">
      <c r="B783" s="7"/>
    </row>
    <row r="784" spans="2:2" x14ac:dyDescent="0.2">
      <c r="B784" s="7"/>
    </row>
    <row r="785" spans="2:2" x14ac:dyDescent="0.2">
      <c r="B785" s="7"/>
    </row>
    <row r="786" spans="2:2" x14ac:dyDescent="0.2">
      <c r="B786" s="7"/>
    </row>
    <row r="787" spans="2:2" x14ac:dyDescent="0.2">
      <c r="B787" s="7"/>
    </row>
    <row r="788" spans="2:2" x14ac:dyDescent="0.2">
      <c r="B788" s="7"/>
    </row>
    <row r="789" spans="2:2" x14ac:dyDescent="0.2">
      <c r="B789" s="7"/>
    </row>
    <row r="790" spans="2:2" x14ac:dyDescent="0.2">
      <c r="B790" s="7"/>
    </row>
    <row r="791" spans="2:2" x14ac:dyDescent="0.2">
      <c r="B791" s="7"/>
    </row>
    <row r="792" spans="2:2" x14ac:dyDescent="0.2">
      <c r="B792" s="7"/>
    </row>
    <row r="793" spans="2:2" x14ac:dyDescent="0.2">
      <c r="B793" s="7"/>
    </row>
    <row r="794" spans="2:2" x14ac:dyDescent="0.2">
      <c r="B794" s="7"/>
    </row>
    <row r="795" spans="2:2" x14ac:dyDescent="0.2">
      <c r="B795" s="7"/>
    </row>
    <row r="796" spans="2:2" x14ac:dyDescent="0.2">
      <c r="B796" s="7"/>
    </row>
    <row r="797" spans="2:2" x14ac:dyDescent="0.2">
      <c r="B797" s="7"/>
    </row>
    <row r="798" spans="2:2" x14ac:dyDescent="0.2">
      <c r="B798" s="7"/>
    </row>
    <row r="799" spans="2:2" x14ac:dyDescent="0.2">
      <c r="B799" s="7"/>
    </row>
    <row r="800" spans="2:2" x14ac:dyDescent="0.2">
      <c r="B800" s="7"/>
    </row>
    <row r="801" spans="2:2" x14ac:dyDescent="0.2">
      <c r="B801" s="7"/>
    </row>
    <row r="802" spans="2:2" x14ac:dyDescent="0.2">
      <c r="B802" s="7"/>
    </row>
    <row r="803" spans="2:2" x14ac:dyDescent="0.2">
      <c r="B803" s="7"/>
    </row>
    <row r="804" spans="2:2" x14ac:dyDescent="0.2">
      <c r="B804" s="7"/>
    </row>
    <row r="805" spans="2:2" x14ac:dyDescent="0.2">
      <c r="B805" s="7"/>
    </row>
    <row r="806" spans="2:2" x14ac:dyDescent="0.2">
      <c r="B806" s="7"/>
    </row>
    <row r="807" spans="2:2" x14ac:dyDescent="0.2">
      <c r="B807" s="7"/>
    </row>
    <row r="808" spans="2:2" x14ac:dyDescent="0.2">
      <c r="B808" s="7"/>
    </row>
    <row r="809" spans="2:2" x14ac:dyDescent="0.2">
      <c r="B809" s="7"/>
    </row>
    <row r="810" spans="2:2" x14ac:dyDescent="0.2">
      <c r="B810" s="7"/>
    </row>
    <row r="811" spans="2:2" x14ac:dyDescent="0.2">
      <c r="B811" s="7"/>
    </row>
    <row r="812" spans="2:2" x14ac:dyDescent="0.2">
      <c r="B812" s="7"/>
    </row>
    <row r="813" spans="2:2" x14ac:dyDescent="0.2">
      <c r="B813" s="7"/>
    </row>
    <row r="814" spans="2:2" x14ac:dyDescent="0.2">
      <c r="B814" s="7"/>
    </row>
    <row r="815" spans="2:2" x14ac:dyDescent="0.2">
      <c r="B815" s="7"/>
    </row>
    <row r="816" spans="2:2" x14ac:dyDescent="0.2">
      <c r="B816" s="7"/>
    </row>
    <row r="817" spans="2:2" x14ac:dyDescent="0.2">
      <c r="B817" s="7"/>
    </row>
    <row r="818" spans="2:2" x14ac:dyDescent="0.2">
      <c r="B818" s="7"/>
    </row>
    <row r="819" spans="2:2" x14ac:dyDescent="0.2">
      <c r="B819" s="7"/>
    </row>
    <row r="820" spans="2:2" x14ac:dyDescent="0.2">
      <c r="B820" s="7"/>
    </row>
    <row r="821" spans="2:2" x14ac:dyDescent="0.2">
      <c r="B821" s="7"/>
    </row>
    <row r="822" spans="2:2" x14ac:dyDescent="0.2">
      <c r="B822" s="7"/>
    </row>
    <row r="823" spans="2:2" x14ac:dyDescent="0.2">
      <c r="B823" s="7"/>
    </row>
    <row r="824" spans="2:2" x14ac:dyDescent="0.2">
      <c r="B824" s="7"/>
    </row>
    <row r="825" spans="2:2" x14ac:dyDescent="0.2">
      <c r="B825" s="7"/>
    </row>
    <row r="826" spans="2:2" x14ac:dyDescent="0.2">
      <c r="B826" s="7"/>
    </row>
    <row r="827" spans="2:2" x14ac:dyDescent="0.2">
      <c r="B827" s="7"/>
    </row>
    <row r="828" spans="2:2" x14ac:dyDescent="0.2">
      <c r="B828" s="7"/>
    </row>
    <row r="829" spans="2:2" x14ac:dyDescent="0.2">
      <c r="B829" s="7"/>
    </row>
    <row r="830" spans="2:2" x14ac:dyDescent="0.2">
      <c r="B830" s="7"/>
    </row>
    <row r="831" spans="2:2" x14ac:dyDescent="0.2">
      <c r="B831" s="7"/>
    </row>
    <row r="832" spans="2:2" x14ac:dyDescent="0.2">
      <c r="B832" s="7"/>
    </row>
    <row r="833" spans="2:2" x14ac:dyDescent="0.2">
      <c r="B833" s="7"/>
    </row>
    <row r="834" spans="2:2" x14ac:dyDescent="0.2">
      <c r="B834" s="7"/>
    </row>
    <row r="835" spans="2:2" x14ac:dyDescent="0.2">
      <c r="B835" s="7"/>
    </row>
    <row r="836" spans="2:2" x14ac:dyDescent="0.2">
      <c r="B836" s="7"/>
    </row>
    <row r="837" spans="2:2" x14ac:dyDescent="0.2">
      <c r="B837" s="7"/>
    </row>
    <row r="838" spans="2:2" x14ac:dyDescent="0.2">
      <c r="B838" s="7"/>
    </row>
    <row r="839" spans="2:2" x14ac:dyDescent="0.2">
      <c r="B839" s="7"/>
    </row>
    <row r="840" spans="2:2" x14ac:dyDescent="0.2">
      <c r="B840" s="7"/>
    </row>
    <row r="841" spans="2:2" x14ac:dyDescent="0.2">
      <c r="B841" s="7"/>
    </row>
    <row r="842" spans="2:2" x14ac:dyDescent="0.2">
      <c r="B842" s="7"/>
    </row>
    <row r="843" spans="2:2" x14ac:dyDescent="0.2">
      <c r="B843" s="7"/>
    </row>
    <row r="844" spans="2:2" x14ac:dyDescent="0.2">
      <c r="B844" s="7"/>
    </row>
    <row r="845" spans="2:2" x14ac:dyDescent="0.2">
      <c r="B845" s="7"/>
    </row>
    <row r="846" spans="2:2" x14ac:dyDescent="0.2">
      <c r="B846" s="7"/>
    </row>
    <row r="847" spans="2:2" x14ac:dyDescent="0.2">
      <c r="B847" s="7"/>
    </row>
    <row r="848" spans="2:2" x14ac:dyDescent="0.2">
      <c r="B848" s="7"/>
    </row>
    <row r="849" spans="2:2" x14ac:dyDescent="0.2">
      <c r="B849" s="7"/>
    </row>
    <row r="850" spans="2:2" x14ac:dyDescent="0.2">
      <c r="B850" s="7"/>
    </row>
    <row r="851" spans="2:2" x14ac:dyDescent="0.2">
      <c r="B851" s="7"/>
    </row>
    <row r="852" spans="2:2" x14ac:dyDescent="0.2">
      <c r="B852" s="7"/>
    </row>
    <row r="853" spans="2:2" x14ac:dyDescent="0.2">
      <c r="B853" s="7"/>
    </row>
    <row r="854" spans="2:2" x14ac:dyDescent="0.2">
      <c r="B854" s="7"/>
    </row>
    <row r="855" spans="2:2" x14ac:dyDescent="0.2">
      <c r="B855" s="7"/>
    </row>
    <row r="856" spans="2:2" x14ac:dyDescent="0.2">
      <c r="B856" s="7"/>
    </row>
    <row r="857" spans="2:2" x14ac:dyDescent="0.2">
      <c r="B857" s="7"/>
    </row>
    <row r="858" spans="2:2" x14ac:dyDescent="0.2">
      <c r="B858" s="7"/>
    </row>
    <row r="859" spans="2:2" x14ac:dyDescent="0.2">
      <c r="B859" s="7"/>
    </row>
    <row r="860" spans="2:2" x14ac:dyDescent="0.2">
      <c r="B860" s="7"/>
    </row>
    <row r="861" spans="2:2" x14ac:dyDescent="0.2">
      <c r="B861" s="7"/>
    </row>
    <row r="862" spans="2:2" x14ac:dyDescent="0.2">
      <c r="B862" s="7"/>
    </row>
    <row r="863" spans="2:2" x14ac:dyDescent="0.2">
      <c r="B863" s="7"/>
    </row>
    <row r="864" spans="2:2" x14ac:dyDescent="0.2">
      <c r="B864" s="7"/>
    </row>
    <row r="865" spans="2:2" x14ac:dyDescent="0.2">
      <c r="B865" s="7"/>
    </row>
    <row r="866" spans="2:2" x14ac:dyDescent="0.2">
      <c r="B866" s="7"/>
    </row>
    <row r="867" spans="2:2" x14ac:dyDescent="0.2">
      <c r="B867" s="7"/>
    </row>
    <row r="868" spans="2:2" x14ac:dyDescent="0.2">
      <c r="B868" s="7"/>
    </row>
    <row r="869" spans="2:2" x14ac:dyDescent="0.2">
      <c r="B869" s="7"/>
    </row>
    <row r="870" spans="2:2" x14ac:dyDescent="0.2">
      <c r="B870" s="7"/>
    </row>
    <row r="871" spans="2:2" x14ac:dyDescent="0.2">
      <c r="B871" s="7"/>
    </row>
    <row r="872" spans="2:2" x14ac:dyDescent="0.2">
      <c r="B872" s="7"/>
    </row>
    <row r="873" spans="2:2" x14ac:dyDescent="0.2">
      <c r="B873" s="7"/>
    </row>
    <row r="874" spans="2:2" x14ac:dyDescent="0.2">
      <c r="B874" s="7"/>
    </row>
    <row r="875" spans="2:2" x14ac:dyDescent="0.2">
      <c r="B875" s="7"/>
    </row>
    <row r="876" spans="2:2" x14ac:dyDescent="0.2">
      <c r="B876" s="7"/>
    </row>
    <row r="877" spans="2:2" x14ac:dyDescent="0.2">
      <c r="B877" s="7"/>
    </row>
    <row r="878" spans="2:2" x14ac:dyDescent="0.2">
      <c r="B878" s="7"/>
    </row>
    <row r="879" spans="2:2" x14ac:dyDescent="0.2">
      <c r="B879" s="7"/>
    </row>
    <row r="880" spans="2:2" x14ac:dyDescent="0.2">
      <c r="B880" s="7"/>
    </row>
    <row r="881" spans="2:2" x14ac:dyDescent="0.2">
      <c r="B881" s="7"/>
    </row>
    <row r="882" spans="2:2" x14ac:dyDescent="0.2">
      <c r="B882" s="7"/>
    </row>
    <row r="883" spans="2:2" x14ac:dyDescent="0.2">
      <c r="B883" s="7"/>
    </row>
    <row r="884" spans="2:2" x14ac:dyDescent="0.2">
      <c r="B884" s="7"/>
    </row>
    <row r="885" spans="2:2" x14ac:dyDescent="0.2">
      <c r="B885" s="7"/>
    </row>
    <row r="886" spans="2:2" x14ac:dyDescent="0.2">
      <c r="B886" s="7"/>
    </row>
    <row r="887" spans="2:2" x14ac:dyDescent="0.2">
      <c r="B887" s="7"/>
    </row>
    <row r="888" spans="2:2" x14ac:dyDescent="0.2">
      <c r="B888" s="7"/>
    </row>
    <row r="889" spans="2:2" x14ac:dyDescent="0.2">
      <c r="B889" s="7"/>
    </row>
    <row r="890" spans="2:2" x14ac:dyDescent="0.2">
      <c r="B890" s="7"/>
    </row>
    <row r="891" spans="2:2" x14ac:dyDescent="0.2">
      <c r="B891" s="7"/>
    </row>
    <row r="892" spans="2:2" x14ac:dyDescent="0.2">
      <c r="B892" s="7"/>
    </row>
    <row r="893" spans="2:2" x14ac:dyDescent="0.2">
      <c r="B893" s="7"/>
    </row>
    <row r="894" spans="2:2" x14ac:dyDescent="0.2">
      <c r="B894" s="7"/>
    </row>
    <row r="895" spans="2:2" x14ac:dyDescent="0.2">
      <c r="B895" s="7"/>
    </row>
    <row r="896" spans="2:2" x14ac:dyDescent="0.2">
      <c r="B896" s="7"/>
    </row>
    <row r="897" spans="2:2" x14ac:dyDescent="0.2">
      <c r="B897" s="7"/>
    </row>
    <row r="898" spans="2:2" x14ac:dyDescent="0.2">
      <c r="B898" s="7"/>
    </row>
    <row r="899" spans="2:2" x14ac:dyDescent="0.2">
      <c r="B899" s="7"/>
    </row>
    <row r="900" spans="2:2" x14ac:dyDescent="0.2">
      <c r="B900" s="7"/>
    </row>
    <row r="901" spans="2:2" x14ac:dyDescent="0.2">
      <c r="B901" s="7"/>
    </row>
    <row r="902" spans="2:2" x14ac:dyDescent="0.2">
      <c r="B902" s="7"/>
    </row>
    <row r="903" spans="2:2" x14ac:dyDescent="0.2">
      <c r="B903" s="7"/>
    </row>
    <row r="904" spans="2:2" x14ac:dyDescent="0.2">
      <c r="B904" s="7"/>
    </row>
    <row r="905" spans="2:2" x14ac:dyDescent="0.2">
      <c r="B905" s="7"/>
    </row>
    <row r="906" spans="2:2" x14ac:dyDescent="0.2">
      <c r="B906" s="7"/>
    </row>
    <row r="907" spans="2:2" x14ac:dyDescent="0.2">
      <c r="B907" s="7"/>
    </row>
    <row r="908" spans="2:2" x14ac:dyDescent="0.2">
      <c r="B908" s="7"/>
    </row>
    <row r="909" spans="2:2" x14ac:dyDescent="0.2">
      <c r="B909" s="7"/>
    </row>
    <row r="910" spans="2:2" x14ac:dyDescent="0.2">
      <c r="B910" s="7"/>
    </row>
    <row r="911" spans="2:2" x14ac:dyDescent="0.2">
      <c r="B911" s="7"/>
    </row>
    <row r="912" spans="2:2" x14ac:dyDescent="0.2">
      <c r="B912" s="7"/>
    </row>
    <row r="913" spans="2:2" x14ac:dyDescent="0.2">
      <c r="B913" s="7"/>
    </row>
    <row r="914" spans="2:2" x14ac:dyDescent="0.2">
      <c r="B914" s="7"/>
    </row>
    <row r="915" spans="2:2" x14ac:dyDescent="0.2">
      <c r="B915" s="7"/>
    </row>
    <row r="916" spans="2:2" x14ac:dyDescent="0.2">
      <c r="B916" s="7"/>
    </row>
    <row r="917" spans="2:2" x14ac:dyDescent="0.2">
      <c r="B917" s="7"/>
    </row>
    <row r="918" spans="2:2" x14ac:dyDescent="0.2">
      <c r="B918" s="7"/>
    </row>
    <row r="919" spans="2:2" x14ac:dyDescent="0.2">
      <c r="B919" s="7"/>
    </row>
    <row r="920" spans="2:2" x14ac:dyDescent="0.2">
      <c r="B920" s="7"/>
    </row>
    <row r="921" spans="2:2" x14ac:dyDescent="0.2">
      <c r="B921" s="7"/>
    </row>
    <row r="922" spans="2:2" x14ac:dyDescent="0.2">
      <c r="B922" s="7"/>
    </row>
    <row r="923" spans="2:2" x14ac:dyDescent="0.2">
      <c r="B923" s="7"/>
    </row>
    <row r="924" spans="2:2" x14ac:dyDescent="0.2">
      <c r="B924" s="7"/>
    </row>
    <row r="925" spans="2:2" x14ac:dyDescent="0.2">
      <c r="B925" s="7"/>
    </row>
    <row r="926" spans="2:2" x14ac:dyDescent="0.2">
      <c r="B926" s="7"/>
    </row>
    <row r="927" spans="2:2" x14ac:dyDescent="0.2">
      <c r="B927" s="7"/>
    </row>
    <row r="928" spans="2:2" x14ac:dyDescent="0.2">
      <c r="B928" s="7"/>
    </row>
    <row r="929" spans="2:2" x14ac:dyDescent="0.2">
      <c r="B929" s="7"/>
    </row>
    <row r="930" spans="2:2" x14ac:dyDescent="0.2">
      <c r="B930" s="7"/>
    </row>
    <row r="931" spans="2:2" x14ac:dyDescent="0.2">
      <c r="B931" s="7"/>
    </row>
    <row r="932" spans="2:2" x14ac:dyDescent="0.2">
      <c r="B932" s="7"/>
    </row>
    <row r="933" spans="2:2" x14ac:dyDescent="0.2">
      <c r="B933" s="7"/>
    </row>
    <row r="934" spans="2:2" x14ac:dyDescent="0.2">
      <c r="B934" s="7"/>
    </row>
    <row r="935" spans="2:2" x14ac:dyDescent="0.2">
      <c r="B935" s="7"/>
    </row>
    <row r="936" spans="2:2" x14ac:dyDescent="0.2">
      <c r="B936" s="7"/>
    </row>
    <row r="937" spans="2:2" x14ac:dyDescent="0.2">
      <c r="B937" s="7"/>
    </row>
    <row r="938" spans="2:2" x14ac:dyDescent="0.2">
      <c r="B938" s="7"/>
    </row>
    <row r="939" spans="2:2" x14ac:dyDescent="0.2">
      <c r="B939" s="7"/>
    </row>
    <row r="940" spans="2:2" x14ac:dyDescent="0.2">
      <c r="B940" s="7"/>
    </row>
    <row r="941" spans="2:2" x14ac:dyDescent="0.2">
      <c r="B941" s="7"/>
    </row>
    <row r="942" spans="2:2" x14ac:dyDescent="0.2">
      <c r="B942" s="7"/>
    </row>
    <row r="943" spans="2:2" x14ac:dyDescent="0.2">
      <c r="B943" s="7"/>
    </row>
    <row r="944" spans="2:2" x14ac:dyDescent="0.2">
      <c r="B944" s="7"/>
    </row>
    <row r="945" spans="2:2" x14ac:dyDescent="0.2">
      <c r="B945" s="7"/>
    </row>
    <row r="946" spans="2:2" x14ac:dyDescent="0.2">
      <c r="B946" s="7"/>
    </row>
    <row r="947" spans="2:2" x14ac:dyDescent="0.2">
      <c r="B947" s="7"/>
    </row>
    <row r="948" spans="2:2" x14ac:dyDescent="0.2">
      <c r="B948" s="7"/>
    </row>
    <row r="949" spans="2:2" x14ac:dyDescent="0.2">
      <c r="B949" s="7"/>
    </row>
    <row r="950" spans="2:2" x14ac:dyDescent="0.2">
      <c r="B950" s="7"/>
    </row>
    <row r="951" spans="2:2" x14ac:dyDescent="0.2">
      <c r="B951" s="7"/>
    </row>
    <row r="952" spans="2:2" x14ac:dyDescent="0.2">
      <c r="B952" s="7"/>
    </row>
    <row r="953" spans="2:2" x14ac:dyDescent="0.2">
      <c r="B953" s="7"/>
    </row>
    <row r="954" spans="2:2" x14ac:dyDescent="0.2">
      <c r="B954" s="7"/>
    </row>
    <row r="955" spans="2:2" x14ac:dyDescent="0.2">
      <c r="B955" s="7"/>
    </row>
    <row r="956" spans="2:2" x14ac:dyDescent="0.2">
      <c r="B956" s="7"/>
    </row>
    <row r="957" spans="2:2" x14ac:dyDescent="0.2">
      <c r="B957" s="7"/>
    </row>
    <row r="958" spans="2:2" x14ac:dyDescent="0.2">
      <c r="B958" s="7"/>
    </row>
    <row r="959" spans="2:2" x14ac:dyDescent="0.2">
      <c r="B959" s="7"/>
    </row>
    <row r="960" spans="2:2" x14ac:dyDescent="0.2">
      <c r="B960" s="7"/>
    </row>
    <row r="961" spans="2:2" x14ac:dyDescent="0.2">
      <c r="B961" s="7"/>
    </row>
    <row r="962" spans="2:2" x14ac:dyDescent="0.2">
      <c r="B962" s="7"/>
    </row>
    <row r="963" spans="2:2" x14ac:dyDescent="0.2">
      <c r="B963" s="7"/>
    </row>
    <row r="964" spans="2:2" x14ac:dyDescent="0.2">
      <c r="B964" s="7"/>
    </row>
    <row r="965" spans="2:2" x14ac:dyDescent="0.2">
      <c r="B965" s="7"/>
    </row>
    <row r="966" spans="2:2" x14ac:dyDescent="0.2">
      <c r="B966" s="7"/>
    </row>
    <row r="967" spans="2:2" x14ac:dyDescent="0.2">
      <c r="B967" s="7"/>
    </row>
    <row r="968" spans="2:2" x14ac:dyDescent="0.2">
      <c r="B968" s="7"/>
    </row>
    <row r="969" spans="2:2" x14ac:dyDescent="0.2">
      <c r="B969" s="7"/>
    </row>
    <row r="970" spans="2:2" x14ac:dyDescent="0.2">
      <c r="B970" s="7"/>
    </row>
    <row r="971" spans="2:2" x14ac:dyDescent="0.2">
      <c r="B971" s="7"/>
    </row>
    <row r="972" spans="2:2" x14ac:dyDescent="0.2">
      <c r="B972" s="7"/>
    </row>
    <row r="973" spans="2:2" x14ac:dyDescent="0.2">
      <c r="B973" s="7"/>
    </row>
    <row r="974" spans="2:2" x14ac:dyDescent="0.2">
      <c r="B974" s="7"/>
    </row>
    <row r="975" spans="2:2" x14ac:dyDescent="0.2">
      <c r="B975" s="7"/>
    </row>
    <row r="976" spans="2:2" x14ac:dyDescent="0.2">
      <c r="B976" s="7"/>
    </row>
    <row r="977" spans="2:2" x14ac:dyDescent="0.2">
      <c r="B977" s="7"/>
    </row>
    <row r="978" spans="2:2" x14ac:dyDescent="0.2">
      <c r="B978" s="7"/>
    </row>
    <row r="979" spans="2:2" x14ac:dyDescent="0.2">
      <c r="B979" s="7"/>
    </row>
    <row r="980" spans="2:2" x14ac:dyDescent="0.2">
      <c r="B980" s="7"/>
    </row>
    <row r="981" spans="2:2" x14ac:dyDescent="0.2">
      <c r="B981" s="7"/>
    </row>
    <row r="982" spans="2:2" x14ac:dyDescent="0.2">
      <c r="B982" s="7"/>
    </row>
    <row r="983" spans="2:2" x14ac:dyDescent="0.2">
      <c r="B983" s="7"/>
    </row>
    <row r="984" spans="2:2" x14ac:dyDescent="0.2">
      <c r="B984" s="7"/>
    </row>
    <row r="985" spans="2:2" x14ac:dyDescent="0.2">
      <c r="B985" s="7"/>
    </row>
    <row r="986" spans="2:2" x14ac:dyDescent="0.2">
      <c r="B986" s="7"/>
    </row>
    <row r="987" spans="2:2" x14ac:dyDescent="0.2">
      <c r="B987" s="7"/>
    </row>
    <row r="988" spans="2:2" x14ac:dyDescent="0.2">
      <c r="B988" s="7"/>
    </row>
    <row r="989" spans="2:2" x14ac:dyDescent="0.2">
      <c r="B989" s="7"/>
    </row>
    <row r="990" spans="2:2" x14ac:dyDescent="0.2">
      <c r="B990" s="7"/>
    </row>
    <row r="991" spans="2:2" x14ac:dyDescent="0.2">
      <c r="B991" s="7"/>
    </row>
    <row r="992" spans="2:2" x14ac:dyDescent="0.2">
      <c r="B992" s="7"/>
    </row>
    <row r="993" spans="2:2" x14ac:dyDescent="0.2">
      <c r="B993" s="7"/>
    </row>
    <row r="994" spans="2:2" x14ac:dyDescent="0.2">
      <c r="B994" s="7"/>
    </row>
    <row r="995" spans="2:2" x14ac:dyDescent="0.2">
      <c r="B995" s="7"/>
    </row>
    <row r="996" spans="2:2" x14ac:dyDescent="0.2">
      <c r="B996" s="7"/>
    </row>
    <row r="997" spans="2:2" x14ac:dyDescent="0.2">
      <c r="B997" s="7"/>
    </row>
    <row r="998" spans="2:2" x14ac:dyDescent="0.2">
      <c r="B998" s="7"/>
    </row>
    <row r="999" spans="2:2" x14ac:dyDescent="0.2">
      <c r="B999" s="7"/>
    </row>
    <row r="1000" spans="2:2" x14ac:dyDescent="0.2">
      <c r="B1000" s="7"/>
    </row>
    <row r="1001" spans="2:2" x14ac:dyDescent="0.2">
      <c r="B1001" s="7"/>
    </row>
    <row r="1002" spans="2:2" x14ac:dyDescent="0.2">
      <c r="B1002" s="7"/>
    </row>
    <row r="1003" spans="2:2" x14ac:dyDescent="0.2">
      <c r="B1003" s="7"/>
    </row>
    <row r="1004" spans="2:2" x14ac:dyDescent="0.2">
      <c r="B1004" s="7"/>
    </row>
    <row r="1005" spans="2:2" x14ac:dyDescent="0.2">
      <c r="B1005" s="7"/>
    </row>
    <row r="1006" spans="2:2" x14ac:dyDescent="0.2">
      <c r="B1006" s="7"/>
    </row>
    <row r="1007" spans="2:2" x14ac:dyDescent="0.2">
      <c r="B1007" s="7"/>
    </row>
    <row r="1008" spans="2:2" x14ac:dyDescent="0.2">
      <c r="B1008" s="7"/>
    </row>
    <row r="1009" spans="2:2" x14ac:dyDescent="0.2">
      <c r="B1009" s="7"/>
    </row>
    <row r="1010" spans="2:2" x14ac:dyDescent="0.2">
      <c r="B1010" s="7"/>
    </row>
    <row r="1011" spans="2:2" x14ac:dyDescent="0.2">
      <c r="B1011" s="7"/>
    </row>
    <row r="1012" spans="2:2" x14ac:dyDescent="0.2">
      <c r="B1012" s="7"/>
    </row>
    <row r="1013" spans="2:2" x14ac:dyDescent="0.2">
      <c r="B1013" s="7"/>
    </row>
    <row r="1014" spans="2:2" x14ac:dyDescent="0.2">
      <c r="B1014" s="7"/>
    </row>
    <row r="1015" spans="2:2" x14ac:dyDescent="0.2">
      <c r="B1015" s="7"/>
    </row>
    <row r="1016" spans="2:2" x14ac:dyDescent="0.2">
      <c r="B1016" s="7"/>
    </row>
    <row r="1017" spans="2:2" x14ac:dyDescent="0.2">
      <c r="B1017" s="7"/>
    </row>
    <row r="1018" spans="2:2" x14ac:dyDescent="0.2">
      <c r="B1018" s="7"/>
    </row>
    <row r="1019" spans="2:2" x14ac:dyDescent="0.2">
      <c r="B1019" s="7"/>
    </row>
    <row r="1020" spans="2:2" x14ac:dyDescent="0.2">
      <c r="B1020" s="7"/>
    </row>
    <row r="1021" spans="2:2" x14ac:dyDescent="0.2">
      <c r="B1021" s="7"/>
    </row>
    <row r="1022" spans="2:2" x14ac:dyDescent="0.2">
      <c r="B1022" s="7"/>
    </row>
    <row r="1023" spans="2:2" x14ac:dyDescent="0.2">
      <c r="B1023" s="7"/>
    </row>
    <row r="1024" spans="2:2" x14ac:dyDescent="0.2">
      <c r="B1024" s="7"/>
    </row>
    <row r="1025" spans="2:2" x14ac:dyDescent="0.2">
      <c r="B1025" s="7"/>
    </row>
    <row r="1026" spans="2:2" x14ac:dyDescent="0.2">
      <c r="B1026" s="7"/>
    </row>
    <row r="1027" spans="2:2" x14ac:dyDescent="0.2">
      <c r="B1027" s="7"/>
    </row>
    <row r="1028" spans="2:2" x14ac:dyDescent="0.2">
      <c r="B1028" s="7"/>
    </row>
    <row r="1029" spans="2:2" x14ac:dyDescent="0.2">
      <c r="B1029" s="7"/>
    </row>
    <row r="1030" spans="2:2" x14ac:dyDescent="0.2">
      <c r="B1030" s="7"/>
    </row>
    <row r="1031" spans="2:2" x14ac:dyDescent="0.2">
      <c r="B1031" s="7"/>
    </row>
    <row r="1032" spans="2:2" x14ac:dyDescent="0.2">
      <c r="B1032" s="7"/>
    </row>
    <row r="1033" spans="2:2" x14ac:dyDescent="0.2">
      <c r="B1033" s="7"/>
    </row>
    <row r="1034" spans="2:2" x14ac:dyDescent="0.2">
      <c r="B1034" s="7"/>
    </row>
    <row r="1035" spans="2:2" x14ac:dyDescent="0.2">
      <c r="B1035" s="7"/>
    </row>
    <row r="1036" spans="2:2" x14ac:dyDescent="0.2">
      <c r="B1036" s="7"/>
    </row>
    <row r="1037" spans="2:2" x14ac:dyDescent="0.2">
      <c r="B1037" s="7"/>
    </row>
    <row r="1038" spans="2:2" x14ac:dyDescent="0.2">
      <c r="B1038" s="7"/>
    </row>
    <row r="1039" spans="2:2" x14ac:dyDescent="0.2">
      <c r="B1039" s="7"/>
    </row>
    <row r="1040" spans="2:2" x14ac:dyDescent="0.2">
      <c r="B1040" s="7"/>
    </row>
    <row r="1041" spans="2:2" x14ac:dyDescent="0.2">
      <c r="B1041" s="7"/>
    </row>
    <row r="1042" spans="2:2" x14ac:dyDescent="0.2">
      <c r="B1042" s="7"/>
    </row>
    <row r="1043" spans="2:2" x14ac:dyDescent="0.2">
      <c r="B1043" s="7"/>
    </row>
    <row r="1044" spans="2:2" x14ac:dyDescent="0.2">
      <c r="B1044" s="7"/>
    </row>
    <row r="1045" spans="2:2" x14ac:dyDescent="0.2">
      <c r="B1045" s="7"/>
    </row>
    <row r="1046" spans="2:2" x14ac:dyDescent="0.2">
      <c r="B1046" s="7"/>
    </row>
    <row r="1047" spans="2:2" x14ac:dyDescent="0.2">
      <c r="B1047" s="7"/>
    </row>
    <row r="1048" spans="2:2" x14ac:dyDescent="0.2">
      <c r="B1048" s="7"/>
    </row>
    <row r="1049" spans="2:2" x14ac:dyDescent="0.2">
      <c r="B1049" s="7"/>
    </row>
    <row r="1050" spans="2:2" x14ac:dyDescent="0.2">
      <c r="B1050" s="7"/>
    </row>
    <row r="1051" spans="2:2" x14ac:dyDescent="0.2">
      <c r="B1051" s="7"/>
    </row>
    <row r="1052" spans="2:2" x14ac:dyDescent="0.2">
      <c r="B1052" s="7"/>
    </row>
    <row r="1053" spans="2:2" x14ac:dyDescent="0.2">
      <c r="B1053" s="7"/>
    </row>
    <row r="1054" spans="2:2" x14ac:dyDescent="0.2">
      <c r="B1054" s="7"/>
    </row>
    <row r="1055" spans="2:2" x14ac:dyDescent="0.2">
      <c r="B1055" s="7"/>
    </row>
    <row r="1056" spans="2:2" x14ac:dyDescent="0.2">
      <c r="B1056" s="7"/>
    </row>
    <row r="1057" spans="2:2" x14ac:dyDescent="0.2">
      <c r="B1057" s="7"/>
    </row>
    <row r="1058" spans="2:2" x14ac:dyDescent="0.2">
      <c r="B1058" s="7"/>
    </row>
    <row r="1059" spans="2:2" x14ac:dyDescent="0.2">
      <c r="B1059" s="7"/>
    </row>
    <row r="1060" spans="2:2" x14ac:dyDescent="0.2">
      <c r="B1060" s="7"/>
    </row>
    <row r="1061" spans="2:2" x14ac:dyDescent="0.2">
      <c r="B1061" s="7"/>
    </row>
    <row r="1062" spans="2:2" x14ac:dyDescent="0.2">
      <c r="B1062" s="7"/>
    </row>
    <row r="1063" spans="2:2" x14ac:dyDescent="0.2">
      <c r="B1063" s="7"/>
    </row>
    <row r="1064" spans="2:2" x14ac:dyDescent="0.2">
      <c r="B1064" s="7"/>
    </row>
    <row r="1065" spans="2:2" x14ac:dyDescent="0.2">
      <c r="B1065" s="7"/>
    </row>
    <row r="1066" spans="2:2" x14ac:dyDescent="0.2">
      <c r="B1066" s="7"/>
    </row>
    <row r="1067" spans="2:2" x14ac:dyDescent="0.2">
      <c r="B1067" s="7"/>
    </row>
    <row r="1068" spans="2:2" x14ac:dyDescent="0.2">
      <c r="B1068" s="7"/>
    </row>
    <row r="1069" spans="2:2" x14ac:dyDescent="0.2">
      <c r="B1069" s="7"/>
    </row>
    <row r="1070" spans="2:2" x14ac:dyDescent="0.2">
      <c r="B1070" s="7"/>
    </row>
    <row r="1071" spans="2:2" x14ac:dyDescent="0.2">
      <c r="B1071" s="7"/>
    </row>
    <row r="1072" spans="2:2" x14ac:dyDescent="0.2">
      <c r="B1072" s="7"/>
    </row>
    <row r="1073" spans="2:2" x14ac:dyDescent="0.2">
      <c r="B1073" s="7"/>
    </row>
    <row r="1074" spans="2:2" x14ac:dyDescent="0.2">
      <c r="B1074" s="7"/>
    </row>
    <row r="1075" spans="2:2" x14ac:dyDescent="0.2">
      <c r="B1075" s="7"/>
    </row>
    <row r="1076" spans="2:2" x14ac:dyDescent="0.2">
      <c r="B1076" s="7"/>
    </row>
    <row r="1077" spans="2:2" x14ac:dyDescent="0.2">
      <c r="B1077" s="7"/>
    </row>
    <row r="1078" spans="2:2" x14ac:dyDescent="0.2">
      <c r="B1078" s="7"/>
    </row>
    <row r="1079" spans="2:2" x14ac:dyDescent="0.2">
      <c r="B1079" s="7"/>
    </row>
    <row r="1080" spans="2:2" x14ac:dyDescent="0.2">
      <c r="B1080" s="7"/>
    </row>
    <row r="1081" spans="2:2" x14ac:dyDescent="0.2">
      <c r="B1081" s="7"/>
    </row>
    <row r="1082" spans="2:2" x14ac:dyDescent="0.2">
      <c r="B1082" s="7"/>
    </row>
    <row r="1083" spans="2:2" x14ac:dyDescent="0.2">
      <c r="B1083" s="7"/>
    </row>
    <row r="1084" spans="2:2" x14ac:dyDescent="0.2">
      <c r="B1084" s="7"/>
    </row>
    <row r="1085" spans="2:2" x14ac:dyDescent="0.2">
      <c r="B1085" s="7"/>
    </row>
    <row r="1086" spans="2:2" x14ac:dyDescent="0.2">
      <c r="B1086" s="7"/>
    </row>
    <row r="1087" spans="2:2" x14ac:dyDescent="0.2">
      <c r="B1087" s="7"/>
    </row>
    <row r="1088" spans="2:2" x14ac:dyDescent="0.2">
      <c r="B1088" s="7"/>
    </row>
    <row r="1089" spans="2:2" x14ac:dyDescent="0.2">
      <c r="B1089" s="7"/>
    </row>
    <row r="1090" spans="2:2" x14ac:dyDescent="0.2">
      <c r="B1090" s="7"/>
    </row>
    <row r="1091" spans="2:2" x14ac:dyDescent="0.2">
      <c r="B1091" s="7"/>
    </row>
    <row r="1092" spans="2:2" x14ac:dyDescent="0.2">
      <c r="B1092" s="7"/>
    </row>
    <row r="1093" spans="2:2" x14ac:dyDescent="0.2">
      <c r="B1093" s="7"/>
    </row>
    <row r="1094" spans="2:2" x14ac:dyDescent="0.2">
      <c r="B1094" s="7"/>
    </row>
    <row r="1095" spans="2:2" x14ac:dyDescent="0.2">
      <c r="B1095" s="7"/>
    </row>
    <row r="1096" spans="2:2" x14ac:dyDescent="0.2">
      <c r="B1096" s="7"/>
    </row>
    <row r="1097" spans="2:2" x14ac:dyDescent="0.2">
      <c r="B1097" s="7"/>
    </row>
    <row r="1098" spans="2:2" x14ac:dyDescent="0.2">
      <c r="B1098" s="7"/>
    </row>
    <row r="1099" spans="2:2" x14ac:dyDescent="0.2">
      <c r="B1099" s="7"/>
    </row>
    <row r="1100" spans="2:2" x14ac:dyDescent="0.2">
      <c r="B1100" s="7"/>
    </row>
    <row r="1101" spans="2:2" x14ac:dyDescent="0.2">
      <c r="B1101" s="7"/>
    </row>
    <row r="1102" spans="2:2" x14ac:dyDescent="0.2">
      <c r="B1102" s="7"/>
    </row>
    <row r="1103" spans="2:2" x14ac:dyDescent="0.2">
      <c r="B1103" s="7"/>
    </row>
    <row r="1104" spans="2:2" x14ac:dyDescent="0.2">
      <c r="B1104" s="7"/>
    </row>
    <row r="1105" spans="2:2" x14ac:dyDescent="0.2">
      <c r="B1105" s="7"/>
    </row>
    <row r="1106" spans="2:2" x14ac:dyDescent="0.2">
      <c r="B1106" s="7"/>
    </row>
    <row r="1107" spans="2:2" x14ac:dyDescent="0.2">
      <c r="B1107" s="7"/>
    </row>
    <row r="1108" spans="2:2" x14ac:dyDescent="0.2">
      <c r="B1108" s="7"/>
    </row>
    <row r="1109" spans="2:2" x14ac:dyDescent="0.2">
      <c r="B1109" s="7"/>
    </row>
    <row r="1110" spans="2:2" x14ac:dyDescent="0.2">
      <c r="B1110" s="7"/>
    </row>
    <row r="1111" spans="2:2" x14ac:dyDescent="0.2">
      <c r="B1111" s="7"/>
    </row>
    <row r="1112" spans="2:2" x14ac:dyDescent="0.2">
      <c r="B1112" s="7"/>
    </row>
    <row r="1113" spans="2:2" x14ac:dyDescent="0.2">
      <c r="B1113" s="7"/>
    </row>
    <row r="1114" spans="2:2" x14ac:dyDescent="0.2">
      <c r="B1114" s="7"/>
    </row>
    <row r="1115" spans="2:2" x14ac:dyDescent="0.2">
      <c r="B1115" s="7"/>
    </row>
    <row r="1116" spans="2:2" x14ac:dyDescent="0.2">
      <c r="B1116" s="7"/>
    </row>
    <row r="1117" spans="2:2" x14ac:dyDescent="0.2">
      <c r="B1117" s="7"/>
    </row>
    <row r="1118" spans="2:2" x14ac:dyDescent="0.2">
      <c r="B1118" s="7"/>
    </row>
    <row r="1119" spans="2:2" x14ac:dyDescent="0.2">
      <c r="B1119" s="7"/>
    </row>
    <row r="1120" spans="2:2" x14ac:dyDescent="0.2">
      <c r="B1120" s="7"/>
    </row>
    <row r="1121" spans="2:2" x14ac:dyDescent="0.2">
      <c r="B1121" s="7"/>
    </row>
    <row r="1122" spans="2:2" x14ac:dyDescent="0.2">
      <c r="B1122" s="7"/>
    </row>
    <row r="1123" spans="2:2" x14ac:dyDescent="0.2">
      <c r="B1123" s="7"/>
    </row>
    <row r="1124" spans="2:2" x14ac:dyDescent="0.2">
      <c r="B1124" s="7"/>
    </row>
    <row r="1125" spans="2:2" x14ac:dyDescent="0.2">
      <c r="B1125" s="7"/>
    </row>
    <row r="1126" spans="2:2" x14ac:dyDescent="0.2">
      <c r="B1126" s="7"/>
    </row>
    <row r="1127" spans="2:2" x14ac:dyDescent="0.2">
      <c r="B1127" s="7"/>
    </row>
    <row r="1128" spans="2:2" x14ac:dyDescent="0.2">
      <c r="B1128" s="7"/>
    </row>
    <row r="1129" spans="2:2" x14ac:dyDescent="0.2">
      <c r="B1129" s="7"/>
    </row>
    <row r="1130" spans="2:2" x14ac:dyDescent="0.2">
      <c r="B1130" s="7"/>
    </row>
    <row r="1131" spans="2:2" x14ac:dyDescent="0.2">
      <c r="B1131" s="7"/>
    </row>
    <row r="1132" spans="2:2" x14ac:dyDescent="0.2">
      <c r="B1132" s="7"/>
    </row>
    <row r="1133" spans="2:2" x14ac:dyDescent="0.2">
      <c r="B1133" s="7"/>
    </row>
    <row r="1134" spans="2:2" x14ac:dyDescent="0.2">
      <c r="B1134" s="7"/>
    </row>
    <row r="1135" spans="2:2" x14ac:dyDescent="0.2">
      <c r="B1135" s="7"/>
    </row>
    <row r="1136" spans="2:2" x14ac:dyDescent="0.2">
      <c r="B1136" s="7"/>
    </row>
    <row r="1137" spans="2:2" x14ac:dyDescent="0.2">
      <c r="B1137" s="7"/>
    </row>
    <row r="1138" spans="2:2" x14ac:dyDescent="0.2">
      <c r="B1138" s="7"/>
    </row>
    <row r="1139" spans="2:2" x14ac:dyDescent="0.2">
      <c r="B1139" s="7"/>
    </row>
    <row r="1140" spans="2:2" x14ac:dyDescent="0.2">
      <c r="B1140" s="7"/>
    </row>
    <row r="1141" spans="2:2" x14ac:dyDescent="0.2">
      <c r="B1141" s="7"/>
    </row>
    <row r="1142" spans="2:2" x14ac:dyDescent="0.2">
      <c r="B1142" s="7"/>
    </row>
    <row r="1143" spans="2:2" x14ac:dyDescent="0.2">
      <c r="B1143" s="7"/>
    </row>
    <row r="1144" spans="2:2" x14ac:dyDescent="0.2">
      <c r="B1144" s="7"/>
    </row>
    <row r="1145" spans="2:2" x14ac:dyDescent="0.2">
      <c r="B1145" s="7"/>
    </row>
    <row r="1146" spans="2:2" x14ac:dyDescent="0.2">
      <c r="B1146" s="7"/>
    </row>
    <row r="1147" spans="2:2" x14ac:dyDescent="0.2">
      <c r="B1147" s="7"/>
    </row>
    <row r="1148" spans="2:2" x14ac:dyDescent="0.2">
      <c r="B1148" s="7"/>
    </row>
    <row r="1149" spans="2:2" x14ac:dyDescent="0.2">
      <c r="B1149" s="7"/>
    </row>
    <row r="1150" spans="2:2" x14ac:dyDescent="0.2">
      <c r="B1150" s="7"/>
    </row>
    <row r="1151" spans="2:2" x14ac:dyDescent="0.2">
      <c r="B1151" s="7"/>
    </row>
    <row r="1152" spans="2:2" x14ac:dyDescent="0.2">
      <c r="B1152" s="7"/>
    </row>
    <row r="1153" spans="2:2" x14ac:dyDescent="0.2">
      <c r="B1153" s="7"/>
    </row>
    <row r="1154" spans="2:2" x14ac:dyDescent="0.2">
      <c r="B1154" s="7"/>
    </row>
    <row r="1155" spans="2:2" x14ac:dyDescent="0.2">
      <c r="B1155" s="7"/>
    </row>
    <row r="1156" spans="2:2" x14ac:dyDescent="0.2">
      <c r="B1156" s="7"/>
    </row>
    <row r="1157" spans="2:2" x14ac:dyDescent="0.2">
      <c r="B1157" s="7"/>
    </row>
    <row r="1158" spans="2:2" x14ac:dyDescent="0.2">
      <c r="B1158" s="7"/>
    </row>
    <row r="1159" spans="2:2" x14ac:dyDescent="0.2">
      <c r="B1159" s="7"/>
    </row>
    <row r="1160" spans="2:2" x14ac:dyDescent="0.2">
      <c r="B1160" s="7"/>
    </row>
    <row r="1161" spans="2:2" x14ac:dyDescent="0.2">
      <c r="B1161" s="7"/>
    </row>
    <row r="1162" spans="2:2" x14ac:dyDescent="0.2">
      <c r="B1162" s="7"/>
    </row>
    <row r="1163" spans="2:2" x14ac:dyDescent="0.2">
      <c r="B1163" s="7"/>
    </row>
    <row r="1164" spans="2:2" x14ac:dyDescent="0.2">
      <c r="B1164" s="7"/>
    </row>
    <row r="1165" spans="2:2" x14ac:dyDescent="0.2">
      <c r="B1165" s="7"/>
    </row>
    <row r="1166" spans="2:2" x14ac:dyDescent="0.2">
      <c r="B1166" s="7"/>
    </row>
    <row r="1167" spans="2:2" x14ac:dyDescent="0.2">
      <c r="B1167" s="7"/>
    </row>
    <row r="1168" spans="2:2" x14ac:dyDescent="0.2">
      <c r="B1168" s="7"/>
    </row>
    <row r="1169" spans="2:2" x14ac:dyDescent="0.2">
      <c r="B1169" s="7"/>
    </row>
    <row r="1170" spans="2:2" x14ac:dyDescent="0.2">
      <c r="B1170" s="7"/>
    </row>
    <row r="1171" spans="2:2" x14ac:dyDescent="0.2">
      <c r="B1171" s="7"/>
    </row>
    <row r="1172" spans="2:2" x14ac:dyDescent="0.2">
      <c r="B1172" s="7"/>
    </row>
    <row r="1173" spans="2:2" x14ac:dyDescent="0.2">
      <c r="B1173" s="7"/>
    </row>
    <row r="1174" spans="2:2" x14ac:dyDescent="0.2">
      <c r="B1174" s="7"/>
    </row>
    <row r="1175" spans="2:2" x14ac:dyDescent="0.2">
      <c r="B1175" s="7"/>
    </row>
    <row r="1176" spans="2:2" x14ac:dyDescent="0.2">
      <c r="B1176" s="7"/>
    </row>
    <row r="1177" spans="2:2" x14ac:dyDescent="0.2">
      <c r="B1177" s="7"/>
    </row>
    <row r="1178" spans="2:2" x14ac:dyDescent="0.2">
      <c r="B1178" s="7"/>
    </row>
    <row r="1179" spans="2:2" x14ac:dyDescent="0.2">
      <c r="B1179" s="7"/>
    </row>
    <row r="1180" spans="2:2" x14ac:dyDescent="0.2">
      <c r="B1180" s="7"/>
    </row>
    <row r="1181" spans="2:2" x14ac:dyDescent="0.2">
      <c r="B1181" s="7"/>
    </row>
    <row r="1182" spans="2:2" x14ac:dyDescent="0.2">
      <c r="B1182" s="7"/>
    </row>
    <row r="1183" spans="2:2" x14ac:dyDescent="0.2">
      <c r="B1183" s="7"/>
    </row>
    <row r="1184" spans="2:2" x14ac:dyDescent="0.2">
      <c r="B1184" s="7"/>
    </row>
    <row r="1185" spans="2:2" x14ac:dyDescent="0.2">
      <c r="B1185" s="7"/>
    </row>
    <row r="1186" spans="2:2" x14ac:dyDescent="0.2">
      <c r="B1186" s="7"/>
    </row>
    <row r="1187" spans="2:2" x14ac:dyDescent="0.2">
      <c r="B1187" s="7"/>
    </row>
    <row r="1188" spans="2:2" x14ac:dyDescent="0.2">
      <c r="B1188" s="7"/>
    </row>
    <row r="1189" spans="2:2" x14ac:dyDescent="0.2">
      <c r="B1189" s="7"/>
    </row>
    <row r="1190" spans="2:2" x14ac:dyDescent="0.2">
      <c r="B1190" s="7"/>
    </row>
    <row r="1191" spans="2:2" x14ac:dyDescent="0.2">
      <c r="B1191" s="7"/>
    </row>
    <row r="1192" spans="2:2" x14ac:dyDescent="0.2">
      <c r="B1192" s="7"/>
    </row>
    <row r="1193" spans="2:2" x14ac:dyDescent="0.2">
      <c r="B1193" s="7"/>
    </row>
    <row r="1194" spans="2:2" x14ac:dyDescent="0.2">
      <c r="B1194" s="7"/>
    </row>
    <row r="1195" spans="2:2" x14ac:dyDescent="0.2">
      <c r="B1195" s="7"/>
    </row>
    <row r="1196" spans="2:2" x14ac:dyDescent="0.2">
      <c r="B1196" s="7"/>
    </row>
    <row r="1197" spans="2:2" x14ac:dyDescent="0.2">
      <c r="B1197" s="7"/>
    </row>
    <row r="1198" spans="2:2" x14ac:dyDescent="0.2">
      <c r="B1198" s="7"/>
    </row>
    <row r="1199" spans="2:2" x14ac:dyDescent="0.2">
      <c r="B1199" s="7"/>
    </row>
    <row r="1200" spans="2:2" x14ac:dyDescent="0.2">
      <c r="B1200" s="7"/>
    </row>
    <row r="1201" spans="2:2" x14ac:dyDescent="0.2">
      <c r="B1201" s="7"/>
    </row>
    <row r="1202" spans="2:2" x14ac:dyDescent="0.2">
      <c r="B1202" s="7"/>
    </row>
    <row r="1203" spans="2:2" x14ac:dyDescent="0.2">
      <c r="B1203" s="7"/>
    </row>
    <row r="1204" spans="2:2" x14ac:dyDescent="0.2">
      <c r="B1204" s="7"/>
    </row>
    <row r="1205" spans="2:2" x14ac:dyDescent="0.2">
      <c r="B1205" s="7"/>
    </row>
    <row r="1206" spans="2:2" x14ac:dyDescent="0.2">
      <c r="B1206" s="7"/>
    </row>
    <row r="1207" spans="2:2" x14ac:dyDescent="0.2">
      <c r="B1207" s="7"/>
    </row>
    <row r="1208" spans="2:2" x14ac:dyDescent="0.2">
      <c r="B1208" s="7"/>
    </row>
    <row r="1209" spans="2:2" x14ac:dyDescent="0.2">
      <c r="B1209" s="7"/>
    </row>
    <row r="1210" spans="2:2" x14ac:dyDescent="0.2">
      <c r="B1210" s="7"/>
    </row>
    <row r="1211" spans="2:2" x14ac:dyDescent="0.2">
      <c r="B1211" s="7"/>
    </row>
    <row r="1212" spans="2:2" x14ac:dyDescent="0.2">
      <c r="B1212" s="7"/>
    </row>
    <row r="1213" spans="2:2" x14ac:dyDescent="0.2">
      <c r="B1213" s="7"/>
    </row>
    <row r="1214" spans="2:2" x14ac:dyDescent="0.2">
      <c r="B1214" s="7"/>
    </row>
    <row r="1215" spans="2:2" x14ac:dyDescent="0.2">
      <c r="B1215" s="7"/>
    </row>
    <row r="1216" spans="2:2" x14ac:dyDescent="0.2">
      <c r="B1216" s="7"/>
    </row>
    <row r="1217" spans="2:2" x14ac:dyDescent="0.2">
      <c r="B1217" s="7"/>
    </row>
    <row r="1218" spans="2:2" x14ac:dyDescent="0.2">
      <c r="B1218" s="7"/>
    </row>
    <row r="1219" spans="2:2" x14ac:dyDescent="0.2">
      <c r="B1219" s="7"/>
    </row>
    <row r="1220" spans="2:2" x14ac:dyDescent="0.2">
      <c r="B1220" s="7"/>
    </row>
    <row r="1221" spans="2:2" x14ac:dyDescent="0.2">
      <c r="B1221" s="7"/>
    </row>
    <row r="1222" spans="2:2" x14ac:dyDescent="0.2">
      <c r="B1222" s="7"/>
    </row>
    <row r="1223" spans="2:2" x14ac:dyDescent="0.2">
      <c r="B1223" s="7"/>
    </row>
    <row r="1224" spans="2:2" x14ac:dyDescent="0.2">
      <c r="B1224" s="7"/>
    </row>
    <row r="1225" spans="2:2" x14ac:dyDescent="0.2">
      <c r="B1225" s="7"/>
    </row>
    <row r="1226" spans="2:2" x14ac:dyDescent="0.2">
      <c r="B1226" s="7"/>
    </row>
    <row r="1227" spans="2:2" x14ac:dyDescent="0.2">
      <c r="B1227" s="7"/>
    </row>
    <row r="1228" spans="2:2" x14ac:dyDescent="0.2">
      <c r="B1228" s="7"/>
    </row>
    <row r="1229" spans="2:2" x14ac:dyDescent="0.2">
      <c r="B1229" s="7"/>
    </row>
    <row r="1230" spans="2:2" x14ac:dyDescent="0.2">
      <c r="B1230" s="7"/>
    </row>
    <row r="1231" spans="2:2" x14ac:dyDescent="0.2">
      <c r="B1231" s="7"/>
    </row>
    <row r="1232" spans="2:2" x14ac:dyDescent="0.2">
      <c r="B1232" s="7"/>
    </row>
    <row r="1233" spans="2:2" x14ac:dyDescent="0.2">
      <c r="B1233" s="7"/>
    </row>
    <row r="1234" spans="2:2" x14ac:dyDescent="0.2">
      <c r="B1234" s="7"/>
    </row>
    <row r="1235" spans="2:2" x14ac:dyDescent="0.2">
      <c r="B1235" s="7"/>
    </row>
    <row r="1236" spans="2:2" x14ac:dyDescent="0.2">
      <c r="B1236" s="7"/>
    </row>
    <row r="1237" spans="2:2" x14ac:dyDescent="0.2">
      <c r="B1237" s="7"/>
    </row>
    <row r="1238" spans="2:2" x14ac:dyDescent="0.2">
      <c r="B1238" s="7"/>
    </row>
    <row r="1239" spans="2:2" x14ac:dyDescent="0.2">
      <c r="B1239" s="7"/>
    </row>
    <row r="1240" spans="2:2" x14ac:dyDescent="0.2">
      <c r="B1240" s="7"/>
    </row>
    <row r="1241" spans="2:2" x14ac:dyDescent="0.2">
      <c r="B1241" s="7"/>
    </row>
    <row r="1242" spans="2:2" x14ac:dyDescent="0.2">
      <c r="B1242" s="7"/>
    </row>
    <row r="1243" spans="2:2" x14ac:dyDescent="0.2">
      <c r="B1243" s="7"/>
    </row>
    <row r="1244" spans="2:2" x14ac:dyDescent="0.2">
      <c r="B1244" s="7"/>
    </row>
    <row r="1245" spans="2:2" x14ac:dyDescent="0.2">
      <c r="B1245" s="7"/>
    </row>
    <row r="1246" spans="2:2" x14ac:dyDescent="0.2">
      <c r="B1246" s="7"/>
    </row>
    <row r="1247" spans="2:2" x14ac:dyDescent="0.2">
      <c r="B1247" s="7"/>
    </row>
    <row r="1248" spans="2:2" x14ac:dyDescent="0.2">
      <c r="B1248" s="7"/>
    </row>
    <row r="1249" spans="2:2" x14ac:dyDescent="0.2">
      <c r="B1249" s="7"/>
    </row>
    <row r="1250" spans="2:2" x14ac:dyDescent="0.2">
      <c r="B1250" s="7"/>
    </row>
    <row r="1251" spans="2:2" x14ac:dyDescent="0.2">
      <c r="B1251" s="7"/>
    </row>
    <row r="1252" spans="2:2" x14ac:dyDescent="0.2">
      <c r="B1252" s="7"/>
    </row>
    <row r="1253" spans="2:2" x14ac:dyDescent="0.2">
      <c r="B1253" s="7"/>
    </row>
    <row r="1254" spans="2:2" x14ac:dyDescent="0.2">
      <c r="B1254" s="7"/>
    </row>
    <row r="1255" spans="2:2" x14ac:dyDescent="0.2">
      <c r="B1255" s="7"/>
    </row>
    <row r="1256" spans="2:2" x14ac:dyDescent="0.2">
      <c r="B1256" s="7"/>
    </row>
    <row r="1257" spans="2:2" x14ac:dyDescent="0.2">
      <c r="B1257" s="7"/>
    </row>
    <row r="1258" spans="2:2" x14ac:dyDescent="0.2">
      <c r="B1258" s="7"/>
    </row>
    <row r="1259" spans="2:2" x14ac:dyDescent="0.2">
      <c r="B1259" s="7"/>
    </row>
    <row r="1260" spans="2:2" x14ac:dyDescent="0.2">
      <c r="B1260" s="7"/>
    </row>
    <row r="1261" spans="2:2" x14ac:dyDescent="0.2">
      <c r="B1261" s="7"/>
    </row>
    <row r="1262" spans="2:2" x14ac:dyDescent="0.2">
      <c r="B1262" s="7"/>
    </row>
    <row r="1263" spans="2:2" x14ac:dyDescent="0.2">
      <c r="B1263" s="7"/>
    </row>
    <row r="1264" spans="2:2" x14ac:dyDescent="0.2">
      <c r="B1264" s="7"/>
    </row>
    <row r="1265" spans="2:2" x14ac:dyDescent="0.2">
      <c r="B1265" s="7"/>
    </row>
    <row r="1266" spans="2:2" x14ac:dyDescent="0.2">
      <c r="B1266" s="7"/>
    </row>
    <row r="1267" spans="2:2" x14ac:dyDescent="0.2">
      <c r="B1267" s="7"/>
    </row>
    <row r="1268" spans="2:2" x14ac:dyDescent="0.2">
      <c r="B1268" s="7"/>
    </row>
    <row r="1269" spans="2:2" x14ac:dyDescent="0.2">
      <c r="B1269" s="7"/>
    </row>
    <row r="1270" spans="2:2" x14ac:dyDescent="0.2">
      <c r="B1270" s="7"/>
    </row>
    <row r="1271" spans="2:2" x14ac:dyDescent="0.2">
      <c r="B1271" s="7"/>
    </row>
    <row r="1272" spans="2:2" x14ac:dyDescent="0.2">
      <c r="B1272" s="7"/>
    </row>
    <row r="1273" spans="2:2" x14ac:dyDescent="0.2">
      <c r="B1273" s="7"/>
    </row>
    <row r="1274" spans="2:2" x14ac:dyDescent="0.2">
      <c r="B1274" s="7"/>
    </row>
    <row r="1275" spans="2:2" x14ac:dyDescent="0.2">
      <c r="B1275" s="7"/>
    </row>
    <row r="1276" spans="2:2" x14ac:dyDescent="0.2">
      <c r="B1276" s="7"/>
    </row>
    <row r="1277" spans="2:2" x14ac:dyDescent="0.2">
      <c r="B1277" s="7"/>
    </row>
    <row r="1278" spans="2:2" x14ac:dyDescent="0.2">
      <c r="B1278" s="7"/>
    </row>
    <row r="1279" spans="2:2" x14ac:dyDescent="0.2">
      <c r="B1279" s="7"/>
    </row>
    <row r="1280" spans="2:2" x14ac:dyDescent="0.2">
      <c r="B1280" s="7"/>
    </row>
    <row r="1281" spans="2:2" x14ac:dyDescent="0.2">
      <c r="B1281" s="7"/>
    </row>
    <row r="1282" spans="2:2" x14ac:dyDescent="0.2">
      <c r="B1282" s="7"/>
    </row>
    <row r="1283" spans="2:2" x14ac:dyDescent="0.2">
      <c r="B1283" s="7"/>
    </row>
    <row r="1284" spans="2:2" x14ac:dyDescent="0.2">
      <c r="B1284" s="7"/>
    </row>
    <row r="1285" spans="2:2" x14ac:dyDescent="0.2">
      <c r="B1285" s="7"/>
    </row>
    <row r="1286" spans="2:2" x14ac:dyDescent="0.2">
      <c r="B1286" s="7"/>
    </row>
    <row r="1287" spans="2:2" x14ac:dyDescent="0.2">
      <c r="B1287" s="7"/>
    </row>
    <row r="1288" spans="2:2" x14ac:dyDescent="0.2">
      <c r="B1288" s="7"/>
    </row>
    <row r="1289" spans="2:2" x14ac:dyDescent="0.2">
      <c r="B1289" s="7"/>
    </row>
    <row r="1290" spans="2:2" x14ac:dyDescent="0.2">
      <c r="B1290" s="7"/>
    </row>
    <row r="1291" spans="2:2" x14ac:dyDescent="0.2">
      <c r="B1291" s="7"/>
    </row>
    <row r="1292" spans="2:2" x14ac:dyDescent="0.2">
      <c r="B1292" s="7"/>
    </row>
    <row r="1293" spans="2:2" x14ac:dyDescent="0.2">
      <c r="B1293" s="7"/>
    </row>
    <row r="1294" spans="2:2" x14ac:dyDescent="0.2">
      <c r="B1294" s="7"/>
    </row>
    <row r="1295" spans="2:2" x14ac:dyDescent="0.2">
      <c r="B1295" s="7"/>
    </row>
    <row r="1296" spans="2:2" x14ac:dyDescent="0.2">
      <c r="B1296" s="7"/>
    </row>
    <row r="1297" spans="2:2" x14ac:dyDescent="0.2">
      <c r="B1297" s="7"/>
    </row>
    <row r="1298" spans="2:2" x14ac:dyDescent="0.2">
      <c r="B1298" s="7"/>
    </row>
    <row r="1299" spans="2:2" x14ac:dyDescent="0.2">
      <c r="B1299" s="7"/>
    </row>
    <row r="1300" spans="2:2" x14ac:dyDescent="0.2">
      <c r="B1300" s="7"/>
    </row>
    <row r="1301" spans="2:2" x14ac:dyDescent="0.2">
      <c r="B1301" s="7"/>
    </row>
    <row r="1302" spans="2:2" x14ac:dyDescent="0.2">
      <c r="B1302" s="7"/>
    </row>
    <row r="1303" spans="2:2" x14ac:dyDescent="0.2">
      <c r="B1303" s="7"/>
    </row>
    <row r="1304" spans="2:2" x14ac:dyDescent="0.2">
      <c r="B1304" s="7"/>
    </row>
    <row r="1305" spans="2:2" x14ac:dyDescent="0.2">
      <c r="B1305" s="7"/>
    </row>
    <row r="1306" spans="2:2" x14ac:dyDescent="0.2">
      <c r="B1306" s="7"/>
    </row>
    <row r="1307" spans="2:2" x14ac:dyDescent="0.2">
      <c r="B1307" s="7"/>
    </row>
    <row r="1308" spans="2:2" x14ac:dyDescent="0.2">
      <c r="B1308" s="7"/>
    </row>
    <row r="1309" spans="2:2" x14ac:dyDescent="0.2">
      <c r="B1309" s="7"/>
    </row>
    <row r="1310" spans="2:2" x14ac:dyDescent="0.2">
      <c r="B1310" s="7"/>
    </row>
    <row r="1311" spans="2:2" x14ac:dyDescent="0.2">
      <c r="B1311" s="7"/>
    </row>
    <row r="1312" spans="2:2" x14ac:dyDescent="0.2">
      <c r="B1312" s="7"/>
    </row>
    <row r="1313" spans="2:2" x14ac:dyDescent="0.2">
      <c r="B1313" s="7"/>
    </row>
    <row r="1314" spans="2:2" x14ac:dyDescent="0.2">
      <c r="B1314" s="7"/>
    </row>
    <row r="1315" spans="2:2" x14ac:dyDescent="0.2">
      <c r="B1315" s="7"/>
    </row>
    <row r="1316" spans="2:2" x14ac:dyDescent="0.2">
      <c r="B1316" s="7"/>
    </row>
    <row r="1317" spans="2:2" x14ac:dyDescent="0.2">
      <c r="B1317" s="7"/>
    </row>
    <row r="1318" spans="2:2" x14ac:dyDescent="0.2">
      <c r="B1318" s="7"/>
    </row>
    <row r="1319" spans="2:2" x14ac:dyDescent="0.2">
      <c r="B1319" s="7"/>
    </row>
    <row r="1320" spans="2:2" x14ac:dyDescent="0.2">
      <c r="B1320" s="7"/>
    </row>
    <row r="1321" spans="2:2" x14ac:dyDescent="0.2">
      <c r="B1321" s="7"/>
    </row>
    <row r="1322" spans="2:2" x14ac:dyDescent="0.2">
      <c r="B1322" s="7"/>
    </row>
    <row r="1323" spans="2:2" x14ac:dyDescent="0.2">
      <c r="B1323" s="7"/>
    </row>
    <row r="1324" spans="2:2" x14ac:dyDescent="0.2">
      <c r="B1324" s="7"/>
    </row>
    <row r="1325" spans="2:2" x14ac:dyDescent="0.2">
      <c r="B1325" s="7"/>
    </row>
    <row r="1326" spans="2:2" x14ac:dyDescent="0.2">
      <c r="B1326" s="7"/>
    </row>
    <row r="1327" spans="2:2" x14ac:dyDescent="0.2">
      <c r="B1327" s="7"/>
    </row>
    <row r="1328" spans="2:2" x14ac:dyDescent="0.2">
      <c r="B1328" s="7"/>
    </row>
    <row r="1329" spans="2:2" x14ac:dyDescent="0.2">
      <c r="B1329" s="7"/>
    </row>
    <row r="1330" spans="2:2" x14ac:dyDescent="0.2">
      <c r="B1330" s="7"/>
    </row>
    <row r="1331" spans="2:2" x14ac:dyDescent="0.2">
      <c r="B1331" s="7"/>
    </row>
    <row r="1332" spans="2:2" x14ac:dyDescent="0.2">
      <c r="B1332" s="7"/>
    </row>
    <row r="1333" spans="2:2" x14ac:dyDescent="0.2">
      <c r="B1333" s="7"/>
    </row>
    <row r="1334" spans="2:2" x14ac:dyDescent="0.2">
      <c r="B1334" s="7"/>
    </row>
    <row r="1335" spans="2:2" x14ac:dyDescent="0.2">
      <c r="B1335" s="7"/>
    </row>
    <row r="1336" spans="2:2" x14ac:dyDescent="0.2">
      <c r="B1336" s="7"/>
    </row>
    <row r="1337" spans="2:2" x14ac:dyDescent="0.2">
      <c r="B1337" s="7"/>
    </row>
    <row r="1338" spans="2:2" x14ac:dyDescent="0.2">
      <c r="B1338" s="7"/>
    </row>
    <row r="1339" spans="2:2" x14ac:dyDescent="0.2">
      <c r="B1339" s="7"/>
    </row>
    <row r="1340" spans="2:2" x14ac:dyDescent="0.2">
      <c r="B1340" s="7"/>
    </row>
    <row r="1341" spans="2:2" x14ac:dyDescent="0.2">
      <c r="B1341" s="7"/>
    </row>
    <row r="1342" spans="2:2" x14ac:dyDescent="0.2">
      <c r="B1342" s="7"/>
    </row>
    <row r="1343" spans="2:2" x14ac:dyDescent="0.2">
      <c r="B1343" s="7"/>
    </row>
    <row r="1344" spans="2:2" x14ac:dyDescent="0.2">
      <c r="B1344" s="7"/>
    </row>
    <row r="1345" spans="2:2" x14ac:dyDescent="0.2">
      <c r="B1345" s="7"/>
    </row>
    <row r="1346" spans="2:2" x14ac:dyDescent="0.2">
      <c r="B1346" s="7"/>
    </row>
    <row r="1347" spans="2:2" x14ac:dyDescent="0.2">
      <c r="B1347" s="7"/>
    </row>
    <row r="1348" spans="2:2" x14ac:dyDescent="0.2">
      <c r="B1348" s="7"/>
    </row>
    <row r="1349" spans="2:2" x14ac:dyDescent="0.2">
      <c r="B1349" s="7"/>
    </row>
    <row r="1350" spans="2:2" x14ac:dyDescent="0.2">
      <c r="B1350" s="7"/>
    </row>
    <row r="1351" spans="2:2" x14ac:dyDescent="0.2">
      <c r="B1351" s="7"/>
    </row>
    <row r="1352" spans="2:2" x14ac:dyDescent="0.2">
      <c r="B1352" s="7"/>
    </row>
    <row r="1353" spans="2:2" x14ac:dyDescent="0.2">
      <c r="B1353" s="7"/>
    </row>
    <row r="1354" spans="2:2" x14ac:dyDescent="0.2">
      <c r="B1354" s="7"/>
    </row>
    <row r="1355" spans="2:2" x14ac:dyDescent="0.2">
      <c r="B1355" s="7"/>
    </row>
    <row r="1356" spans="2:2" x14ac:dyDescent="0.2">
      <c r="B1356" s="7"/>
    </row>
    <row r="1357" spans="2:2" x14ac:dyDescent="0.2">
      <c r="B1357" s="7"/>
    </row>
    <row r="1358" spans="2:2" x14ac:dyDescent="0.2">
      <c r="B1358" s="7"/>
    </row>
    <row r="1359" spans="2:2" x14ac:dyDescent="0.2">
      <c r="B1359" s="7"/>
    </row>
    <row r="1360" spans="2:2" x14ac:dyDescent="0.2">
      <c r="B1360" s="7"/>
    </row>
    <row r="1361" spans="2:2" x14ac:dyDescent="0.2">
      <c r="B1361" s="7"/>
    </row>
    <row r="1362" spans="2:2" x14ac:dyDescent="0.2">
      <c r="B1362" s="7"/>
    </row>
    <row r="1363" spans="2:2" x14ac:dyDescent="0.2">
      <c r="B1363" s="7"/>
    </row>
    <row r="1364" spans="2:2" x14ac:dyDescent="0.2">
      <c r="B1364" s="7"/>
    </row>
    <row r="1365" spans="2:2" x14ac:dyDescent="0.2">
      <c r="B1365" s="7"/>
    </row>
    <row r="1366" spans="2:2" x14ac:dyDescent="0.2">
      <c r="B1366" s="7"/>
    </row>
    <row r="1367" spans="2:2" x14ac:dyDescent="0.2">
      <c r="B1367" s="7"/>
    </row>
    <row r="1368" spans="2:2" x14ac:dyDescent="0.2">
      <c r="B1368" s="7"/>
    </row>
    <row r="1369" spans="2:2" x14ac:dyDescent="0.2">
      <c r="B1369" s="7"/>
    </row>
    <row r="1370" spans="2:2" x14ac:dyDescent="0.2">
      <c r="B1370" s="7"/>
    </row>
    <row r="1371" spans="2:2" x14ac:dyDescent="0.2">
      <c r="B1371" s="7"/>
    </row>
    <row r="1372" spans="2:2" x14ac:dyDescent="0.2">
      <c r="B1372" s="7"/>
    </row>
    <row r="1373" spans="2:2" x14ac:dyDescent="0.2">
      <c r="B1373" s="7"/>
    </row>
    <row r="1374" spans="2:2" x14ac:dyDescent="0.2">
      <c r="B1374" s="7"/>
    </row>
    <row r="1375" spans="2:2" x14ac:dyDescent="0.2">
      <c r="B1375" s="7"/>
    </row>
    <row r="1376" spans="2:2" x14ac:dyDescent="0.2">
      <c r="B1376" s="7"/>
    </row>
    <row r="1377" spans="2:2" x14ac:dyDescent="0.2">
      <c r="B1377" s="7"/>
    </row>
    <row r="1378" spans="2:2" x14ac:dyDescent="0.2">
      <c r="B1378" s="7"/>
    </row>
    <row r="1379" spans="2:2" x14ac:dyDescent="0.2">
      <c r="B1379" s="7"/>
    </row>
    <row r="1380" spans="2:2" x14ac:dyDescent="0.2">
      <c r="B1380" s="7"/>
    </row>
    <row r="1381" spans="2:2" x14ac:dyDescent="0.2">
      <c r="B1381" s="7"/>
    </row>
    <row r="1382" spans="2:2" x14ac:dyDescent="0.2">
      <c r="B1382" s="7"/>
    </row>
    <row r="1383" spans="2:2" x14ac:dyDescent="0.2">
      <c r="B1383" s="7"/>
    </row>
    <row r="1384" spans="2:2" x14ac:dyDescent="0.2">
      <c r="B1384" s="7"/>
    </row>
    <row r="1385" spans="2:2" x14ac:dyDescent="0.2">
      <c r="B1385" s="7"/>
    </row>
    <row r="1386" spans="2:2" x14ac:dyDescent="0.2">
      <c r="B1386" s="7"/>
    </row>
    <row r="1387" spans="2:2" x14ac:dyDescent="0.2">
      <c r="B1387" s="7"/>
    </row>
    <row r="1388" spans="2:2" x14ac:dyDescent="0.2">
      <c r="B1388" s="7"/>
    </row>
    <row r="1389" spans="2:2" x14ac:dyDescent="0.2">
      <c r="B1389" s="7"/>
    </row>
    <row r="1390" spans="2:2" x14ac:dyDescent="0.2">
      <c r="B1390" s="7"/>
    </row>
    <row r="1391" spans="2:2" x14ac:dyDescent="0.2">
      <c r="B1391" s="7"/>
    </row>
    <row r="1392" spans="2:2" x14ac:dyDescent="0.2">
      <c r="B1392" s="7"/>
    </row>
    <row r="1393" spans="2:2" x14ac:dyDescent="0.2">
      <c r="B1393" s="7"/>
    </row>
    <row r="1394" spans="2:2" x14ac:dyDescent="0.2">
      <c r="B1394" s="7"/>
    </row>
    <row r="1395" spans="2:2" x14ac:dyDescent="0.2">
      <c r="B1395" s="7"/>
    </row>
    <row r="1396" spans="2:2" x14ac:dyDescent="0.2">
      <c r="B1396" s="7"/>
    </row>
    <row r="1397" spans="2:2" x14ac:dyDescent="0.2">
      <c r="B1397" s="7"/>
    </row>
    <row r="1398" spans="2:2" x14ac:dyDescent="0.2">
      <c r="B1398" s="7"/>
    </row>
    <row r="1399" spans="2:2" x14ac:dyDescent="0.2">
      <c r="B1399" s="7"/>
    </row>
    <row r="1400" spans="2:2" x14ac:dyDescent="0.2">
      <c r="B1400" s="7"/>
    </row>
    <row r="1401" spans="2:2" x14ac:dyDescent="0.2">
      <c r="B1401" s="7"/>
    </row>
    <row r="1402" spans="2:2" x14ac:dyDescent="0.2">
      <c r="B1402" s="7"/>
    </row>
    <row r="1403" spans="2:2" x14ac:dyDescent="0.2">
      <c r="B1403" s="7"/>
    </row>
    <row r="1404" spans="2:2" x14ac:dyDescent="0.2">
      <c r="B1404" s="7"/>
    </row>
    <row r="1405" spans="2:2" x14ac:dyDescent="0.2">
      <c r="B1405" s="7"/>
    </row>
    <row r="1406" spans="2:2" x14ac:dyDescent="0.2">
      <c r="B1406" s="7"/>
    </row>
    <row r="1407" spans="2:2" x14ac:dyDescent="0.2">
      <c r="B1407" s="7"/>
    </row>
    <row r="1408" spans="2:2" x14ac:dyDescent="0.2">
      <c r="B1408" s="7"/>
    </row>
    <row r="1409" spans="2:2" x14ac:dyDescent="0.2">
      <c r="B1409" s="7"/>
    </row>
    <row r="1410" spans="2:2" x14ac:dyDescent="0.2">
      <c r="B1410" s="7"/>
    </row>
    <row r="1411" spans="2:2" x14ac:dyDescent="0.2">
      <c r="B1411" s="7"/>
    </row>
    <row r="1412" spans="2:2" x14ac:dyDescent="0.2">
      <c r="B1412" s="7"/>
    </row>
    <row r="1413" spans="2:2" x14ac:dyDescent="0.2">
      <c r="B1413" s="7"/>
    </row>
    <row r="1414" spans="2:2" x14ac:dyDescent="0.2">
      <c r="B1414" s="7"/>
    </row>
    <row r="1415" spans="2:2" x14ac:dyDescent="0.2">
      <c r="B1415" s="7"/>
    </row>
    <row r="1416" spans="2:2" x14ac:dyDescent="0.2">
      <c r="B1416" s="7"/>
    </row>
    <row r="1417" spans="2:2" x14ac:dyDescent="0.2">
      <c r="B1417" s="7"/>
    </row>
    <row r="1418" spans="2:2" x14ac:dyDescent="0.2">
      <c r="B1418" s="7"/>
    </row>
    <row r="1419" spans="2:2" x14ac:dyDescent="0.2">
      <c r="B1419" s="7"/>
    </row>
    <row r="1420" spans="2:2" x14ac:dyDescent="0.2">
      <c r="B1420" s="7"/>
    </row>
    <row r="1421" spans="2:2" x14ac:dyDescent="0.2">
      <c r="B1421" s="7"/>
    </row>
    <row r="1422" spans="2:2" x14ac:dyDescent="0.2">
      <c r="B1422" s="7"/>
    </row>
    <row r="1423" spans="2:2" x14ac:dyDescent="0.2">
      <c r="B1423" s="7"/>
    </row>
    <row r="1424" spans="2:2" x14ac:dyDescent="0.2">
      <c r="B1424" s="7"/>
    </row>
    <row r="1425" spans="2:2" x14ac:dyDescent="0.2">
      <c r="B1425" s="7"/>
    </row>
    <row r="1426" spans="2:2" x14ac:dyDescent="0.2">
      <c r="B1426" s="7"/>
    </row>
    <row r="1427" spans="2:2" x14ac:dyDescent="0.2">
      <c r="B1427" s="7"/>
    </row>
    <row r="1428" spans="2:2" x14ac:dyDescent="0.2">
      <c r="B1428" s="7"/>
    </row>
    <row r="1429" spans="2:2" x14ac:dyDescent="0.2">
      <c r="B1429" s="7"/>
    </row>
    <row r="1430" spans="2:2" x14ac:dyDescent="0.2">
      <c r="B1430" s="7"/>
    </row>
    <row r="1431" spans="2:2" x14ac:dyDescent="0.2">
      <c r="B1431" s="7"/>
    </row>
    <row r="1432" spans="2:2" x14ac:dyDescent="0.2">
      <c r="B1432" s="7"/>
    </row>
    <row r="1433" spans="2:2" x14ac:dyDescent="0.2">
      <c r="B1433" s="7"/>
    </row>
    <row r="1434" spans="2:2" x14ac:dyDescent="0.2">
      <c r="B1434" s="7"/>
    </row>
    <row r="1435" spans="2:2" x14ac:dyDescent="0.2">
      <c r="B1435" s="7"/>
    </row>
    <row r="1436" spans="2:2" x14ac:dyDescent="0.2">
      <c r="B1436" s="7"/>
    </row>
    <row r="1437" spans="2:2" x14ac:dyDescent="0.2">
      <c r="B1437" s="7"/>
    </row>
    <row r="1438" spans="2:2" x14ac:dyDescent="0.2">
      <c r="B1438" s="7"/>
    </row>
    <row r="1439" spans="2:2" x14ac:dyDescent="0.2">
      <c r="B1439" s="7"/>
    </row>
    <row r="1440" spans="2:2" x14ac:dyDescent="0.2">
      <c r="B1440" s="7"/>
    </row>
    <row r="1441" spans="2:2" x14ac:dyDescent="0.2">
      <c r="B1441" s="7"/>
    </row>
    <row r="1442" spans="2:2" x14ac:dyDescent="0.2">
      <c r="B1442" s="7"/>
    </row>
    <row r="1443" spans="2:2" x14ac:dyDescent="0.2">
      <c r="B1443" s="7"/>
    </row>
    <row r="1444" spans="2:2" x14ac:dyDescent="0.2">
      <c r="B1444" s="7"/>
    </row>
    <row r="1445" spans="2:2" x14ac:dyDescent="0.2">
      <c r="B1445" s="7"/>
    </row>
    <row r="1446" spans="2:2" x14ac:dyDescent="0.2">
      <c r="B1446" s="7"/>
    </row>
    <row r="1447" spans="2:2" x14ac:dyDescent="0.2">
      <c r="B1447" s="7"/>
    </row>
    <row r="1448" spans="2:2" x14ac:dyDescent="0.2">
      <c r="B1448" s="7"/>
    </row>
    <row r="1449" spans="2:2" x14ac:dyDescent="0.2">
      <c r="B1449" s="7"/>
    </row>
    <row r="1450" spans="2:2" x14ac:dyDescent="0.2">
      <c r="B1450" s="7"/>
    </row>
    <row r="1451" spans="2:2" x14ac:dyDescent="0.2">
      <c r="B1451" s="7"/>
    </row>
    <row r="1452" spans="2:2" x14ac:dyDescent="0.2">
      <c r="B1452" s="7"/>
    </row>
    <row r="1453" spans="2:2" x14ac:dyDescent="0.2">
      <c r="B1453" s="7"/>
    </row>
    <row r="1454" spans="2:2" x14ac:dyDescent="0.2">
      <c r="B1454" s="7"/>
    </row>
    <row r="1455" spans="2:2" x14ac:dyDescent="0.2">
      <c r="B1455" s="7"/>
    </row>
    <row r="1456" spans="2:2" x14ac:dyDescent="0.2">
      <c r="B1456" s="7"/>
    </row>
    <row r="1457" spans="2:2" x14ac:dyDescent="0.2">
      <c r="B1457" s="7"/>
    </row>
    <row r="1458" spans="2:2" x14ac:dyDescent="0.2">
      <c r="B1458" s="7"/>
    </row>
    <row r="1459" spans="2:2" x14ac:dyDescent="0.2">
      <c r="B1459" s="7"/>
    </row>
    <row r="1460" spans="2:2" x14ac:dyDescent="0.2">
      <c r="B1460" s="7"/>
    </row>
    <row r="1461" spans="2:2" x14ac:dyDescent="0.2">
      <c r="B1461" s="7"/>
    </row>
    <row r="1462" spans="2:2" x14ac:dyDescent="0.2">
      <c r="B1462" s="7"/>
    </row>
    <row r="1463" spans="2:2" x14ac:dyDescent="0.2">
      <c r="B1463" s="7"/>
    </row>
    <row r="1464" spans="2:2" x14ac:dyDescent="0.2">
      <c r="B1464" s="7"/>
    </row>
    <row r="1465" spans="2:2" x14ac:dyDescent="0.2">
      <c r="B1465" s="7"/>
    </row>
    <row r="1466" spans="2:2" x14ac:dyDescent="0.2">
      <c r="B1466" s="7"/>
    </row>
    <row r="1467" spans="2:2" x14ac:dyDescent="0.2">
      <c r="B1467" s="7"/>
    </row>
    <row r="1468" spans="2:2" x14ac:dyDescent="0.2">
      <c r="B1468" s="7"/>
    </row>
    <row r="1469" spans="2:2" x14ac:dyDescent="0.2">
      <c r="B1469" s="7"/>
    </row>
    <row r="1470" spans="2:2" x14ac:dyDescent="0.2">
      <c r="B1470" s="7"/>
    </row>
    <row r="1471" spans="2:2" x14ac:dyDescent="0.2">
      <c r="B1471" s="7"/>
    </row>
    <row r="1472" spans="2:2" x14ac:dyDescent="0.2">
      <c r="B1472" s="7"/>
    </row>
    <row r="1473" spans="2:2" x14ac:dyDescent="0.2">
      <c r="B1473" s="7"/>
    </row>
    <row r="1474" spans="2:2" x14ac:dyDescent="0.2">
      <c r="B1474" s="7"/>
    </row>
    <row r="1475" spans="2:2" x14ac:dyDescent="0.2">
      <c r="B1475" s="7"/>
    </row>
    <row r="1476" spans="2:2" x14ac:dyDescent="0.2">
      <c r="B1476" s="7"/>
    </row>
    <row r="1477" spans="2:2" x14ac:dyDescent="0.2">
      <c r="B1477" s="7"/>
    </row>
    <row r="1478" spans="2:2" x14ac:dyDescent="0.2">
      <c r="B1478" s="7"/>
    </row>
    <row r="1479" spans="2:2" x14ac:dyDescent="0.2">
      <c r="B1479" s="7"/>
    </row>
    <row r="1480" spans="2:2" x14ac:dyDescent="0.2">
      <c r="B1480" s="7"/>
    </row>
    <row r="1481" spans="2:2" x14ac:dyDescent="0.2">
      <c r="B1481" s="7"/>
    </row>
    <row r="1482" spans="2:2" x14ac:dyDescent="0.2">
      <c r="B1482" s="7"/>
    </row>
    <row r="1483" spans="2:2" x14ac:dyDescent="0.2">
      <c r="B1483" s="7"/>
    </row>
    <row r="1484" spans="2:2" x14ac:dyDescent="0.2">
      <c r="B1484" s="7"/>
    </row>
    <row r="1485" spans="2:2" x14ac:dyDescent="0.2">
      <c r="B1485" s="7"/>
    </row>
    <row r="1486" spans="2:2" x14ac:dyDescent="0.2">
      <c r="B1486" s="7"/>
    </row>
    <row r="1487" spans="2:2" x14ac:dyDescent="0.2">
      <c r="B1487" s="7"/>
    </row>
    <row r="1488" spans="2:2" x14ac:dyDescent="0.2">
      <c r="B1488" s="7"/>
    </row>
    <row r="1489" spans="2:2" x14ac:dyDescent="0.2">
      <c r="B1489" s="7"/>
    </row>
    <row r="1490" spans="2:2" x14ac:dyDescent="0.2">
      <c r="B1490" s="7"/>
    </row>
    <row r="1491" spans="2:2" x14ac:dyDescent="0.2">
      <c r="B1491" s="7"/>
    </row>
    <row r="1492" spans="2:2" x14ac:dyDescent="0.2">
      <c r="B1492" s="7"/>
    </row>
    <row r="1493" spans="2:2" x14ac:dyDescent="0.2">
      <c r="B1493" s="7"/>
    </row>
    <row r="1494" spans="2:2" x14ac:dyDescent="0.2">
      <c r="B1494" s="7"/>
    </row>
    <row r="1495" spans="2:2" x14ac:dyDescent="0.2">
      <c r="B1495" s="7"/>
    </row>
    <row r="1496" spans="2:2" x14ac:dyDescent="0.2">
      <c r="B1496" s="7"/>
    </row>
    <row r="1497" spans="2:2" x14ac:dyDescent="0.2">
      <c r="B1497" s="7"/>
    </row>
    <row r="1498" spans="2:2" x14ac:dyDescent="0.2">
      <c r="B1498" s="7"/>
    </row>
    <row r="1499" spans="2:2" x14ac:dyDescent="0.2">
      <c r="B1499" s="7"/>
    </row>
    <row r="1500" spans="2:2" x14ac:dyDescent="0.2">
      <c r="B1500" s="7"/>
    </row>
    <row r="1501" spans="2:2" x14ac:dyDescent="0.2">
      <c r="B1501" s="7"/>
    </row>
    <row r="1502" spans="2:2" x14ac:dyDescent="0.2">
      <c r="B1502" s="7"/>
    </row>
    <row r="1503" spans="2:2" x14ac:dyDescent="0.2">
      <c r="B1503" s="7"/>
    </row>
    <row r="1504" spans="2:2" x14ac:dyDescent="0.2">
      <c r="B1504" s="7"/>
    </row>
    <row r="1505" spans="2:2" x14ac:dyDescent="0.2">
      <c r="B1505" s="7"/>
    </row>
    <row r="1506" spans="2:2" x14ac:dyDescent="0.2">
      <c r="B1506" s="7"/>
    </row>
    <row r="1507" spans="2:2" x14ac:dyDescent="0.2">
      <c r="B1507" s="7"/>
    </row>
    <row r="1508" spans="2:2" x14ac:dyDescent="0.2">
      <c r="B1508" s="7"/>
    </row>
    <row r="1509" spans="2:2" x14ac:dyDescent="0.2">
      <c r="B1509" s="7"/>
    </row>
    <row r="1510" spans="2:2" x14ac:dyDescent="0.2">
      <c r="B1510" s="7"/>
    </row>
    <row r="1511" spans="2:2" x14ac:dyDescent="0.2">
      <c r="B1511" s="7"/>
    </row>
    <row r="1512" spans="2:2" x14ac:dyDescent="0.2">
      <c r="B1512" s="7"/>
    </row>
    <row r="1513" spans="2:2" x14ac:dyDescent="0.2">
      <c r="B1513" s="7"/>
    </row>
    <row r="1514" spans="2:2" x14ac:dyDescent="0.2">
      <c r="B1514" s="7"/>
    </row>
    <row r="1515" spans="2:2" x14ac:dyDescent="0.2">
      <c r="B1515" s="7"/>
    </row>
    <row r="1516" spans="2:2" x14ac:dyDescent="0.2">
      <c r="B1516" s="7"/>
    </row>
    <row r="1517" spans="2:2" x14ac:dyDescent="0.2">
      <c r="B1517" s="7"/>
    </row>
    <row r="1518" spans="2:2" x14ac:dyDescent="0.2">
      <c r="B1518" s="7"/>
    </row>
    <row r="1519" spans="2:2" x14ac:dyDescent="0.2">
      <c r="B1519" s="7"/>
    </row>
    <row r="1520" spans="2:2" x14ac:dyDescent="0.2">
      <c r="B1520" s="7"/>
    </row>
    <row r="1521" spans="2:2" x14ac:dyDescent="0.2">
      <c r="B1521" s="7"/>
    </row>
    <row r="1522" spans="2:2" x14ac:dyDescent="0.2">
      <c r="B1522" s="7"/>
    </row>
    <row r="1523" spans="2:2" x14ac:dyDescent="0.2">
      <c r="B1523" s="7"/>
    </row>
    <row r="1524" spans="2:2" x14ac:dyDescent="0.2">
      <c r="B1524" s="7"/>
    </row>
    <row r="1525" spans="2:2" x14ac:dyDescent="0.2">
      <c r="B1525" s="7"/>
    </row>
    <row r="1526" spans="2:2" x14ac:dyDescent="0.2">
      <c r="B1526" s="7"/>
    </row>
    <row r="1527" spans="2:2" x14ac:dyDescent="0.2">
      <c r="B1527" s="7"/>
    </row>
    <row r="1528" spans="2:2" x14ac:dyDescent="0.2">
      <c r="B1528" s="7"/>
    </row>
    <row r="1529" spans="2:2" x14ac:dyDescent="0.2">
      <c r="B1529" s="7"/>
    </row>
    <row r="1530" spans="2:2" x14ac:dyDescent="0.2">
      <c r="B1530" s="7"/>
    </row>
    <row r="1531" spans="2:2" x14ac:dyDescent="0.2">
      <c r="B1531" s="7"/>
    </row>
    <row r="1532" spans="2:2" x14ac:dyDescent="0.2">
      <c r="B1532" s="7"/>
    </row>
    <row r="1533" spans="2:2" x14ac:dyDescent="0.2">
      <c r="B1533" s="7"/>
    </row>
    <row r="1534" spans="2:2" x14ac:dyDescent="0.2">
      <c r="B1534" s="7"/>
    </row>
    <row r="1535" spans="2:2" x14ac:dyDescent="0.2">
      <c r="B1535" s="7"/>
    </row>
    <row r="1536" spans="2:2" x14ac:dyDescent="0.2">
      <c r="B1536" s="7"/>
    </row>
    <row r="1537" spans="2:2" x14ac:dyDescent="0.2">
      <c r="B1537" s="7"/>
    </row>
    <row r="1538" spans="2:2" x14ac:dyDescent="0.2">
      <c r="B1538" s="7"/>
    </row>
    <row r="1539" spans="2:2" x14ac:dyDescent="0.2">
      <c r="B1539" s="7"/>
    </row>
    <row r="1540" spans="2:2" x14ac:dyDescent="0.2">
      <c r="B1540" s="7"/>
    </row>
    <row r="1541" spans="2:2" x14ac:dyDescent="0.2">
      <c r="B1541" s="7"/>
    </row>
    <row r="1542" spans="2:2" x14ac:dyDescent="0.2">
      <c r="B1542" s="7"/>
    </row>
    <row r="1543" spans="2:2" x14ac:dyDescent="0.2">
      <c r="B1543" s="7"/>
    </row>
    <row r="1544" spans="2:2" x14ac:dyDescent="0.2">
      <c r="B1544" s="7"/>
    </row>
    <row r="1545" spans="2:2" x14ac:dyDescent="0.2">
      <c r="B1545" s="7"/>
    </row>
    <row r="1546" spans="2:2" x14ac:dyDescent="0.2">
      <c r="B1546" s="7"/>
    </row>
    <row r="1547" spans="2:2" x14ac:dyDescent="0.2">
      <c r="B1547" s="7"/>
    </row>
    <row r="1548" spans="2:2" x14ac:dyDescent="0.2">
      <c r="B1548" s="7"/>
    </row>
    <row r="1549" spans="2:2" x14ac:dyDescent="0.2">
      <c r="B1549" s="7"/>
    </row>
    <row r="1550" spans="2:2" x14ac:dyDescent="0.2">
      <c r="B1550" s="7"/>
    </row>
    <row r="1551" spans="2:2" x14ac:dyDescent="0.2">
      <c r="B1551" s="7"/>
    </row>
    <row r="1552" spans="2:2" x14ac:dyDescent="0.2">
      <c r="B1552" s="7"/>
    </row>
    <row r="1553" spans="2:2" x14ac:dyDescent="0.2">
      <c r="B1553" s="7"/>
    </row>
    <row r="1554" spans="2:2" x14ac:dyDescent="0.2">
      <c r="B1554" s="7"/>
    </row>
    <row r="1555" spans="2:2" x14ac:dyDescent="0.2">
      <c r="B1555" s="7"/>
    </row>
    <row r="1556" spans="2:2" x14ac:dyDescent="0.2">
      <c r="B1556" s="7"/>
    </row>
    <row r="1557" spans="2:2" x14ac:dyDescent="0.2">
      <c r="B1557" s="7"/>
    </row>
    <row r="1558" spans="2:2" x14ac:dyDescent="0.2">
      <c r="B1558" s="7"/>
    </row>
    <row r="1559" spans="2:2" x14ac:dyDescent="0.2">
      <c r="B1559" s="7"/>
    </row>
    <row r="1560" spans="2:2" x14ac:dyDescent="0.2">
      <c r="B1560" s="7"/>
    </row>
    <row r="1561" spans="2:2" x14ac:dyDescent="0.2">
      <c r="B1561" s="7"/>
    </row>
    <row r="1562" spans="2:2" x14ac:dyDescent="0.2">
      <c r="B1562" s="7"/>
    </row>
    <row r="1563" spans="2:2" x14ac:dyDescent="0.2">
      <c r="B1563" s="7"/>
    </row>
    <row r="1564" spans="2:2" x14ac:dyDescent="0.2">
      <c r="B1564" s="7"/>
    </row>
    <row r="1565" spans="2:2" x14ac:dyDescent="0.2">
      <c r="B1565" s="7"/>
    </row>
    <row r="1566" spans="2:2" x14ac:dyDescent="0.2">
      <c r="B1566" s="7"/>
    </row>
    <row r="1567" spans="2:2" x14ac:dyDescent="0.2">
      <c r="B1567" s="7"/>
    </row>
    <row r="1568" spans="2:2" x14ac:dyDescent="0.2">
      <c r="B1568" s="7"/>
    </row>
    <row r="1569" spans="2:2" x14ac:dyDescent="0.2">
      <c r="B1569" s="7"/>
    </row>
    <row r="1570" spans="2:2" x14ac:dyDescent="0.2">
      <c r="B1570" s="7"/>
    </row>
    <row r="1571" spans="2:2" x14ac:dyDescent="0.2">
      <c r="B1571" s="7"/>
    </row>
    <row r="1572" spans="2:2" x14ac:dyDescent="0.2">
      <c r="B1572" s="7"/>
    </row>
    <row r="1573" spans="2:2" x14ac:dyDescent="0.2">
      <c r="B1573" s="7"/>
    </row>
    <row r="1574" spans="2:2" x14ac:dyDescent="0.2">
      <c r="B1574" s="7"/>
    </row>
    <row r="1575" spans="2:2" x14ac:dyDescent="0.2">
      <c r="B1575" s="7"/>
    </row>
    <row r="1576" spans="2:2" x14ac:dyDescent="0.2">
      <c r="B1576" s="7"/>
    </row>
    <row r="1577" spans="2:2" x14ac:dyDescent="0.2">
      <c r="B1577" s="7"/>
    </row>
    <row r="1578" spans="2:2" x14ac:dyDescent="0.2">
      <c r="B1578" s="7"/>
    </row>
    <row r="1579" spans="2:2" x14ac:dyDescent="0.2">
      <c r="B1579" s="7"/>
    </row>
    <row r="1580" spans="2:2" x14ac:dyDescent="0.2">
      <c r="B1580" s="7"/>
    </row>
    <row r="1581" spans="2:2" x14ac:dyDescent="0.2">
      <c r="B1581" s="7"/>
    </row>
    <row r="1582" spans="2:2" x14ac:dyDescent="0.2">
      <c r="B1582" s="7"/>
    </row>
    <row r="1583" spans="2:2" x14ac:dyDescent="0.2">
      <c r="B1583" s="7"/>
    </row>
    <row r="1584" spans="2:2" x14ac:dyDescent="0.2">
      <c r="B1584" s="7"/>
    </row>
    <row r="1585" spans="2:2" x14ac:dyDescent="0.2">
      <c r="B1585" s="7"/>
    </row>
    <row r="1586" spans="2:2" x14ac:dyDescent="0.2">
      <c r="B1586" s="7"/>
    </row>
    <row r="1587" spans="2:2" x14ac:dyDescent="0.2">
      <c r="B1587" s="7"/>
    </row>
    <row r="1588" spans="2:2" x14ac:dyDescent="0.2">
      <c r="B1588" s="7"/>
    </row>
    <row r="1589" spans="2:2" x14ac:dyDescent="0.2">
      <c r="B1589" s="7"/>
    </row>
    <row r="1590" spans="2:2" x14ac:dyDescent="0.2">
      <c r="B1590" s="7"/>
    </row>
    <row r="1591" spans="2:2" x14ac:dyDescent="0.2">
      <c r="B1591" s="7"/>
    </row>
    <row r="1592" spans="2:2" x14ac:dyDescent="0.2">
      <c r="B1592" s="7"/>
    </row>
    <row r="1593" spans="2:2" x14ac:dyDescent="0.2">
      <c r="B1593" s="7"/>
    </row>
    <row r="1594" spans="2:2" x14ac:dyDescent="0.2">
      <c r="B1594" s="7"/>
    </row>
    <row r="1595" spans="2:2" x14ac:dyDescent="0.2">
      <c r="B1595" s="7"/>
    </row>
    <row r="1596" spans="2:2" x14ac:dyDescent="0.2">
      <c r="B1596" s="7"/>
    </row>
    <row r="1597" spans="2:2" x14ac:dyDescent="0.2">
      <c r="B1597" s="7"/>
    </row>
    <row r="1598" spans="2:2" x14ac:dyDescent="0.2">
      <c r="B1598" s="7"/>
    </row>
    <row r="1599" spans="2:2" x14ac:dyDescent="0.2">
      <c r="B1599" s="7"/>
    </row>
    <row r="1600" spans="2:2" x14ac:dyDescent="0.2">
      <c r="B1600" s="7"/>
    </row>
    <row r="1601" spans="2:2" x14ac:dyDescent="0.2">
      <c r="B1601" s="7"/>
    </row>
    <row r="1602" spans="2:2" x14ac:dyDescent="0.2">
      <c r="B1602" s="7"/>
    </row>
    <row r="1603" spans="2:2" x14ac:dyDescent="0.2">
      <c r="B1603" s="7"/>
    </row>
    <row r="1604" spans="2:2" x14ac:dyDescent="0.2">
      <c r="B1604" s="7"/>
    </row>
    <row r="1605" spans="2:2" x14ac:dyDescent="0.2">
      <c r="B1605" s="7"/>
    </row>
    <row r="1606" spans="2:2" x14ac:dyDescent="0.2">
      <c r="B1606" s="7"/>
    </row>
    <row r="1607" spans="2:2" x14ac:dyDescent="0.2">
      <c r="B1607" s="7"/>
    </row>
    <row r="1608" spans="2:2" x14ac:dyDescent="0.2">
      <c r="B1608" s="7"/>
    </row>
    <row r="1609" spans="2:2" x14ac:dyDescent="0.2">
      <c r="B1609" s="7"/>
    </row>
    <row r="1610" spans="2:2" x14ac:dyDescent="0.2">
      <c r="B1610" s="7"/>
    </row>
    <row r="1611" spans="2:2" x14ac:dyDescent="0.2">
      <c r="B1611" s="7"/>
    </row>
    <row r="1612" spans="2:2" x14ac:dyDescent="0.2">
      <c r="B1612" s="7"/>
    </row>
    <row r="1613" spans="2:2" x14ac:dyDescent="0.2">
      <c r="B1613" s="7"/>
    </row>
    <row r="1614" spans="2:2" x14ac:dyDescent="0.2">
      <c r="B1614" s="7"/>
    </row>
    <row r="1615" spans="2:2" x14ac:dyDescent="0.2">
      <c r="B1615" s="7"/>
    </row>
    <row r="1616" spans="2:2" x14ac:dyDescent="0.2">
      <c r="B1616" s="7"/>
    </row>
    <row r="1617" spans="2:2" x14ac:dyDescent="0.2">
      <c r="B1617" s="7"/>
    </row>
    <row r="1618" spans="2:2" x14ac:dyDescent="0.2">
      <c r="B1618" s="7"/>
    </row>
    <row r="1619" spans="2:2" x14ac:dyDescent="0.2">
      <c r="B1619" s="7"/>
    </row>
    <row r="1620" spans="2:2" x14ac:dyDescent="0.2">
      <c r="B1620" s="7"/>
    </row>
    <row r="1621" spans="2:2" x14ac:dyDescent="0.2">
      <c r="B1621" s="7"/>
    </row>
    <row r="1622" spans="2:2" x14ac:dyDescent="0.2">
      <c r="B1622" s="7"/>
    </row>
    <row r="1623" spans="2:2" x14ac:dyDescent="0.2">
      <c r="B1623" s="7"/>
    </row>
    <row r="1624" spans="2:2" x14ac:dyDescent="0.2">
      <c r="B1624" s="7"/>
    </row>
    <row r="1625" spans="2:2" x14ac:dyDescent="0.2">
      <c r="B1625" s="7"/>
    </row>
    <row r="1626" spans="2:2" x14ac:dyDescent="0.2">
      <c r="B1626" s="7"/>
    </row>
    <row r="1627" spans="2:2" x14ac:dyDescent="0.2">
      <c r="B1627" s="7"/>
    </row>
    <row r="1628" spans="2:2" x14ac:dyDescent="0.2">
      <c r="B1628" s="7"/>
    </row>
    <row r="1629" spans="2:2" x14ac:dyDescent="0.2">
      <c r="B1629" s="7"/>
    </row>
    <row r="1630" spans="2:2" x14ac:dyDescent="0.2">
      <c r="B1630" s="7"/>
    </row>
    <row r="1631" spans="2:2" x14ac:dyDescent="0.2">
      <c r="B1631" s="7"/>
    </row>
    <row r="1632" spans="2:2" x14ac:dyDescent="0.2">
      <c r="B1632" s="7"/>
    </row>
    <row r="1633" spans="2:2" x14ac:dyDescent="0.2">
      <c r="B1633" s="7"/>
    </row>
    <row r="1634" spans="2:2" x14ac:dyDescent="0.2">
      <c r="B1634" s="7"/>
    </row>
    <row r="1635" spans="2:2" x14ac:dyDescent="0.2">
      <c r="B1635" s="7"/>
    </row>
    <row r="1636" spans="2:2" x14ac:dyDescent="0.2">
      <c r="B1636" s="7"/>
    </row>
    <row r="1637" spans="2:2" x14ac:dyDescent="0.2">
      <c r="B1637" s="7"/>
    </row>
    <row r="1638" spans="2:2" x14ac:dyDescent="0.2">
      <c r="B1638" s="7"/>
    </row>
    <row r="1639" spans="2:2" x14ac:dyDescent="0.2">
      <c r="B1639" s="7"/>
    </row>
    <row r="1640" spans="2:2" x14ac:dyDescent="0.2">
      <c r="B1640" s="7"/>
    </row>
    <row r="1641" spans="2:2" x14ac:dyDescent="0.2">
      <c r="B1641" s="7"/>
    </row>
    <row r="1642" spans="2:2" x14ac:dyDescent="0.2">
      <c r="B1642" s="7"/>
    </row>
    <row r="1643" spans="2:2" x14ac:dyDescent="0.2">
      <c r="B1643" s="7"/>
    </row>
    <row r="1644" spans="2:2" x14ac:dyDescent="0.2">
      <c r="B1644" s="7"/>
    </row>
    <row r="1645" spans="2:2" x14ac:dyDescent="0.2">
      <c r="B1645" s="7"/>
    </row>
    <row r="1646" spans="2:2" x14ac:dyDescent="0.2">
      <c r="B1646" s="7"/>
    </row>
    <row r="1647" spans="2:2" x14ac:dyDescent="0.2">
      <c r="B1647" s="7"/>
    </row>
    <row r="1648" spans="2:2" x14ac:dyDescent="0.2">
      <c r="B1648" s="7"/>
    </row>
    <row r="1649" spans="2:2" x14ac:dyDescent="0.2">
      <c r="B1649" s="7"/>
    </row>
    <row r="1650" spans="2:2" x14ac:dyDescent="0.2">
      <c r="B1650" s="7"/>
    </row>
    <row r="1651" spans="2:2" x14ac:dyDescent="0.2">
      <c r="B1651" s="7"/>
    </row>
    <row r="1652" spans="2:2" x14ac:dyDescent="0.2">
      <c r="B1652" s="7"/>
    </row>
    <row r="1653" spans="2:2" x14ac:dyDescent="0.2">
      <c r="B1653" s="7"/>
    </row>
    <row r="1654" spans="2:2" x14ac:dyDescent="0.2">
      <c r="B1654" s="7"/>
    </row>
    <row r="1655" spans="2:2" x14ac:dyDescent="0.2">
      <c r="B1655" s="7"/>
    </row>
    <row r="1656" spans="2:2" x14ac:dyDescent="0.2">
      <c r="B1656" s="7"/>
    </row>
    <row r="1657" spans="2:2" x14ac:dyDescent="0.2">
      <c r="B1657" s="7"/>
    </row>
    <row r="1658" spans="2:2" x14ac:dyDescent="0.2">
      <c r="B1658" s="7"/>
    </row>
    <row r="1659" spans="2:2" x14ac:dyDescent="0.2">
      <c r="B1659" s="7"/>
    </row>
    <row r="1660" spans="2:2" x14ac:dyDescent="0.2">
      <c r="B1660" s="7"/>
    </row>
    <row r="1661" spans="2:2" x14ac:dyDescent="0.2">
      <c r="B1661" s="7"/>
    </row>
    <row r="1662" spans="2:2" x14ac:dyDescent="0.2">
      <c r="B1662" s="7"/>
    </row>
    <row r="1663" spans="2:2" x14ac:dyDescent="0.2">
      <c r="B1663" s="7"/>
    </row>
    <row r="1664" spans="2:2" x14ac:dyDescent="0.2">
      <c r="B1664" s="7"/>
    </row>
    <row r="1665" spans="2:2" x14ac:dyDescent="0.2">
      <c r="B1665" s="7"/>
    </row>
    <row r="1666" spans="2:2" x14ac:dyDescent="0.2">
      <c r="B1666" s="7"/>
    </row>
    <row r="1667" spans="2:2" x14ac:dyDescent="0.2">
      <c r="B1667" s="7"/>
    </row>
    <row r="1668" spans="2:2" x14ac:dyDescent="0.2">
      <c r="B1668" s="7"/>
    </row>
    <row r="1669" spans="2:2" x14ac:dyDescent="0.2">
      <c r="B1669" s="7"/>
    </row>
    <row r="1670" spans="2:2" x14ac:dyDescent="0.2">
      <c r="B1670" s="7"/>
    </row>
    <row r="1671" spans="2:2" x14ac:dyDescent="0.2">
      <c r="B1671" s="7"/>
    </row>
    <row r="1672" spans="2:2" x14ac:dyDescent="0.2">
      <c r="B1672" s="7"/>
    </row>
    <row r="1673" spans="2:2" x14ac:dyDescent="0.2">
      <c r="B1673" s="7"/>
    </row>
    <row r="1674" spans="2:2" x14ac:dyDescent="0.2">
      <c r="B1674" s="7"/>
    </row>
    <row r="1675" spans="2:2" x14ac:dyDescent="0.2">
      <c r="B1675" s="7"/>
    </row>
    <row r="1676" spans="2:2" x14ac:dyDescent="0.2">
      <c r="B1676" s="7"/>
    </row>
    <row r="1677" spans="2:2" x14ac:dyDescent="0.2">
      <c r="B1677" s="7"/>
    </row>
    <row r="1678" spans="2:2" x14ac:dyDescent="0.2">
      <c r="B1678" s="7"/>
    </row>
    <row r="1679" spans="2:2" x14ac:dyDescent="0.2">
      <c r="B1679" s="7"/>
    </row>
    <row r="1680" spans="2:2" x14ac:dyDescent="0.2">
      <c r="B1680" s="7"/>
    </row>
    <row r="1681" spans="2:2" x14ac:dyDescent="0.2">
      <c r="B1681" s="7"/>
    </row>
    <row r="1682" spans="2:2" x14ac:dyDescent="0.2">
      <c r="B1682" s="7"/>
    </row>
    <row r="1683" spans="2:2" x14ac:dyDescent="0.2">
      <c r="B1683" s="7"/>
    </row>
    <row r="1684" spans="2:2" x14ac:dyDescent="0.2">
      <c r="B1684" s="7"/>
    </row>
    <row r="1685" spans="2:2" x14ac:dyDescent="0.2">
      <c r="B1685" s="7"/>
    </row>
    <row r="1686" spans="2:2" x14ac:dyDescent="0.2">
      <c r="B1686" s="7"/>
    </row>
    <row r="1687" spans="2:2" x14ac:dyDescent="0.2">
      <c r="B1687" s="7"/>
    </row>
    <row r="1688" spans="2:2" x14ac:dyDescent="0.2">
      <c r="B1688" s="7"/>
    </row>
    <row r="1689" spans="2:2" x14ac:dyDescent="0.2">
      <c r="B1689" s="7"/>
    </row>
    <row r="1690" spans="2:2" x14ac:dyDescent="0.2">
      <c r="B1690" s="7"/>
    </row>
    <row r="1691" spans="2:2" x14ac:dyDescent="0.2">
      <c r="B1691" s="7"/>
    </row>
    <row r="1692" spans="2:2" x14ac:dyDescent="0.2">
      <c r="B1692" s="7"/>
    </row>
    <row r="1693" spans="2:2" x14ac:dyDescent="0.2">
      <c r="B1693" s="7"/>
    </row>
    <row r="1694" spans="2:2" x14ac:dyDescent="0.2">
      <c r="B1694" s="7"/>
    </row>
    <row r="1695" spans="2:2" x14ac:dyDescent="0.2">
      <c r="B1695" s="7"/>
    </row>
    <row r="1696" spans="2:2" x14ac:dyDescent="0.2">
      <c r="B1696" s="7"/>
    </row>
    <row r="1697" spans="2:2" x14ac:dyDescent="0.2">
      <c r="B1697" s="7"/>
    </row>
    <row r="1698" spans="2:2" x14ac:dyDescent="0.2">
      <c r="B1698" s="7"/>
    </row>
    <row r="1699" spans="2:2" x14ac:dyDescent="0.2">
      <c r="B1699" s="7"/>
    </row>
    <row r="1700" spans="2:2" x14ac:dyDescent="0.2">
      <c r="B1700" s="7"/>
    </row>
    <row r="1701" spans="2:2" x14ac:dyDescent="0.2">
      <c r="B1701" s="7"/>
    </row>
    <row r="1702" spans="2:2" x14ac:dyDescent="0.2">
      <c r="B1702" s="7"/>
    </row>
    <row r="1703" spans="2:2" x14ac:dyDescent="0.2">
      <c r="B1703" s="7"/>
    </row>
    <row r="1704" spans="2:2" x14ac:dyDescent="0.2">
      <c r="B1704" s="7"/>
    </row>
    <row r="1705" spans="2:2" x14ac:dyDescent="0.2">
      <c r="B1705" s="7"/>
    </row>
    <row r="1706" spans="2:2" x14ac:dyDescent="0.2">
      <c r="B1706" s="7"/>
    </row>
    <row r="1707" spans="2:2" x14ac:dyDescent="0.2">
      <c r="B1707" s="7"/>
    </row>
    <row r="1708" spans="2:2" x14ac:dyDescent="0.2">
      <c r="B1708" s="7"/>
    </row>
    <row r="1709" spans="2:2" x14ac:dyDescent="0.2">
      <c r="B1709" s="7"/>
    </row>
    <row r="1710" spans="2:2" x14ac:dyDescent="0.2">
      <c r="B1710" s="7"/>
    </row>
    <row r="1711" spans="2:2" x14ac:dyDescent="0.2">
      <c r="B1711" s="7"/>
    </row>
    <row r="1712" spans="2:2" x14ac:dyDescent="0.2">
      <c r="B1712" s="7"/>
    </row>
    <row r="1713" spans="2:2" x14ac:dyDescent="0.2">
      <c r="B1713" s="7"/>
    </row>
    <row r="1714" spans="2:2" x14ac:dyDescent="0.2">
      <c r="B1714" s="7"/>
    </row>
    <row r="1715" spans="2:2" x14ac:dyDescent="0.2">
      <c r="B1715" s="7"/>
    </row>
    <row r="1716" spans="2:2" x14ac:dyDescent="0.2">
      <c r="B1716" s="7"/>
    </row>
    <row r="1717" spans="2:2" x14ac:dyDescent="0.2">
      <c r="B1717" s="7"/>
    </row>
    <row r="1718" spans="2:2" x14ac:dyDescent="0.2">
      <c r="B1718" s="7"/>
    </row>
    <row r="1719" spans="2:2" x14ac:dyDescent="0.2">
      <c r="B1719" s="7"/>
    </row>
    <row r="1720" spans="2:2" x14ac:dyDescent="0.2">
      <c r="B1720" s="7"/>
    </row>
    <row r="1721" spans="2:2" x14ac:dyDescent="0.2">
      <c r="B1721" s="7"/>
    </row>
    <row r="1722" spans="2:2" x14ac:dyDescent="0.2">
      <c r="B1722" s="7"/>
    </row>
    <row r="1723" spans="2:2" x14ac:dyDescent="0.2">
      <c r="B1723" s="7"/>
    </row>
    <row r="1724" spans="2:2" x14ac:dyDescent="0.2">
      <c r="B1724" s="7"/>
    </row>
    <row r="1725" spans="2:2" x14ac:dyDescent="0.2">
      <c r="B1725" s="7"/>
    </row>
    <row r="1726" spans="2:2" x14ac:dyDescent="0.2">
      <c r="B1726" s="7"/>
    </row>
    <row r="1727" spans="2:2" x14ac:dyDescent="0.2">
      <c r="B1727" s="7"/>
    </row>
    <row r="1728" spans="2:2" x14ac:dyDescent="0.2">
      <c r="B1728" s="7"/>
    </row>
    <row r="1729" spans="2:2" x14ac:dyDescent="0.2">
      <c r="B1729" s="7"/>
    </row>
    <row r="1730" spans="2:2" x14ac:dyDescent="0.2">
      <c r="B1730" s="7"/>
    </row>
    <row r="1731" spans="2:2" x14ac:dyDescent="0.2">
      <c r="B1731" s="7"/>
    </row>
    <row r="1732" spans="2:2" x14ac:dyDescent="0.2">
      <c r="B1732" s="7"/>
    </row>
    <row r="1733" spans="2:2" x14ac:dyDescent="0.2">
      <c r="B1733" s="7"/>
    </row>
    <row r="1734" spans="2:2" x14ac:dyDescent="0.2">
      <c r="B1734" s="7"/>
    </row>
    <row r="1735" spans="2:2" x14ac:dyDescent="0.2">
      <c r="B1735" s="7"/>
    </row>
    <row r="1736" spans="2:2" x14ac:dyDescent="0.2">
      <c r="B1736" s="7"/>
    </row>
    <row r="1737" spans="2:2" x14ac:dyDescent="0.2">
      <c r="B1737" s="7"/>
    </row>
    <row r="1738" spans="2:2" x14ac:dyDescent="0.2">
      <c r="B1738" s="7"/>
    </row>
    <row r="1739" spans="2:2" x14ac:dyDescent="0.2">
      <c r="B1739" s="7"/>
    </row>
    <row r="1740" spans="2:2" x14ac:dyDescent="0.2">
      <c r="B1740" s="7"/>
    </row>
    <row r="1741" spans="2:2" x14ac:dyDescent="0.2">
      <c r="B1741" s="7"/>
    </row>
    <row r="1742" spans="2:2" x14ac:dyDescent="0.2">
      <c r="B1742" s="7"/>
    </row>
    <row r="1743" spans="2:2" x14ac:dyDescent="0.2">
      <c r="B1743" s="7"/>
    </row>
    <row r="1744" spans="2:2" x14ac:dyDescent="0.2">
      <c r="B1744" s="7"/>
    </row>
    <row r="1745" spans="2:2" x14ac:dyDescent="0.2">
      <c r="B1745" s="7"/>
    </row>
    <row r="1746" spans="2:2" x14ac:dyDescent="0.2">
      <c r="B1746" s="7"/>
    </row>
    <row r="1747" spans="2:2" x14ac:dyDescent="0.2">
      <c r="B1747" s="7"/>
    </row>
    <row r="1748" spans="2:2" x14ac:dyDescent="0.2">
      <c r="B1748" s="7"/>
    </row>
    <row r="1749" spans="2:2" x14ac:dyDescent="0.2">
      <c r="B1749" s="7"/>
    </row>
    <row r="1750" spans="2:2" x14ac:dyDescent="0.2">
      <c r="B1750" s="7"/>
    </row>
    <row r="1751" spans="2:2" x14ac:dyDescent="0.2">
      <c r="B1751" s="7"/>
    </row>
    <row r="1752" spans="2:2" x14ac:dyDescent="0.2">
      <c r="B1752" s="7"/>
    </row>
    <row r="1753" spans="2:2" x14ac:dyDescent="0.2">
      <c r="B1753" s="7"/>
    </row>
    <row r="1754" spans="2:2" x14ac:dyDescent="0.2">
      <c r="B1754" s="7"/>
    </row>
    <row r="1755" spans="2:2" x14ac:dyDescent="0.2">
      <c r="B1755" s="7"/>
    </row>
    <row r="1756" spans="2:2" x14ac:dyDescent="0.2">
      <c r="B1756" s="7"/>
    </row>
    <row r="1757" spans="2:2" x14ac:dyDescent="0.2">
      <c r="B1757" s="7"/>
    </row>
    <row r="1758" spans="2:2" x14ac:dyDescent="0.2">
      <c r="B1758" s="7"/>
    </row>
    <row r="1759" spans="2:2" x14ac:dyDescent="0.2">
      <c r="B1759" s="7"/>
    </row>
    <row r="1760" spans="2:2" x14ac:dyDescent="0.2">
      <c r="B1760" s="7"/>
    </row>
    <row r="1761" spans="2:2" x14ac:dyDescent="0.2">
      <c r="B1761" s="7"/>
    </row>
    <row r="1762" spans="2:2" x14ac:dyDescent="0.2">
      <c r="B1762" s="7"/>
    </row>
    <row r="1763" spans="2:2" x14ac:dyDescent="0.2">
      <c r="B1763" s="7"/>
    </row>
    <row r="1764" spans="2:2" x14ac:dyDescent="0.2">
      <c r="B1764" s="7"/>
    </row>
    <row r="1765" spans="2:2" x14ac:dyDescent="0.2">
      <c r="B1765" s="7"/>
    </row>
    <row r="1766" spans="2:2" x14ac:dyDescent="0.2">
      <c r="B1766" s="7"/>
    </row>
    <row r="1767" spans="2:2" x14ac:dyDescent="0.2">
      <c r="B1767" s="7"/>
    </row>
    <row r="1768" spans="2:2" x14ac:dyDescent="0.2">
      <c r="B1768" s="7"/>
    </row>
    <row r="1769" spans="2:2" x14ac:dyDescent="0.2">
      <c r="B1769" s="7"/>
    </row>
    <row r="1770" spans="2:2" x14ac:dyDescent="0.2">
      <c r="B1770" s="7"/>
    </row>
    <row r="1771" spans="2:2" x14ac:dyDescent="0.2">
      <c r="B1771" s="7"/>
    </row>
    <row r="1772" spans="2:2" x14ac:dyDescent="0.2">
      <c r="B1772" s="7"/>
    </row>
    <row r="1773" spans="2:2" x14ac:dyDescent="0.2">
      <c r="B1773" s="7"/>
    </row>
    <row r="1774" spans="2:2" x14ac:dyDescent="0.2">
      <c r="B1774" s="7"/>
    </row>
    <row r="1775" spans="2:2" x14ac:dyDescent="0.2">
      <c r="B1775" s="7"/>
    </row>
    <row r="1776" spans="2:2" x14ac:dyDescent="0.2">
      <c r="B1776" s="7"/>
    </row>
    <row r="1777" spans="2:2" x14ac:dyDescent="0.2">
      <c r="B1777" s="7"/>
    </row>
    <row r="1778" spans="2:2" x14ac:dyDescent="0.2">
      <c r="B1778" s="7"/>
    </row>
    <row r="1779" spans="2:2" x14ac:dyDescent="0.2">
      <c r="B1779" s="7"/>
    </row>
    <row r="1780" spans="2:2" x14ac:dyDescent="0.2">
      <c r="B1780" s="7"/>
    </row>
    <row r="1781" spans="2:2" x14ac:dyDescent="0.2">
      <c r="B1781" s="7"/>
    </row>
    <row r="1782" spans="2:2" x14ac:dyDescent="0.2">
      <c r="B1782" s="7"/>
    </row>
    <row r="1783" spans="2:2" x14ac:dyDescent="0.2">
      <c r="B1783" s="7"/>
    </row>
    <row r="1784" spans="2:2" x14ac:dyDescent="0.2">
      <c r="B1784" s="7"/>
    </row>
    <row r="1785" spans="2:2" x14ac:dyDescent="0.2">
      <c r="B1785" s="7"/>
    </row>
    <row r="1786" spans="2:2" x14ac:dyDescent="0.2">
      <c r="B1786" s="7"/>
    </row>
    <row r="1787" spans="2:2" x14ac:dyDescent="0.2">
      <c r="B1787" s="7"/>
    </row>
    <row r="1788" spans="2:2" x14ac:dyDescent="0.2">
      <c r="B1788" s="7"/>
    </row>
    <row r="1789" spans="2:2" x14ac:dyDescent="0.2">
      <c r="B1789" s="7"/>
    </row>
    <row r="1790" spans="2:2" x14ac:dyDescent="0.2">
      <c r="B1790" s="7"/>
    </row>
    <row r="1791" spans="2:2" x14ac:dyDescent="0.2">
      <c r="B1791" s="7"/>
    </row>
    <row r="1792" spans="2:2" x14ac:dyDescent="0.2">
      <c r="B1792" s="7"/>
    </row>
    <row r="1793" spans="2:2" x14ac:dyDescent="0.2">
      <c r="B1793" s="7"/>
    </row>
    <row r="1794" spans="2:2" x14ac:dyDescent="0.2">
      <c r="B1794" s="7"/>
    </row>
    <row r="1795" spans="2:2" x14ac:dyDescent="0.2">
      <c r="B1795" s="7"/>
    </row>
    <row r="1796" spans="2:2" x14ac:dyDescent="0.2">
      <c r="B1796" s="7"/>
    </row>
    <row r="1797" spans="2:2" x14ac:dyDescent="0.2">
      <c r="B1797" s="7"/>
    </row>
    <row r="1798" spans="2:2" x14ac:dyDescent="0.2">
      <c r="B1798" s="7"/>
    </row>
    <row r="1799" spans="2:2" x14ac:dyDescent="0.2">
      <c r="B1799" s="7"/>
    </row>
    <row r="1800" spans="2:2" x14ac:dyDescent="0.2">
      <c r="B1800" s="7"/>
    </row>
    <row r="1801" spans="2:2" x14ac:dyDescent="0.2">
      <c r="B1801" s="7"/>
    </row>
    <row r="1802" spans="2:2" x14ac:dyDescent="0.2">
      <c r="B1802" s="7"/>
    </row>
    <row r="1803" spans="2:2" x14ac:dyDescent="0.2">
      <c r="B1803" s="7"/>
    </row>
    <row r="1804" spans="2:2" x14ac:dyDescent="0.2">
      <c r="B1804" s="7"/>
    </row>
    <row r="1805" spans="2:2" x14ac:dyDescent="0.2">
      <c r="B1805" s="7"/>
    </row>
    <row r="1806" spans="2:2" x14ac:dyDescent="0.2">
      <c r="B1806" s="7"/>
    </row>
    <row r="1807" spans="2:2" x14ac:dyDescent="0.2">
      <c r="B1807" s="7"/>
    </row>
    <row r="1808" spans="2:2" x14ac:dyDescent="0.2">
      <c r="B1808" s="7"/>
    </row>
    <row r="1809" spans="2:2" x14ac:dyDescent="0.2">
      <c r="B1809" s="7"/>
    </row>
    <row r="1810" spans="2:2" x14ac:dyDescent="0.2">
      <c r="B1810" s="7"/>
    </row>
    <row r="1811" spans="2:2" x14ac:dyDescent="0.2">
      <c r="B1811" s="7"/>
    </row>
    <row r="1812" spans="2:2" x14ac:dyDescent="0.2">
      <c r="B1812" s="7"/>
    </row>
    <row r="1813" spans="2:2" x14ac:dyDescent="0.2">
      <c r="B1813" s="7"/>
    </row>
    <row r="1814" spans="2:2" x14ac:dyDescent="0.2">
      <c r="B1814" s="7"/>
    </row>
    <row r="1815" spans="2:2" x14ac:dyDescent="0.2">
      <c r="B1815" s="7"/>
    </row>
    <row r="1816" spans="2:2" x14ac:dyDescent="0.2">
      <c r="B1816" s="7"/>
    </row>
    <row r="1817" spans="2:2" x14ac:dyDescent="0.2">
      <c r="B1817" s="7"/>
    </row>
    <row r="1818" spans="2:2" x14ac:dyDescent="0.2">
      <c r="B1818" s="7"/>
    </row>
    <row r="1819" spans="2:2" x14ac:dyDescent="0.2">
      <c r="B1819" s="7"/>
    </row>
    <row r="1820" spans="2:2" x14ac:dyDescent="0.2">
      <c r="B1820" s="7"/>
    </row>
    <row r="1821" spans="2:2" x14ac:dyDescent="0.2">
      <c r="B1821" s="7"/>
    </row>
    <row r="1822" spans="2:2" x14ac:dyDescent="0.2">
      <c r="B1822" s="7"/>
    </row>
    <row r="1823" spans="2:2" x14ac:dyDescent="0.2">
      <c r="B1823" s="7"/>
    </row>
    <row r="1824" spans="2:2" x14ac:dyDescent="0.2">
      <c r="B1824" s="7"/>
    </row>
    <row r="1825" spans="2:2" x14ac:dyDescent="0.2">
      <c r="B1825" s="7"/>
    </row>
    <row r="1826" spans="2:2" x14ac:dyDescent="0.2">
      <c r="B1826" s="7"/>
    </row>
    <row r="1827" spans="2:2" x14ac:dyDescent="0.2">
      <c r="B1827" s="7"/>
    </row>
    <row r="1828" spans="2:2" x14ac:dyDescent="0.2">
      <c r="B1828" s="7"/>
    </row>
    <row r="1829" spans="2:2" x14ac:dyDescent="0.2">
      <c r="B1829" s="7"/>
    </row>
    <row r="1830" spans="2:2" x14ac:dyDescent="0.2">
      <c r="B1830" s="7"/>
    </row>
    <row r="1831" spans="2:2" x14ac:dyDescent="0.2">
      <c r="B1831" s="7"/>
    </row>
    <row r="1832" spans="2:2" x14ac:dyDescent="0.2">
      <c r="B1832" s="7"/>
    </row>
    <row r="1833" spans="2:2" x14ac:dyDescent="0.2">
      <c r="B1833" s="7"/>
    </row>
    <row r="1834" spans="2:2" x14ac:dyDescent="0.2">
      <c r="B1834" s="7"/>
    </row>
    <row r="1835" spans="2:2" x14ac:dyDescent="0.2">
      <c r="B1835" s="7"/>
    </row>
    <row r="1836" spans="2:2" x14ac:dyDescent="0.2">
      <c r="B1836" s="7"/>
    </row>
    <row r="1837" spans="2:2" x14ac:dyDescent="0.2">
      <c r="B1837" s="7"/>
    </row>
    <row r="1838" spans="2:2" x14ac:dyDescent="0.2">
      <c r="B1838" s="7"/>
    </row>
    <row r="1839" spans="2:2" x14ac:dyDescent="0.2">
      <c r="B1839" s="7"/>
    </row>
    <row r="1840" spans="2:2" x14ac:dyDescent="0.2">
      <c r="B1840" s="7"/>
    </row>
    <row r="1841" spans="2:2" x14ac:dyDescent="0.2">
      <c r="B1841" s="7"/>
    </row>
    <row r="1842" spans="2:2" x14ac:dyDescent="0.2">
      <c r="B1842" s="7"/>
    </row>
    <row r="1843" spans="2:2" x14ac:dyDescent="0.2">
      <c r="B1843" s="7"/>
    </row>
    <row r="1844" spans="2:2" x14ac:dyDescent="0.2">
      <c r="B1844" s="7"/>
    </row>
    <row r="1845" spans="2:2" x14ac:dyDescent="0.2">
      <c r="B1845" s="7"/>
    </row>
    <row r="1846" spans="2:2" x14ac:dyDescent="0.2">
      <c r="B1846" s="7"/>
    </row>
    <row r="1847" spans="2:2" x14ac:dyDescent="0.2">
      <c r="B1847" s="7"/>
    </row>
    <row r="1848" spans="2:2" x14ac:dyDescent="0.2">
      <c r="B1848" s="7"/>
    </row>
    <row r="1849" spans="2:2" x14ac:dyDescent="0.2">
      <c r="B1849" s="7"/>
    </row>
    <row r="1850" spans="2:2" x14ac:dyDescent="0.2">
      <c r="B1850" s="7"/>
    </row>
    <row r="1851" spans="2:2" x14ac:dyDescent="0.2">
      <c r="B1851" s="7"/>
    </row>
    <row r="1852" spans="2:2" x14ac:dyDescent="0.2">
      <c r="B1852" s="7"/>
    </row>
    <row r="1853" spans="2:2" x14ac:dyDescent="0.2">
      <c r="B1853" s="7"/>
    </row>
    <row r="1854" spans="2:2" x14ac:dyDescent="0.2">
      <c r="B1854" s="7"/>
    </row>
    <row r="1855" spans="2:2" x14ac:dyDescent="0.2">
      <c r="B1855" s="7"/>
    </row>
    <row r="1856" spans="2:2" x14ac:dyDescent="0.2">
      <c r="B1856" s="7"/>
    </row>
    <row r="1857" spans="2:2" x14ac:dyDescent="0.2">
      <c r="B1857" s="7"/>
    </row>
    <row r="1858" spans="2:2" x14ac:dyDescent="0.2">
      <c r="B1858" s="7"/>
    </row>
    <row r="1859" spans="2:2" x14ac:dyDescent="0.2">
      <c r="B1859" s="7"/>
    </row>
    <row r="1860" spans="2:2" x14ac:dyDescent="0.2">
      <c r="B1860" s="7"/>
    </row>
    <row r="1861" spans="2:2" x14ac:dyDescent="0.2">
      <c r="B1861" s="7"/>
    </row>
    <row r="1862" spans="2:2" x14ac:dyDescent="0.2">
      <c r="B1862" s="7"/>
    </row>
    <row r="1863" spans="2:2" x14ac:dyDescent="0.2">
      <c r="B1863" s="7"/>
    </row>
    <row r="1864" spans="2:2" x14ac:dyDescent="0.2">
      <c r="B1864" s="7"/>
    </row>
    <row r="1865" spans="2:2" x14ac:dyDescent="0.2">
      <c r="B1865" s="7"/>
    </row>
    <row r="1866" spans="2:2" x14ac:dyDescent="0.2">
      <c r="B1866" s="7"/>
    </row>
    <row r="1867" spans="2:2" x14ac:dyDescent="0.2">
      <c r="B1867" s="7"/>
    </row>
    <row r="1868" spans="2:2" x14ac:dyDescent="0.2">
      <c r="B1868" s="7"/>
    </row>
    <row r="1869" spans="2:2" x14ac:dyDescent="0.2">
      <c r="B1869" s="7"/>
    </row>
    <row r="1870" spans="2:2" x14ac:dyDescent="0.2">
      <c r="B1870" s="7"/>
    </row>
    <row r="1871" spans="2:2" x14ac:dyDescent="0.2">
      <c r="B1871" s="7"/>
    </row>
    <row r="1872" spans="2:2" x14ac:dyDescent="0.2">
      <c r="B1872" s="7"/>
    </row>
    <row r="1873" spans="2:2" x14ac:dyDescent="0.2">
      <c r="B1873" s="7"/>
    </row>
    <row r="1874" spans="2:2" x14ac:dyDescent="0.2">
      <c r="B1874" s="7"/>
    </row>
    <row r="1875" spans="2:2" x14ac:dyDescent="0.2">
      <c r="B1875" s="7"/>
    </row>
    <row r="1876" spans="2:2" x14ac:dyDescent="0.2">
      <c r="B1876" s="7"/>
    </row>
    <row r="1877" spans="2:2" x14ac:dyDescent="0.2">
      <c r="B1877" s="7"/>
    </row>
    <row r="1878" spans="2:2" x14ac:dyDescent="0.2">
      <c r="B1878" s="7"/>
    </row>
    <row r="1879" spans="2:2" x14ac:dyDescent="0.2">
      <c r="B1879" s="7"/>
    </row>
    <row r="1880" spans="2:2" x14ac:dyDescent="0.2">
      <c r="B1880" s="7"/>
    </row>
    <row r="1881" spans="2:2" x14ac:dyDescent="0.2">
      <c r="B1881" s="7"/>
    </row>
    <row r="1882" spans="2:2" x14ac:dyDescent="0.2">
      <c r="B1882" s="7"/>
    </row>
    <row r="1883" spans="2:2" x14ac:dyDescent="0.2">
      <c r="B1883" s="7"/>
    </row>
    <row r="1884" spans="2:2" x14ac:dyDescent="0.2">
      <c r="B1884" s="7"/>
    </row>
    <row r="1885" spans="2:2" x14ac:dyDescent="0.2">
      <c r="B1885" s="7"/>
    </row>
    <row r="1886" spans="2:2" x14ac:dyDescent="0.2">
      <c r="B1886" s="7"/>
    </row>
    <row r="1887" spans="2:2" x14ac:dyDescent="0.2">
      <c r="B1887" s="7"/>
    </row>
    <row r="1888" spans="2:2" x14ac:dyDescent="0.2">
      <c r="B1888" s="7"/>
    </row>
    <row r="1889" spans="2:2" x14ac:dyDescent="0.2">
      <c r="B1889" s="7"/>
    </row>
    <row r="1890" spans="2:2" x14ac:dyDescent="0.2">
      <c r="B1890" s="7"/>
    </row>
    <row r="1891" spans="2:2" x14ac:dyDescent="0.2">
      <c r="B1891" s="7"/>
    </row>
    <row r="1892" spans="2:2" x14ac:dyDescent="0.2">
      <c r="B1892" s="7"/>
    </row>
    <row r="1893" spans="2:2" x14ac:dyDescent="0.2">
      <c r="B1893" s="7"/>
    </row>
    <row r="1894" spans="2:2" x14ac:dyDescent="0.2">
      <c r="B1894" s="7"/>
    </row>
    <row r="1895" spans="2:2" x14ac:dyDescent="0.2">
      <c r="B1895" s="7"/>
    </row>
    <row r="1896" spans="2:2" x14ac:dyDescent="0.2">
      <c r="B1896" s="7"/>
    </row>
    <row r="1897" spans="2:2" x14ac:dyDescent="0.2">
      <c r="B1897" s="7"/>
    </row>
    <row r="1898" spans="2:2" x14ac:dyDescent="0.2">
      <c r="B1898" s="7"/>
    </row>
    <row r="1899" spans="2:2" x14ac:dyDescent="0.2">
      <c r="B1899" s="7"/>
    </row>
    <row r="1900" spans="2:2" x14ac:dyDescent="0.2">
      <c r="B1900" s="7"/>
    </row>
    <row r="1901" spans="2:2" x14ac:dyDescent="0.2">
      <c r="B1901" s="7"/>
    </row>
    <row r="1902" spans="2:2" x14ac:dyDescent="0.2">
      <c r="B1902" s="7"/>
    </row>
    <row r="1903" spans="2:2" x14ac:dyDescent="0.2">
      <c r="B1903" s="7"/>
    </row>
    <row r="1904" spans="2:2" x14ac:dyDescent="0.2">
      <c r="B1904" s="7"/>
    </row>
    <row r="1905" spans="2:2" x14ac:dyDescent="0.2">
      <c r="B1905" s="7"/>
    </row>
    <row r="1906" spans="2:2" x14ac:dyDescent="0.2">
      <c r="B1906" s="7"/>
    </row>
    <row r="1907" spans="2:2" x14ac:dyDescent="0.2">
      <c r="B1907" s="7"/>
    </row>
    <row r="1908" spans="2:2" x14ac:dyDescent="0.2">
      <c r="B1908" s="7"/>
    </row>
    <row r="1909" spans="2:2" x14ac:dyDescent="0.2">
      <c r="B1909" s="7"/>
    </row>
    <row r="1910" spans="2:2" x14ac:dyDescent="0.2">
      <c r="B1910" s="7"/>
    </row>
    <row r="1911" spans="2:2" x14ac:dyDescent="0.2">
      <c r="B1911" s="7"/>
    </row>
    <row r="1912" spans="2:2" x14ac:dyDescent="0.2">
      <c r="B1912" s="7"/>
    </row>
    <row r="1913" spans="2:2" x14ac:dyDescent="0.2">
      <c r="B1913" s="7"/>
    </row>
    <row r="1914" spans="2:2" x14ac:dyDescent="0.2">
      <c r="B1914" s="7"/>
    </row>
    <row r="1915" spans="2:2" x14ac:dyDescent="0.2">
      <c r="B1915" s="7"/>
    </row>
    <row r="1916" spans="2:2" x14ac:dyDescent="0.2">
      <c r="B1916" s="7"/>
    </row>
    <row r="1917" spans="2:2" x14ac:dyDescent="0.2">
      <c r="B1917" s="7"/>
    </row>
    <row r="1918" spans="2:2" x14ac:dyDescent="0.2">
      <c r="B1918" s="7"/>
    </row>
    <row r="1919" spans="2:2" x14ac:dyDescent="0.2">
      <c r="B1919" s="7"/>
    </row>
    <row r="1920" spans="2:2" x14ac:dyDescent="0.2">
      <c r="B1920" s="7"/>
    </row>
    <row r="1921" spans="2:2" x14ac:dyDescent="0.2">
      <c r="B1921" s="7"/>
    </row>
    <row r="1922" spans="2:2" x14ac:dyDescent="0.2">
      <c r="B1922" s="7"/>
    </row>
    <row r="1923" spans="2:2" x14ac:dyDescent="0.2">
      <c r="B1923" s="7"/>
    </row>
    <row r="1924" spans="2:2" x14ac:dyDescent="0.2">
      <c r="B1924" s="7"/>
    </row>
    <row r="1925" spans="2:2" x14ac:dyDescent="0.2">
      <c r="B1925" s="7"/>
    </row>
    <row r="1926" spans="2:2" x14ac:dyDescent="0.2">
      <c r="B1926" s="7"/>
    </row>
    <row r="1927" spans="2:2" x14ac:dyDescent="0.2">
      <c r="B1927" s="7"/>
    </row>
    <row r="1928" spans="2:2" x14ac:dyDescent="0.2">
      <c r="B1928" s="7"/>
    </row>
    <row r="1929" spans="2:2" x14ac:dyDescent="0.2">
      <c r="B1929" s="7"/>
    </row>
    <row r="1930" spans="2:2" x14ac:dyDescent="0.2">
      <c r="B1930" s="7"/>
    </row>
    <row r="1931" spans="2:2" x14ac:dyDescent="0.2">
      <c r="B1931" s="7"/>
    </row>
    <row r="1932" spans="2:2" x14ac:dyDescent="0.2">
      <c r="B1932" s="7"/>
    </row>
    <row r="1933" spans="2:2" x14ac:dyDescent="0.2">
      <c r="B1933" s="7"/>
    </row>
    <row r="1934" spans="2:2" x14ac:dyDescent="0.2">
      <c r="B1934" s="7"/>
    </row>
    <row r="1935" spans="2:2" x14ac:dyDescent="0.2">
      <c r="B1935" s="7"/>
    </row>
    <row r="1936" spans="2:2" x14ac:dyDescent="0.2">
      <c r="B1936" s="7"/>
    </row>
    <row r="1937" spans="2:2" x14ac:dyDescent="0.2">
      <c r="B1937" s="7"/>
    </row>
    <row r="1938" spans="2:2" x14ac:dyDescent="0.2">
      <c r="B1938" s="7"/>
    </row>
    <row r="1939" spans="2:2" x14ac:dyDescent="0.2">
      <c r="B1939" s="7"/>
    </row>
    <row r="1940" spans="2:2" x14ac:dyDescent="0.2">
      <c r="B1940" s="7"/>
    </row>
    <row r="1941" spans="2:2" x14ac:dyDescent="0.2">
      <c r="B1941" s="7"/>
    </row>
    <row r="1942" spans="2:2" x14ac:dyDescent="0.2">
      <c r="B1942" s="7"/>
    </row>
    <row r="1943" spans="2:2" x14ac:dyDescent="0.2">
      <c r="B1943" s="7"/>
    </row>
    <row r="1944" spans="2:2" x14ac:dyDescent="0.2">
      <c r="B1944" s="7"/>
    </row>
    <row r="1945" spans="2:2" x14ac:dyDescent="0.2">
      <c r="B1945" s="7"/>
    </row>
    <row r="1946" spans="2:2" x14ac:dyDescent="0.2">
      <c r="B1946" s="7"/>
    </row>
    <row r="1947" spans="2:2" x14ac:dyDescent="0.2">
      <c r="B1947" s="7"/>
    </row>
    <row r="1948" spans="2:2" x14ac:dyDescent="0.2">
      <c r="B1948" s="7"/>
    </row>
    <row r="1949" spans="2:2" x14ac:dyDescent="0.2">
      <c r="B1949" s="7"/>
    </row>
    <row r="1950" spans="2:2" x14ac:dyDescent="0.2">
      <c r="B1950" s="7"/>
    </row>
    <row r="1951" spans="2:2" x14ac:dyDescent="0.2">
      <c r="B1951" s="7"/>
    </row>
    <row r="1952" spans="2:2" x14ac:dyDescent="0.2">
      <c r="B1952" s="7"/>
    </row>
    <row r="1953" spans="2:2" x14ac:dyDescent="0.2">
      <c r="B1953" s="7"/>
    </row>
    <row r="1954" spans="2:2" x14ac:dyDescent="0.2">
      <c r="B1954" s="7"/>
    </row>
    <row r="1955" spans="2:2" x14ac:dyDescent="0.2">
      <c r="B1955" s="7"/>
    </row>
    <row r="1956" spans="2:2" x14ac:dyDescent="0.2">
      <c r="B1956" s="7"/>
    </row>
    <row r="1957" spans="2:2" x14ac:dyDescent="0.2">
      <c r="B1957" s="7"/>
    </row>
    <row r="1958" spans="2:2" x14ac:dyDescent="0.2">
      <c r="B1958" s="7"/>
    </row>
    <row r="1959" spans="2:2" x14ac:dyDescent="0.2">
      <c r="B1959" s="7"/>
    </row>
    <row r="1960" spans="2:2" x14ac:dyDescent="0.2">
      <c r="B1960" s="7"/>
    </row>
    <row r="1961" spans="2:2" x14ac:dyDescent="0.2">
      <c r="B1961" s="7"/>
    </row>
    <row r="1962" spans="2:2" x14ac:dyDescent="0.2">
      <c r="B1962" s="7"/>
    </row>
    <row r="1963" spans="2:2" x14ac:dyDescent="0.2">
      <c r="B1963" s="7"/>
    </row>
    <row r="1964" spans="2:2" x14ac:dyDescent="0.2">
      <c r="B1964" s="7"/>
    </row>
    <row r="1965" spans="2:2" x14ac:dyDescent="0.2">
      <c r="B1965" s="7"/>
    </row>
    <row r="1966" spans="2:2" x14ac:dyDescent="0.2">
      <c r="B1966" s="7"/>
    </row>
    <row r="1967" spans="2:2" x14ac:dyDescent="0.2">
      <c r="B1967" s="7"/>
    </row>
    <row r="1968" spans="2:2" x14ac:dyDescent="0.2">
      <c r="B1968" s="7"/>
    </row>
    <row r="1969" spans="2:2" x14ac:dyDescent="0.2">
      <c r="B1969" s="7"/>
    </row>
    <row r="1970" spans="2:2" x14ac:dyDescent="0.2">
      <c r="B1970" s="7"/>
    </row>
    <row r="1971" spans="2:2" x14ac:dyDescent="0.2">
      <c r="B1971" s="7"/>
    </row>
    <row r="1972" spans="2:2" x14ac:dyDescent="0.2">
      <c r="B1972" s="7"/>
    </row>
    <row r="1973" spans="2:2" x14ac:dyDescent="0.2">
      <c r="B1973" s="7"/>
    </row>
    <row r="1974" spans="2:2" x14ac:dyDescent="0.2">
      <c r="B1974" s="7"/>
    </row>
    <row r="1975" spans="2:2" x14ac:dyDescent="0.2">
      <c r="B1975" s="7"/>
    </row>
    <row r="1976" spans="2:2" x14ac:dyDescent="0.2">
      <c r="B1976" s="7"/>
    </row>
    <row r="1977" spans="2:2" x14ac:dyDescent="0.2">
      <c r="B1977" s="7"/>
    </row>
    <row r="1978" spans="2:2" x14ac:dyDescent="0.2">
      <c r="B1978" s="7"/>
    </row>
    <row r="1979" spans="2:2" x14ac:dyDescent="0.2">
      <c r="B1979" s="7"/>
    </row>
    <row r="1980" spans="2:2" x14ac:dyDescent="0.2">
      <c r="B1980" s="7"/>
    </row>
    <row r="1981" spans="2:2" x14ac:dyDescent="0.2">
      <c r="B1981" s="7"/>
    </row>
    <row r="1982" spans="2:2" x14ac:dyDescent="0.2">
      <c r="B1982" s="7"/>
    </row>
    <row r="1983" spans="2:2" x14ac:dyDescent="0.2">
      <c r="B1983" s="7"/>
    </row>
    <row r="1984" spans="2:2" x14ac:dyDescent="0.2">
      <c r="B1984" s="7"/>
    </row>
    <row r="1985" spans="2:2" x14ac:dyDescent="0.2">
      <c r="B1985" s="7"/>
    </row>
    <row r="1986" spans="2:2" x14ac:dyDescent="0.2">
      <c r="B1986" s="7"/>
    </row>
    <row r="1987" spans="2:2" x14ac:dyDescent="0.2">
      <c r="B1987" s="7"/>
    </row>
    <row r="1988" spans="2:2" x14ac:dyDescent="0.2">
      <c r="B1988" s="7"/>
    </row>
    <row r="1989" spans="2:2" x14ac:dyDescent="0.2">
      <c r="B1989" s="7"/>
    </row>
    <row r="1990" spans="2:2" x14ac:dyDescent="0.2">
      <c r="B1990" s="7"/>
    </row>
    <row r="1991" spans="2:2" x14ac:dyDescent="0.2">
      <c r="B1991" s="7"/>
    </row>
    <row r="1992" spans="2:2" x14ac:dyDescent="0.2">
      <c r="B1992" s="7"/>
    </row>
    <row r="1993" spans="2:2" x14ac:dyDescent="0.2">
      <c r="B1993" s="7"/>
    </row>
    <row r="1994" spans="2:2" x14ac:dyDescent="0.2">
      <c r="B1994" s="7"/>
    </row>
    <row r="1995" spans="2:2" x14ac:dyDescent="0.2">
      <c r="B1995" s="7"/>
    </row>
    <row r="1996" spans="2:2" x14ac:dyDescent="0.2">
      <c r="B1996" s="7"/>
    </row>
    <row r="1997" spans="2:2" x14ac:dyDescent="0.2">
      <c r="B1997" s="7"/>
    </row>
    <row r="1998" spans="2:2" x14ac:dyDescent="0.2">
      <c r="B1998" s="7"/>
    </row>
    <row r="1999" spans="2:2" x14ac:dyDescent="0.2">
      <c r="B1999" s="7"/>
    </row>
    <row r="2000" spans="2:2" x14ac:dyDescent="0.2">
      <c r="B2000" s="7"/>
    </row>
    <row r="2001" spans="2:2" x14ac:dyDescent="0.2">
      <c r="B2001" s="7"/>
    </row>
    <row r="2002" spans="2:2" x14ac:dyDescent="0.2">
      <c r="B2002" s="7"/>
    </row>
    <row r="2003" spans="2:2" x14ac:dyDescent="0.2">
      <c r="B2003" s="7"/>
    </row>
    <row r="2004" spans="2:2" x14ac:dyDescent="0.2">
      <c r="B2004" s="7"/>
    </row>
    <row r="2005" spans="2:2" x14ac:dyDescent="0.2">
      <c r="B2005" s="7"/>
    </row>
    <row r="2006" spans="2:2" x14ac:dyDescent="0.2">
      <c r="B2006" s="7"/>
    </row>
    <row r="2007" spans="2:2" x14ac:dyDescent="0.2">
      <c r="B2007" s="7"/>
    </row>
    <row r="2008" spans="2:2" x14ac:dyDescent="0.2">
      <c r="B2008" s="7"/>
    </row>
    <row r="2009" spans="2:2" x14ac:dyDescent="0.2">
      <c r="B2009" s="7"/>
    </row>
    <row r="2010" spans="2:2" x14ac:dyDescent="0.2">
      <c r="B2010" s="7"/>
    </row>
    <row r="2011" spans="2:2" x14ac:dyDescent="0.2">
      <c r="B2011" s="7"/>
    </row>
    <row r="2012" spans="2:2" x14ac:dyDescent="0.2">
      <c r="B2012" s="7"/>
    </row>
    <row r="2013" spans="2:2" x14ac:dyDescent="0.2">
      <c r="B2013" s="7"/>
    </row>
    <row r="2014" spans="2:2" x14ac:dyDescent="0.2">
      <c r="B2014" s="7"/>
    </row>
    <row r="2015" spans="2:2" x14ac:dyDescent="0.2">
      <c r="B2015" s="7"/>
    </row>
    <row r="2016" spans="2:2" x14ac:dyDescent="0.2">
      <c r="B2016" s="7"/>
    </row>
    <row r="2017" spans="2:2" x14ac:dyDescent="0.2">
      <c r="B2017" s="7"/>
    </row>
    <row r="2018" spans="2:2" x14ac:dyDescent="0.2">
      <c r="B2018" s="7"/>
    </row>
    <row r="2019" spans="2:2" x14ac:dyDescent="0.2">
      <c r="B2019" s="7"/>
    </row>
    <row r="2020" spans="2:2" x14ac:dyDescent="0.2">
      <c r="B2020" s="7"/>
    </row>
    <row r="2021" spans="2:2" x14ac:dyDescent="0.2">
      <c r="B2021" s="7"/>
    </row>
    <row r="2022" spans="2:2" x14ac:dyDescent="0.2">
      <c r="B2022" s="7"/>
    </row>
    <row r="2023" spans="2:2" x14ac:dyDescent="0.2">
      <c r="B2023" s="7"/>
    </row>
    <row r="2024" spans="2:2" x14ac:dyDescent="0.2">
      <c r="B2024" s="7"/>
    </row>
    <row r="2025" spans="2:2" x14ac:dyDescent="0.2">
      <c r="B2025" s="7"/>
    </row>
    <row r="2026" spans="2:2" x14ac:dyDescent="0.2">
      <c r="B2026" s="7"/>
    </row>
    <row r="2027" spans="2:2" x14ac:dyDescent="0.2">
      <c r="B2027" s="7"/>
    </row>
    <row r="2028" spans="2:2" x14ac:dyDescent="0.2">
      <c r="B2028" s="7"/>
    </row>
    <row r="2029" spans="2:2" x14ac:dyDescent="0.2">
      <c r="B2029" s="7"/>
    </row>
    <row r="2030" spans="2:2" x14ac:dyDescent="0.2">
      <c r="B2030" s="7"/>
    </row>
    <row r="2031" spans="2:2" x14ac:dyDescent="0.2">
      <c r="B2031" s="7"/>
    </row>
    <row r="2032" spans="2:2" x14ac:dyDescent="0.2">
      <c r="B2032" s="7"/>
    </row>
    <row r="2033" spans="2:2" x14ac:dyDescent="0.2">
      <c r="B2033" s="7"/>
    </row>
    <row r="2034" spans="2:2" x14ac:dyDescent="0.2">
      <c r="B2034" s="7"/>
    </row>
    <row r="2035" spans="2:2" x14ac:dyDescent="0.2">
      <c r="B2035" s="7"/>
    </row>
    <row r="2036" spans="2:2" x14ac:dyDescent="0.2">
      <c r="B2036" s="7"/>
    </row>
    <row r="2037" spans="2:2" x14ac:dyDescent="0.2">
      <c r="B2037" s="7"/>
    </row>
    <row r="2038" spans="2:2" x14ac:dyDescent="0.2">
      <c r="B2038" s="7"/>
    </row>
    <row r="2039" spans="2:2" x14ac:dyDescent="0.2">
      <c r="B2039" s="7"/>
    </row>
    <row r="2040" spans="2:2" x14ac:dyDescent="0.2">
      <c r="B2040" s="7"/>
    </row>
    <row r="2041" spans="2:2" x14ac:dyDescent="0.2">
      <c r="B2041" s="7"/>
    </row>
    <row r="2042" spans="2:2" x14ac:dyDescent="0.2">
      <c r="B2042" s="7"/>
    </row>
    <row r="2043" spans="2:2" x14ac:dyDescent="0.2">
      <c r="B2043" s="7"/>
    </row>
    <row r="2044" spans="2:2" x14ac:dyDescent="0.2">
      <c r="B2044" s="7"/>
    </row>
    <row r="2045" spans="2:2" x14ac:dyDescent="0.2">
      <c r="B2045" s="7"/>
    </row>
    <row r="2046" spans="2:2" x14ac:dyDescent="0.2">
      <c r="B2046" s="7"/>
    </row>
    <row r="2047" spans="2:2" x14ac:dyDescent="0.2">
      <c r="B2047" s="7"/>
    </row>
    <row r="2048" spans="2:2" x14ac:dyDescent="0.2">
      <c r="B2048" s="7"/>
    </row>
    <row r="2049" spans="2:2" x14ac:dyDescent="0.2">
      <c r="B2049" s="7"/>
    </row>
    <row r="2050" spans="2:2" x14ac:dyDescent="0.2">
      <c r="B2050" s="7"/>
    </row>
    <row r="2051" spans="2:2" x14ac:dyDescent="0.2">
      <c r="B2051" s="7"/>
    </row>
    <row r="2052" spans="2:2" x14ac:dyDescent="0.2">
      <c r="B2052" s="7"/>
    </row>
    <row r="2053" spans="2:2" x14ac:dyDescent="0.2">
      <c r="B2053" s="7"/>
    </row>
    <row r="2054" spans="2:2" x14ac:dyDescent="0.2">
      <c r="B2054" s="7"/>
    </row>
    <row r="2055" spans="2:2" x14ac:dyDescent="0.2">
      <c r="B2055" s="7"/>
    </row>
    <row r="2056" spans="2:2" x14ac:dyDescent="0.2">
      <c r="B2056" s="7"/>
    </row>
    <row r="2057" spans="2:2" x14ac:dyDescent="0.2">
      <c r="B2057" s="7"/>
    </row>
    <row r="2058" spans="2:2" x14ac:dyDescent="0.2">
      <c r="B2058" s="7"/>
    </row>
    <row r="2059" spans="2:2" x14ac:dyDescent="0.2">
      <c r="B2059" s="7"/>
    </row>
    <row r="2060" spans="2:2" x14ac:dyDescent="0.2">
      <c r="B2060" s="7"/>
    </row>
    <row r="2061" spans="2:2" x14ac:dyDescent="0.2">
      <c r="B2061" s="7"/>
    </row>
    <row r="2062" spans="2:2" x14ac:dyDescent="0.2">
      <c r="B2062" s="7"/>
    </row>
    <row r="2063" spans="2:2" x14ac:dyDescent="0.2">
      <c r="B2063" s="7"/>
    </row>
    <row r="2064" spans="2:2" x14ac:dyDescent="0.2">
      <c r="B2064" s="7"/>
    </row>
    <row r="2065" spans="2:2" x14ac:dyDescent="0.2">
      <c r="B2065" s="7"/>
    </row>
    <row r="2066" spans="2:2" x14ac:dyDescent="0.2">
      <c r="B2066" s="7"/>
    </row>
    <row r="2067" spans="2:2" x14ac:dyDescent="0.2">
      <c r="B2067" s="7"/>
    </row>
    <row r="2068" spans="2:2" x14ac:dyDescent="0.2">
      <c r="B2068" s="7"/>
    </row>
    <row r="2069" spans="2:2" x14ac:dyDescent="0.2">
      <c r="B2069" s="7"/>
    </row>
    <row r="2070" spans="2:2" x14ac:dyDescent="0.2">
      <c r="B2070" s="7"/>
    </row>
    <row r="2071" spans="2:2" x14ac:dyDescent="0.2">
      <c r="B2071" s="7"/>
    </row>
    <row r="2072" spans="2:2" x14ac:dyDescent="0.2">
      <c r="B2072" s="7"/>
    </row>
    <row r="2073" spans="2:2" x14ac:dyDescent="0.2">
      <c r="B2073" s="7"/>
    </row>
    <row r="2074" spans="2:2" x14ac:dyDescent="0.2">
      <c r="B2074" s="7"/>
    </row>
    <row r="2075" spans="2:2" x14ac:dyDescent="0.2">
      <c r="B2075" s="7"/>
    </row>
    <row r="2076" spans="2:2" x14ac:dyDescent="0.2">
      <c r="B2076" s="7"/>
    </row>
    <row r="2077" spans="2:2" x14ac:dyDescent="0.2">
      <c r="B2077" s="7"/>
    </row>
    <row r="2078" spans="2:2" x14ac:dyDescent="0.2">
      <c r="B2078" s="7"/>
    </row>
    <row r="2079" spans="2:2" x14ac:dyDescent="0.2">
      <c r="B2079" s="7"/>
    </row>
    <row r="2080" spans="2:2" x14ac:dyDescent="0.2">
      <c r="B2080" s="7"/>
    </row>
    <row r="2081" spans="2:2" x14ac:dyDescent="0.2">
      <c r="B2081" s="7"/>
    </row>
    <row r="2082" spans="2:2" x14ac:dyDescent="0.2">
      <c r="B2082" s="7"/>
    </row>
    <row r="2083" spans="2:2" x14ac:dyDescent="0.2">
      <c r="B2083" s="7"/>
    </row>
    <row r="2084" spans="2:2" x14ac:dyDescent="0.2">
      <c r="B2084" s="7"/>
    </row>
    <row r="2085" spans="2:2" x14ac:dyDescent="0.2">
      <c r="B2085" s="7"/>
    </row>
    <row r="2086" spans="2:2" x14ac:dyDescent="0.2">
      <c r="B2086" s="7"/>
    </row>
    <row r="2087" spans="2:2" x14ac:dyDescent="0.2">
      <c r="B2087" s="7"/>
    </row>
    <row r="2088" spans="2:2" x14ac:dyDescent="0.2">
      <c r="B2088" s="7"/>
    </row>
    <row r="2089" spans="2:2" x14ac:dyDescent="0.2">
      <c r="B2089" s="7"/>
    </row>
    <row r="2090" spans="2:2" x14ac:dyDescent="0.2">
      <c r="B2090" s="7"/>
    </row>
    <row r="2091" spans="2:2" x14ac:dyDescent="0.2">
      <c r="B2091" s="7"/>
    </row>
    <row r="2092" spans="2:2" x14ac:dyDescent="0.2">
      <c r="B2092" s="7"/>
    </row>
    <row r="2093" spans="2:2" x14ac:dyDescent="0.2">
      <c r="B2093" s="7"/>
    </row>
    <row r="2094" spans="2:2" x14ac:dyDescent="0.2">
      <c r="B2094" s="7"/>
    </row>
    <row r="2095" spans="2:2" x14ac:dyDescent="0.2">
      <c r="B2095" s="7"/>
    </row>
    <row r="2096" spans="2:2" x14ac:dyDescent="0.2">
      <c r="B2096" s="7"/>
    </row>
    <row r="2097" spans="2:2" x14ac:dyDescent="0.2">
      <c r="B2097" s="7"/>
    </row>
    <row r="2098" spans="2:2" x14ac:dyDescent="0.2">
      <c r="B2098" s="7"/>
    </row>
    <row r="2099" spans="2:2" x14ac:dyDescent="0.2">
      <c r="B2099" s="7"/>
    </row>
    <row r="2100" spans="2:2" x14ac:dyDescent="0.2">
      <c r="B2100" s="7"/>
    </row>
    <row r="2101" spans="2:2" x14ac:dyDescent="0.2">
      <c r="B2101" s="7"/>
    </row>
    <row r="2102" spans="2:2" x14ac:dyDescent="0.2">
      <c r="B2102" s="7"/>
    </row>
    <row r="2103" spans="2:2" x14ac:dyDescent="0.2">
      <c r="B2103" s="7"/>
    </row>
    <row r="2104" spans="2:2" x14ac:dyDescent="0.2">
      <c r="B2104" s="7"/>
    </row>
    <row r="2105" spans="2:2" x14ac:dyDescent="0.2">
      <c r="B2105" s="7"/>
    </row>
    <row r="2106" spans="2:2" x14ac:dyDescent="0.2">
      <c r="B2106" s="7"/>
    </row>
    <row r="2107" spans="2:2" x14ac:dyDescent="0.2">
      <c r="B2107" s="7"/>
    </row>
    <row r="2108" spans="2:2" x14ac:dyDescent="0.2">
      <c r="B2108" s="7"/>
    </row>
    <row r="2109" spans="2:2" x14ac:dyDescent="0.2">
      <c r="B2109" s="7"/>
    </row>
    <row r="2110" spans="2:2" x14ac:dyDescent="0.2">
      <c r="B2110" s="7"/>
    </row>
    <row r="2111" spans="2:2" x14ac:dyDescent="0.2">
      <c r="B2111" s="7"/>
    </row>
    <row r="2112" spans="2:2" x14ac:dyDescent="0.2">
      <c r="B2112" s="7"/>
    </row>
    <row r="2113" spans="2:2" x14ac:dyDescent="0.2">
      <c r="B2113" s="7"/>
    </row>
    <row r="2114" spans="2:2" x14ac:dyDescent="0.2">
      <c r="B2114" s="7"/>
    </row>
    <row r="2115" spans="2:2" x14ac:dyDescent="0.2">
      <c r="B2115" s="7"/>
    </row>
    <row r="2116" spans="2:2" x14ac:dyDescent="0.2">
      <c r="B2116" s="7"/>
    </row>
    <row r="2117" spans="2:2" x14ac:dyDescent="0.2">
      <c r="B2117" s="7"/>
    </row>
    <row r="2118" spans="2:2" x14ac:dyDescent="0.2">
      <c r="B2118" s="7"/>
    </row>
    <row r="2119" spans="2:2" x14ac:dyDescent="0.2">
      <c r="B2119" s="7"/>
    </row>
    <row r="2120" spans="2:2" x14ac:dyDescent="0.2">
      <c r="B2120" s="7"/>
    </row>
    <row r="2121" spans="2:2" x14ac:dyDescent="0.2">
      <c r="B2121" s="7"/>
    </row>
    <row r="2122" spans="2:2" x14ac:dyDescent="0.2">
      <c r="B2122" s="7"/>
    </row>
    <row r="2123" spans="2:2" x14ac:dyDescent="0.2">
      <c r="B2123" s="7"/>
    </row>
    <row r="2124" spans="2:2" x14ac:dyDescent="0.2">
      <c r="B2124" s="7"/>
    </row>
    <row r="2125" spans="2:2" x14ac:dyDescent="0.2">
      <c r="B2125" s="7"/>
    </row>
    <row r="2126" spans="2:2" x14ac:dyDescent="0.2">
      <c r="B2126" s="7"/>
    </row>
    <row r="2127" spans="2:2" x14ac:dyDescent="0.2">
      <c r="B2127" s="7"/>
    </row>
    <row r="2128" spans="2:2" x14ac:dyDescent="0.2">
      <c r="B2128" s="7"/>
    </row>
    <row r="2129" spans="2:2" x14ac:dyDescent="0.2">
      <c r="B2129" s="7"/>
    </row>
    <row r="2130" spans="2:2" x14ac:dyDescent="0.2">
      <c r="B2130" s="7"/>
    </row>
    <row r="2131" spans="2:2" x14ac:dyDescent="0.2">
      <c r="B2131" s="7"/>
    </row>
    <row r="2132" spans="2:2" x14ac:dyDescent="0.2">
      <c r="B2132" s="7"/>
    </row>
    <row r="2133" spans="2:2" x14ac:dyDescent="0.2">
      <c r="B2133" s="7"/>
    </row>
    <row r="2134" spans="2:2" x14ac:dyDescent="0.2">
      <c r="B2134" s="7"/>
    </row>
    <row r="2135" spans="2:2" x14ac:dyDescent="0.2">
      <c r="B2135" s="7"/>
    </row>
    <row r="2136" spans="2:2" x14ac:dyDescent="0.2">
      <c r="B2136" s="7"/>
    </row>
    <row r="2137" spans="2:2" x14ac:dyDescent="0.2">
      <c r="B2137" s="7"/>
    </row>
    <row r="2138" spans="2:2" x14ac:dyDescent="0.2">
      <c r="B2138" s="7"/>
    </row>
    <row r="2139" spans="2:2" x14ac:dyDescent="0.2">
      <c r="B2139" s="7"/>
    </row>
    <row r="2140" spans="2:2" x14ac:dyDescent="0.2">
      <c r="B2140" s="7"/>
    </row>
    <row r="2141" spans="2:2" x14ac:dyDescent="0.2">
      <c r="B2141" s="7"/>
    </row>
    <row r="2142" spans="2:2" x14ac:dyDescent="0.2">
      <c r="B2142" s="7"/>
    </row>
    <row r="2143" spans="2:2" x14ac:dyDescent="0.2">
      <c r="B2143" s="7"/>
    </row>
    <row r="2144" spans="2:2" x14ac:dyDescent="0.2">
      <c r="B2144" s="7"/>
    </row>
    <row r="2145" spans="2:2" x14ac:dyDescent="0.2">
      <c r="B2145" s="7"/>
    </row>
    <row r="2146" spans="2:2" x14ac:dyDescent="0.2">
      <c r="B2146" s="7"/>
    </row>
    <row r="2147" spans="2:2" x14ac:dyDescent="0.2">
      <c r="B2147" s="7"/>
    </row>
    <row r="2148" spans="2:2" x14ac:dyDescent="0.2">
      <c r="B2148" s="7"/>
    </row>
    <row r="2149" spans="2:2" x14ac:dyDescent="0.2">
      <c r="B2149" s="7"/>
    </row>
    <row r="2150" spans="2:2" x14ac:dyDescent="0.2">
      <c r="B2150" s="7"/>
    </row>
    <row r="2151" spans="2:2" x14ac:dyDescent="0.2">
      <c r="B2151" s="7"/>
    </row>
    <row r="2152" spans="2:2" x14ac:dyDescent="0.2">
      <c r="B2152" s="7"/>
    </row>
    <row r="2153" spans="2:2" x14ac:dyDescent="0.2">
      <c r="B2153" s="7"/>
    </row>
    <row r="2154" spans="2:2" x14ac:dyDescent="0.2">
      <c r="B2154" s="7"/>
    </row>
    <row r="2155" spans="2:2" x14ac:dyDescent="0.2">
      <c r="B2155" s="7"/>
    </row>
    <row r="2156" spans="2:2" x14ac:dyDescent="0.2">
      <c r="B2156" s="7"/>
    </row>
    <row r="2157" spans="2:2" x14ac:dyDescent="0.2">
      <c r="B2157" s="7"/>
    </row>
    <row r="2158" spans="2:2" x14ac:dyDescent="0.2">
      <c r="B2158" s="7"/>
    </row>
    <row r="2159" spans="2:2" x14ac:dyDescent="0.2">
      <c r="B2159" s="7"/>
    </row>
    <row r="2160" spans="2:2" x14ac:dyDescent="0.2">
      <c r="B2160" s="7"/>
    </row>
    <row r="2161" spans="2:2" x14ac:dyDescent="0.2">
      <c r="B2161" s="7"/>
    </row>
    <row r="2162" spans="2:2" x14ac:dyDescent="0.2">
      <c r="B2162" s="7"/>
    </row>
    <row r="2163" spans="2:2" x14ac:dyDescent="0.2">
      <c r="B2163" s="7"/>
    </row>
    <row r="2164" spans="2:2" x14ac:dyDescent="0.2">
      <c r="B2164" s="7"/>
    </row>
    <row r="2165" spans="2:2" x14ac:dyDescent="0.2">
      <c r="B2165" s="7"/>
    </row>
    <row r="2166" spans="2:2" x14ac:dyDescent="0.2">
      <c r="B2166" s="7"/>
    </row>
    <row r="2167" spans="2:2" x14ac:dyDescent="0.2">
      <c r="B2167" s="7"/>
    </row>
    <row r="2168" spans="2:2" x14ac:dyDescent="0.2">
      <c r="B2168" s="7"/>
    </row>
    <row r="2169" spans="2:2" x14ac:dyDescent="0.2">
      <c r="B2169" s="7"/>
    </row>
    <row r="2170" spans="2:2" x14ac:dyDescent="0.2">
      <c r="B2170" s="7"/>
    </row>
    <row r="2171" spans="2:2" x14ac:dyDescent="0.2">
      <c r="B2171" s="7"/>
    </row>
    <row r="2172" spans="2:2" x14ac:dyDescent="0.2">
      <c r="B2172" s="7"/>
    </row>
    <row r="2173" spans="2:2" x14ac:dyDescent="0.2">
      <c r="B2173" s="7"/>
    </row>
    <row r="2174" spans="2:2" x14ac:dyDescent="0.2">
      <c r="B2174" s="7"/>
    </row>
    <row r="2175" spans="2:2" x14ac:dyDescent="0.2">
      <c r="B2175" s="7"/>
    </row>
    <row r="2176" spans="2:2" x14ac:dyDescent="0.2">
      <c r="B2176" s="7"/>
    </row>
    <row r="2177" spans="2:2" x14ac:dyDescent="0.2">
      <c r="B2177" s="7"/>
    </row>
    <row r="2178" spans="2:2" x14ac:dyDescent="0.2">
      <c r="B2178" s="7"/>
    </row>
    <row r="2179" spans="2:2" x14ac:dyDescent="0.2">
      <c r="B2179" s="7"/>
    </row>
    <row r="2180" spans="2:2" x14ac:dyDescent="0.2">
      <c r="B2180" s="7"/>
    </row>
    <row r="2181" spans="2:2" x14ac:dyDescent="0.2">
      <c r="B2181" s="7"/>
    </row>
    <row r="2182" spans="2:2" x14ac:dyDescent="0.2">
      <c r="B2182" s="7"/>
    </row>
    <row r="2183" spans="2:2" x14ac:dyDescent="0.2">
      <c r="B2183" s="7"/>
    </row>
    <row r="2184" spans="2:2" x14ac:dyDescent="0.2">
      <c r="B2184" s="7"/>
    </row>
    <row r="2185" spans="2:2" x14ac:dyDescent="0.2">
      <c r="B2185" s="7"/>
    </row>
    <row r="2186" spans="2:2" x14ac:dyDescent="0.2">
      <c r="B2186" s="7"/>
    </row>
    <row r="2187" spans="2:2" x14ac:dyDescent="0.2">
      <c r="B2187" s="7"/>
    </row>
    <row r="2188" spans="2:2" x14ac:dyDescent="0.2">
      <c r="B2188" s="7"/>
    </row>
    <row r="2189" spans="2:2" x14ac:dyDescent="0.2">
      <c r="B2189" s="7"/>
    </row>
    <row r="2190" spans="2:2" x14ac:dyDescent="0.2">
      <c r="B2190" s="7"/>
    </row>
    <row r="2191" spans="2:2" x14ac:dyDescent="0.2">
      <c r="B2191" s="7"/>
    </row>
    <row r="2192" spans="2:2" x14ac:dyDescent="0.2">
      <c r="B2192" s="7"/>
    </row>
    <row r="2193" spans="2:2" x14ac:dyDescent="0.2">
      <c r="B2193" s="7"/>
    </row>
    <row r="2194" spans="2:2" x14ac:dyDescent="0.2">
      <c r="B2194" s="7"/>
    </row>
    <row r="2195" spans="2:2" x14ac:dyDescent="0.2">
      <c r="B2195" s="7"/>
    </row>
    <row r="2196" spans="2:2" x14ac:dyDescent="0.2">
      <c r="B2196" s="7"/>
    </row>
    <row r="2197" spans="2:2" x14ac:dyDescent="0.2">
      <c r="B2197" s="7"/>
    </row>
    <row r="2198" spans="2:2" x14ac:dyDescent="0.2">
      <c r="B2198" s="7"/>
    </row>
    <row r="2199" spans="2:2" x14ac:dyDescent="0.2">
      <c r="B2199" s="7"/>
    </row>
    <row r="2200" spans="2:2" x14ac:dyDescent="0.2">
      <c r="B2200" s="7"/>
    </row>
    <row r="2201" spans="2:2" x14ac:dyDescent="0.2">
      <c r="B2201" s="7"/>
    </row>
    <row r="2202" spans="2:2" x14ac:dyDescent="0.2">
      <c r="B2202" s="7"/>
    </row>
    <row r="2203" spans="2:2" x14ac:dyDescent="0.2">
      <c r="B2203" s="7"/>
    </row>
    <row r="2204" spans="2:2" x14ac:dyDescent="0.2">
      <c r="B2204" s="7"/>
    </row>
    <row r="2205" spans="2:2" x14ac:dyDescent="0.2">
      <c r="B2205" s="7"/>
    </row>
    <row r="2206" spans="2:2" x14ac:dyDescent="0.2">
      <c r="B2206" s="7"/>
    </row>
    <row r="2207" spans="2:2" x14ac:dyDescent="0.2">
      <c r="B2207" s="7"/>
    </row>
    <row r="2208" spans="2:2" x14ac:dyDescent="0.2">
      <c r="B2208" s="7"/>
    </row>
    <row r="2209" spans="2:2" x14ac:dyDescent="0.2">
      <c r="B2209" s="7"/>
    </row>
    <row r="2210" spans="2:2" x14ac:dyDescent="0.2">
      <c r="B2210" s="7"/>
    </row>
    <row r="2211" spans="2:2" x14ac:dyDescent="0.2">
      <c r="B2211" s="7"/>
    </row>
    <row r="2212" spans="2:2" x14ac:dyDescent="0.2">
      <c r="B2212" s="7"/>
    </row>
    <row r="2213" spans="2:2" x14ac:dyDescent="0.2">
      <c r="B2213" s="7"/>
    </row>
    <row r="2214" spans="2:2" x14ac:dyDescent="0.2">
      <c r="B2214" s="7"/>
    </row>
    <row r="2215" spans="2:2" x14ac:dyDescent="0.2">
      <c r="B2215" s="7"/>
    </row>
    <row r="2216" spans="2:2" x14ac:dyDescent="0.2">
      <c r="B2216" s="7"/>
    </row>
    <row r="2217" spans="2:2" x14ac:dyDescent="0.2">
      <c r="B2217" s="7"/>
    </row>
    <row r="2218" spans="2:2" x14ac:dyDescent="0.2">
      <c r="B2218" s="7"/>
    </row>
    <row r="2219" spans="2:2" x14ac:dyDescent="0.2">
      <c r="B2219" s="7"/>
    </row>
    <row r="2220" spans="2:2" x14ac:dyDescent="0.2">
      <c r="B2220" s="7"/>
    </row>
    <row r="2221" spans="2:2" x14ac:dyDescent="0.2">
      <c r="B2221" s="7"/>
    </row>
    <row r="2222" spans="2:2" x14ac:dyDescent="0.2">
      <c r="B2222" s="7"/>
    </row>
    <row r="2223" spans="2:2" x14ac:dyDescent="0.2">
      <c r="B2223" s="7"/>
    </row>
    <row r="2224" spans="2:2" x14ac:dyDescent="0.2">
      <c r="B2224" s="7"/>
    </row>
    <row r="2225" spans="2:2" x14ac:dyDescent="0.2">
      <c r="B2225" s="7"/>
    </row>
    <row r="2226" spans="2:2" x14ac:dyDescent="0.2">
      <c r="B2226" s="7"/>
    </row>
    <row r="2227" spans="2:2" x14ac:dyDescent="0.2">
      <c r="B2227" s="7"/>
    </row>
    <row r="2228" spans="2:2" x14ac:dyDescent="0.2">
      <c r="B2228" s="7"/>
    </row>
    <row r="2229" spans="2:2" x14ac:dyDescent="0.2">
      <c r="B2229" s="7"/>
    </row>
    <row r="2230" spans="2:2" x14ac:dyDescent="0.2">
      <c r="B2230" s="7"/>
    </row>
    <row r="2231" spans="2:2" x14ac:dyDescent="0.2">
      <c r="B2231" s="7"/>
    </row>
    <row r="2232" spans="2:2" x14ac:dyDescent="0.2">
      <c r="B2232" s="7"/>
    </row>
    <row r="2233" spans="2:2" x14ac:dyDescent="0.2">
      <c r="B2233" s="7"/>
    </row>
    <row r="2234" spans="2:2" x14ac:dyDescent="0.2">
      <c r="B2234" s="7"/>
    </row>
    <row r="2235" spans="2:2" x14ac:dyDescent="0.2">
      <c r="B2235" s="7"/>
    </row>
    <row r="2236" spans="2:2" x14ac:dyDescent="0.2">
      <c r="B2236" s="7"/>
    </row>
    <row r="2237" spans="2:2" x14ac:dyDescent="0.2">
      <c r="B2237" s="7"/>
    </row>
    <row r="2238" spans="2:2" x14ac:dyDescent="0.2">
      <c r="B2238" s="7"/>
    </row>
    <row r="2239" spans="2:2" x14ac:dyDescent="0.2">
      <c r="B2239" s="7"/>
    </row>
    <row r="2240" spans="2:2" x14ac:dyDescent="0.2">
      <c r="B2240" s="7"/>
    </row>
    <row r="2241" spans="2:2" x14ac:dyDescent="0.2">
      <c r="B2241" s="7"/>
    </row>
    <row r="2242" spans="2:2" x14ac:dyDescent="0.2">
      <c r="B2242" s="7"/>
    </row>
    <row r="2243" spans="2:2" x14ac:dyDescent="0.2">
      <c r="B2243" s="7"/>
    </row>
    <row r="2244" spans="2:2" x14ac:dyDescent="0.2">
      <c r="B2244" s="7"/>
    </row>
    <row r="2245" spans="2:2" x14ac:dyDescent="0.2">
      <c r="B2245" s="7"/>
    </row>
    <row r="2246" spans="2:2" x14ac:dyDescent="0.2">
      <c r="B2246" s="7"/>
    </row>
    <row r="2247" spans="2:2" x14ac:dyDescent="0.2">
      <c r="B2247" s="7"/>
    </row>
    <row r="2248" spans="2:2" x14ac:dyDescent="0.2">
      <c r="B2248" s="7"/>
    </row>
    <row r="2249" spans="2:2" x14ac:dyDescent="0.2">
      <c r="B2249" s="7"/>
    </row>
    <row r="2250" spans="2:2" x14ac:dyDescent="0.2">
      <c r="B2250" s="7"/>
    </row>
    <row r="2251" spans="2:2" x14ac:dyDescent="0.2">
      <c r="B2251" s="7"/>
    </row>
    <row r="2252" spans="2:2" x14ac:dyDescent="0.2">
      <c r="B2252" s="7"/>
    </row>
    <row r="2253" spans="2:2" x14ac:dyDescent="0.2">
      <c r="B2253" s="7"/>
    </row>
    <row r="2254" spans="2:2" x14ac:dyDescent="0.2">
      <c r="B2254" s="7"/>
    </row>
    <row r="2255" spans="2:2" x14ac:dyDescent="0.2">
      <c r="B2255" s="7"/>
    </row>
    <row r="2256" spans="2:2" x14ac:dyDescent="0.2">
      <c r="B2256" s="7"/>
    </row>
    <row r="2257" spans="2:2" x14ac:dyDescent="0.2">
      <c r="B2257" s="7"/>
    </row>
    <row r="2258" spans="2:2" x14ac:dyDescent="0.2">
      <c r="B2258" s="7"/>
    </row>
    <row r="2259" spans="2:2" x14ac:dyDescent="0.2">
      <c r="B2259" s="7"/>
    </row>
    <row r="2260" spans="2:2" x14ac:dyDescent="0.2">
      <c r="B2260" s="7"/>
    </row>
    <row r="2261" spans="2:2" x14ac:dyDescent="0.2">
      <c r="B2261" s="7"/>
    </row>
    <row r="2262" spans="2:2" x14ac:dyDescent="0.2">
      <c r="B2262" s="7"/>
    </row>
    <row r="2263" spans="2:2" x14ac:dyDescent="0.2">
      <c r="B2263" s="7"/>
    </row>
    <row r="2264" spans="2:2" x14ac:dyDescent="0.2">
      <c r="B2264" s="7"/>
    </row>
    <row r="2265" spans="2:2" x14ac:dyDescent="0.2">
      <c r="B2265" s="7"/>
    </row>
    <row r="2266" spans="2:2" x14ac:dyDescent="0.2">
      <c r="B2266" s="7"/>
    </row>
    <row r="2267" spans="2:2" x14ac:dyDescent="0.2">
      <c r="B2267" s="7"/>
    </row>
    <row r="2268" spans="2:2" x14ac:dyDescent="0.2">
      <c r="B2268" s="7"/>
    </row>
    <row r="2269" spans="2:2" x14ac:dyDescent="0.2">
      <c r="B2269" s="7"/>
    </row>
    <row r="2270" spans="2:2" x14ac:dyDescent="0.2">
      <c r="B2270" s="7"/>
    </row>
    <row r="2271" spans="2:2" x14ac:dyDescent="0.2">
      <c r="B2271" s="7"/>
    </row>
    <row r="2272" spans="2:2" x14ac:dyDescent="0.2">
      <c r="B2272" s="7"/>
    </row>
    <row r="2273" spans="2:2" x14ac:dyDescent="0.2">
      <c r="B2273" s="7"/>
    </row>
    <row r="2274" spans="2:2" x14ac:dyDescent="0.2">
      <c r="B2274" s="7"/>
    </row>
    <row r="2275" spans="2:2" x14ac:dyDescent="0.2">
      <c r="B2275" s="7"/>
    </row>
    <row r="2276" spans="2:2" x14ac:dyDescent="0.2">
      <c r="B2276" s="7"/>
    </row>
    <row r="2277" spans="2:2" x14ac:dyDescent="0.2">
      <c r="B2277" s="7"/>
    </row>
    <row r="2278" spans="2:2" x14ac:dyDescent="0.2">
      <c r="B2278" s="7"/>
    </row>
    <row r="2279" spans="2:2" x14ac:dyDescent="0.2">
      <c r="B2279" s="7"/>
    </row>
    <row r="2280" spans="2:2" x14ac:dyDescent="0.2">
      <c r="B2280" s="7"/>
    </row>
    <row r="2281" spans="2:2" x14ac:dyDescent="0.2">
      <c r="B2281" s="7"/>
    </row>
    <row r="2282" spans="2:2" x14ac:dyDescent="0.2">
      <c r="B2282" s="7"/>
    </row>
    <row r="2283" spans="2:2" x14ac:dyDescent="0.2">
      <c r="B2283" s="7"/>
    </row>
    <row r="2284" spans="2:2" x14ac:dyDescent="0.2">
      <c r="B2284" s="7"/>
    </row>
    <row r="2285" spans="2:2" x14ac:dyDescent="0.2">
      <c r="B2285" s="7"/>
    </row>
    <row r="2286" spans="2:2" x14ac:dyDescent="0.2">
      <c r="B2286" s="7"/>
    </row>
    <row r="2287" spans="2:2" x14ac:dyDescent="0.2">
      <c r="B2287" s="7"/>
    </row>
    <row r="2288" spans="2:2" x14ac:dyDescent="0.2">
      <c r="B2288" s="7"/>
    </row>
    <row r="2289" spans="2:2" x14ac:dyDescent="0.2">
      <c r="B2289" s="7"/>
    </row>
    <row r="2290" spans="2:2" x14ac:dyDescent="0.2">
      <c r="B2290" s="7"/>
    </row>
    <row r="2291" spans="2:2" x14ac:dyDescent="0.2">
      <c r="B2291" s="7"/>
    </row>
    <row r="2292" spans="2:2" x14ac:dyDescent="0.2">
      <c r="B2292" s="7"/>
    </row>
    <row r="2293" spans="2:2" x14ac:dyDescent="0.2">
      <c r="B2293" s="7"/>
    </row>
    <row r="2294" spans="2:2" x14ac:dyDescent="0.2">
      <c r="B2294" s="7"/>
    </row>
    <row r="2295" spans="2:2" x14ac:dyDescent="0.2">
      <c r="B2295" s="7"/>
    </row>
    <row r="2296" spans="2:2" x14ac:dyDescent="0.2">
      <c r="B2296" s="7"/>
    </row>
    <row r="2297" spans="2:2" x14ac:dyDescent="0.2">
      <c r="B2297" s="7"/>
    </row>
    <row r="2298" spans="2:2" x14ac:dyDescent="0.2">
      <c r="B2298" s="7"/>
    </row>
    <row r="2299" spans="2:2" x14ac:dyDescent="0.2">
      <c r="B2299" s="7"/>
    </row>
    <row r="2300" spans="2:2" x14ac:dyDescent="0.2">
      <c r="B2300" s="7"/>
    </row>
    <row r="2301" spans="2:2" x14ac:dyDescent="0.2">
      <c r="B2301" s="7"/>
    </row>
    <row r="2302" spans="2:2" x14ac:dyDescent="0.2">
      <c r="B2302" s="7"/>
    </row>
    <row r="2303" spans="2:2" x14ac:dyDescent="0.2">
      <c r="B2303" s="7"/>
    </row>
    <row r="2304" spans="2:2" x14ac:dyDescent="0.2">
      <c r="B2304" s="7"/>
    </row>
    <row r="2305" spans="2:2" x14ac:dyDescent="0.2">
      <c r="B2305" s="7"/>
    </row>
    <row r="2306" spans="2:2" x14ac:dyDescent="0.2">
      <c r="B2306" s="7"/>
    </row>
    <row r="2307" spans="2:2" x14ac:dyDescent="0.2">
      <c r="B2307" s="7"/>
    </row>
    <row r="2308" spans="2:2" x14ac:dyDescent="0.2">
      <c r="B2308" s="7"/>
    </row>
    <row r="2309" spans="2:2" x14ac:dyDescent="0.2">
      <c r="B2309" s="7"/>
    </row>
    <row r="2310" spans="2:2" x14ac:dyDescent="0.2">
      <c r="B2310" s="7"/>
    </row>
    <row r="2311" spans="2:2" x14ac:dyDescent="0.2">
      <c r="B2311" s="7"/>
    </row>
    <row r="2312" spans="2:2" x14ac:dyDescent="0.2">
      <c r="B2312" s="7"/>
    </row>
    <row r="2313" spans="2:2" x14ac:dyDescent="0.2">
      <c r="B2313" s="7"/>
    </row>
    <row r="2314" spans="2:2" x14ac:dyDescent="0.2">
      <c r="B2314" s="7"/>
    </row>
    <row r="2315" spans="2:2" x14ac:dyDescent="0.2">
      <c r="B2315" s="7"/>
    </row>
    <row r="2316" spans="2:2" x14ac:dyDescent="0.2">
      <c r="B2316" s="7"/>
    </row>
    <row r="2317" spans="2:2" x14ac:dyDescent="0.2">
      <c r="B2317" s="7"/>
    </row>
    <row r="2318" spans="2:2" x14ac:dyDescent="0.2">
      <c r="B2318" s="7"/>
    </row>
    <row r="2319" spans="2:2" x14ac:dyDescent="0.2">
      <c r="B2319" s="7"/>
    </row>
    <row r="2320" spans="2:2" x14ac:dyDescent="0.2">
      <c r="B2320" s="7"/>
    </row>
    <row r="2321" spans="2:2" x14ac:dyDescent="0.2">
      <c r="B2321" s="7"/>
    </row>
    <row r="2322" spans="2:2" x14ac:dyDescent="0.2">
      <c r="B2322" s="7"/>
    </row>
    <row r="2323" spans="2:2" x14ac:dyDescent="0.2">
      <c r="B2323" s="7"/>
    </row>
    <row r="2324" spans="2:2" x14ac:dyDescent="0.2">
      <c r="B2324" s="7"/>
    </row>
    <row r="2325" spans="2:2" x14ac:dyDescent="0.2">
      <c r="B2325" s="7"/>
    </row>
    <row r="2326" spans="2:2" x14ac:dyDescent="0.2">
      <c r="B2326" s="7"/>
    </row>
    <row r="2327" spans="2:2" x14ac:dyDescent="0.2">
      <c r="B2327" s="7"/>
    </row>
    <row r="2328" spans="2:2" x14ac:dyDescent="0.2">
      <c r="B2328" s="7"/>
    </row>
    <row r="2329" spans="2:2" x14ac:dyDescent="0.2">
      <c r="B2329" s="7"/>
    </row>
    <row r="2330" spans="2:2" x14ac:dyDescent="0.2">
      <c r="B2330" s="7"/>
    </row>
    <row r="2331" spans="2:2" x14ac:dyDescent="0.2">
      <c r="B2331" s="7"/>
    </row>
    <row r="2332" spans="2:2" x14ac:dyDescent="0.2">
      <c r="B2332" s="7"/>
    </row>
    <row r="2333" spans="2:2" x14ac:dyDescent="0.2">
      <c r="B2333" s="7"/>
    </row>
    <row r="2334" spans="2:2" x14ac:dyDescent="0.2">
      <c r="B2334" s="7"/>
    </row>
    <row r="2335" spans="2:2" x14ac:dyDescent="0.2">
      <c r="B2335" s="7"/>
    </row>
    <row r="2336" spans="2:2" x14ac:dyDescent="0.2">
      <c r="B2336" s="7"/>
    </row>
    <row r="2337" spans="2:2" x14ac:dyDescent="0.2">
      <c r="B2337" s="7"/>
    </row>
    <row r="2338" spans="2:2" x14ac:dyDescent="0.2">
      <c r="B2338" s="7"/>
    </row>
    <row r="2339" spans="2:2" x14ac:dyDescent="0.2">
      <c r="B2339" s="7"/>
    </row>
    <row r="2340" spans="2:2" x14ac:dyDescent="0.2">
      <c r="B2340" s="7"/>
    </row>
    <row r="2341" spans="2:2" x14ac:dyDescent="0.2">
      <c r="B2341" s="7"/>
    </row>
    <row r="2342" spans="2:2" x14ac:dyDescent="0.2">
      <c r="B2342" s="7"/>
    </row>
    <row r="2343" spans="2:2" x14ac:dyDescent="0.2">
      <c r="B2343" s="7"/>
    </row>
    <row r="2344" spans="2:2" x14ac:dyDescent="0.2">
      <c r="B2344" s="7"/>
    </row>
    <row r="2345" spans="2:2" x14ac:dyDescent="0.2">
      <c r="B2345" s="7"/>
    </row>
    <row r="2346" spans="2:2" x14ac:dyDescent="0.2">
      <c r="B2346" s="7"/>
    </row>
    <row r="2347" spans="2:2" x14ac:dyDescent="0.2">
      <c r="B2347" s="7"/>
    </row>
    <row r="2348" spans="2:2" x14ac:dyDescent="0.2">
      <c r="B2348" s="7"/>
    </row>
    <row r="2349" spans="2:2" x14ac:dyDescent="0.2">
      <c r="B2349" s="7"/>
    </row>
    <row r="2350" spans="2:2" x14ac:dyDescent="0.2">
      <c r="B2350" s="7"/>
    </row>
    <row r="2351" spans="2:2" x14ac:dyDescent="0.2">
      <c r="B2351" s="7"/>
    </row>
    <row r="2352" spans="2:2" x14ac:dyDescent="0.2">
      <c r="B2352" s="7"/>
    </row>
    <row r="2353" spans="2:2" x14ac:dyDescent="0.2">
      <c r="B2353" s="7"/>
    </row>
    <row r="2354" spans="2:2" x14ac:dyDescent="0.2">
      <c r="B2354" s="7"/>
    </row>
    <row r="2355" spans="2:2" x14ac:dyDescent="0.2">
      <c r="B2355" s="7"/>
    </row>
    <row r="2356" spans="2:2" x14ac:dyDescent="0.2">
      <c r="B2356" s="7"/>
    </row>
    <row r="2357" spans="2:2" x14ac:dyDescent="0.2">
      <c r="B2357" s="7"/>
    </row>
    <row r="2358" spans="2:2" x14ac:dyDescent="0.2">
      <c r="B2358" s="7"/>
    </row>
    <row r="2359" spans="2:2" x14ac:dyDescent="0.2">
      <c r="B2359" s="7"/>
    </row>
    <row r="2360" spans="2:2" x14ac:dyDescent="0.2">
      <c r="B2360" s="7"/>
    </row>
    <row r="2361" spans="2:2" x14ac:dyDescent="0.2">
      <c r="B2361" s="7"/>
    </row>
    <row r="2362" spans="2:2" x14ac:dyDescent="0.2">
      <c r="B2362" s="7"/>
    </row>
    <row r="2363" spans="2:2" x14ac:dyDescent="0.2">
      <c r="B2363" s="7"/>
    </row>
    <row r="2364" spans="2:2" x14ac:dyDescent="0.2">
      <c r="B2364" s="7"/>
    </row>
    <row r="2365" spans="2:2" x14ac:dyDescent="0.2">
      <c r="B2365" s="7"/>
    </row>
    <row r="2366" spans="2:2" x14ac:dyDescent="0.2">
      <c r="B2366" s="7"/>
    </row>
    <row r="2367" spans="2:2" x14ac:dyDescent="0.2">
      <c r="B2367" s="7"/>
    </row>
    <row r="2368" spans="2:2" x14ac:dyDescent="0.2">
      <c r="B2368" s="7"/>
    </row>
    <row r="2369" spans="2:2" x14ac:dyDescent="0.2">
      <c r="B2369" s="7"/>
    </row>
    <row r="2370" spans="2:2" x14ac:dyDescent="0.2">
      <c r="B2370" s="7"/>
    </row>
    <row r="2371" spans="2:2" x14ac:dyDescent="0.2">
      <c r="B2371" s="7"/>
    </row>
    <row r="2372" spans="2:2" x14ac:dyDescent="0.2">
      <c r="B2372" s="7"/>
    </row>
    <row r="2373" spans="2:2" x14ac:dyDescent="0.2">
      <c r="B2373" s="7"/>
    </row>
    <row r="2374" spans="2:2" x14ac:dyDescent="0.2">
      <c r="B2374" s="7"/>
    </row>
    <row r="2375" spans="2:2" x14ac:dyDescent="0.2">
      <c r="B2375" s="7"/>
    </row>
    <row r="2376" spans="2:2" x14ac:dyDescent="0.2">
      <c r="B2376" s="7"/>
    </row>
    <row r="2377" spans="2:2" x14ac:dyDescent="0.2">
      <c r="B2377" s="7"/>
    </row>
    <row r="2378" spans="2:2" x14ac:dyDescent="0.2">
      <c r="B2378" s="7"/>
    </row>
    <row r="2379" spans="2:2" x14ac:dyDescent="0.2">
      <c r="B2379" s="7"/>
    </row>
    <row r="2380" spans="2:2" x14ac:dyDescent="0.2">
      <c r="B2380" s="7"/>
    </row>
    <row r="2381" spans="2:2" x14ac:dyDescent="0.2">
      <c r="B2381" s="7"/>
    </row>
    <row r="2382" spans="2:2" x14ac:dyDescent="0.2">
      <c r="B2382" s="7"/>
    </row>
    <row r="2383" spans="2:2" x14ac:dyDescent="0.2">
      <c r="B2383" s="7"/>
    </row>
    <row r="2384" spans="2:2" x14ac:dyDescent="0.2">
      <c r="B2384" s="7"/>
    </row>
    <row r="2385" spans="2:2" x14ac:dyDescent="0.2">
      <c r="B2385" s="7"/>
    </row>
    <row r="2386" spans="2:2" x14ac:dyDescent="0.2">
      <c r="B2386" s="7"/>
    </row>
    <row r="2387" spans="2:2" x14ac:dyDescent="0.2">
      <c r="B2387" s="7"/>
    </row>
    <row r="2388" spans="2:2" x14ac:dyDescent="0.2">
      <c r="B2388" s="7"/>
    </row>
    <row r="2389" spans="2:2" x14ac:dyDescent="0.2">
      <c r="B2389" s="7"/>
    </row>
    <row r="2390" spans="2:2" x14ac:dyDescent="0.2">
      <c r="B2390" s="7"/>
    </row>
    <row r="2391" spans="2:2" x14ac:dyDescent="0.2">
      <c r="B2391" s="7"/>
    </row>
    <row r="2392" spans="2:2" x14ac:dyDescent="0.2">
      <c r="B2392" s="7"/>
    </row>
    <row r="2393" spans="2:2" x14ac:dyDescent="0.2">
      <c r="B2393" s="7"/>
    </row>
    <row r="2394" spans="2:2" x14ac:dyDescent="0.2">
      <c r="B2394" s="7"/>
    </row>
    <row r="2395" spans="2:2" x14ac:dyDescent="0.2">
      <c r="B2395" s="7"/>
    </row>
    <row r="2396" spans="2:2" x14ac:dyDescent="0.2">
      <c r="B2396" s="7"/>
    </row>
    <row r="2397" spans="2:2" x14ac:dyDescent="0.2">
      <c r="B2397" s="7"/>
    </row>
    <row r="2398" spans="2:2" x14ac:dyDescent="0.2">
      <c r="B2398" s="7"/>
    </row>
    <row r="2399" spans="2:2" x14ac:dyDescent="0.2">
      <c r="B2399" s="7"/>
    </row>
    <row r="2400" spans="2:2" x14ac:dyDescent="0.2">
      <c r="B2400" s="7"/>
    </row>
    <row r="2401" spans="2:2" x14ac:dyDescent="0.2">
      <c r="B2401" s="7"/>
    </row>
    <row r="2402" spans="2:2" x14ac:dyDescent="0.2">
      <c r="B2402" s="7"/>
    </row>
    <row r="2403" spans="2:2" x14ac:dyDescent="0.2">
      <c r="B2403" s="7"/>
    </row>
    <row r="2404" spans="2:2" x14ac:dyDescent="0.2">
      <c r="B2404" s="7"/>
    </row>
    <row r="2405" spans="2:2" x14ac:dyDescent="0.2">
      <c r="B2405" s="7"/>
    </row>
    <row r="2406" spans="2:2" x14ac:dyDescent="0.2">
      <c r="B2406" s="7"/>
    </row>
    <row r="2407" spans="2:2" x14ac:dyDescent="0.2">
      <c r="B2407" s="7"/>
    </row>
    <row r="2408" spans="2:2" x14ac:dyDescent="0.2">
      <c r="B2408" s="7"/>
    </row>
    <row r="2409" spans="2:2" x14ac:dyDescent="0.2">
      <c r="B2409" s="7"/>
    </row>
    <row r="2410" spans="2:2" x14ac:dyDescent="0.2">
      <c r="B2410" s="7"/>
    </row>
    <row r="2411" spans="2:2" x14ac:dyDescent="0.2">
      <c r="B2411" s="7"/>
    </row>
    <row r="2412" spans="2:2" x14ac:dyDescent="0.2">
      <c r="B2412" s="7"/>
    </row>
    <row r="2413" spans="2:2" x14ac:dyDescent="0.2">
      <c r="B2413" s="7"/>
    </row>
    <row r="2414" spans="2:2" x14ac:dyDescent="0.2">
      <c r="B2414" s="7"/>
    </row>
    <row r="2415" spans="2:2" x14ac:dyDescent="0.2">
      <c r="B2415" s="7"/>
    </row>
    <row r="2416" spans="2:2" x14ac:dyDescent="0.2">
      <c r="B2416" s="7"/>
    </row>
    <row r="2417" spans="2:2" x14ac:dyDescent="0.2">
      <c r="B2417" s="7"/>
    </row>
    <row r="2418" spans="2:2" x14ac:dyDescent="0.2">
      <c r="B2418" s="7"/>
    </row>
    <row r="2419" spans="2:2" x14ac:dyDescent="0.2">
      <c r="B2419" s="7"/>
    </row>
    <row r="2420" spans="2:2" x14ac:dyDescent="0.2">
      <c r="B2420" s="7"/>
    </row>
    <row r="2421" spans="2:2" x14ac:dyDescent="0.2">
      <c r="B2421" s="7"/>
    </row>
    <row r="2422" spans="2:2" x14ac:dyDescent="0.2">
      <c r="B2422" s="7"/>
    </row>
    <row r="2423" spans="2:2" x14ac:dyDescent="0.2">
      <c r="B2423" s="7"/>
    </row>
    <row r="2424" spans="2:2" x14ac:dyDescent="0.2">
      <c r="B2424" s="7"/>
    </row>
    <row r="2425" spans="2:2" x14ac:dyDescent="0.2">
      <c r="B2425" s="7"/>
    </row>
    <row r="2426" spans="2:2" x14ac:dyDescent="0.2">
      <c r="B2426" s="7"/>
    </row>
    <row r="2427" spans="2:2" x14ac:dyDescent="0.2">
      <c r="B2427" s="7"/>
    </row>
    <row r="2428" spans="2:2" x14ac:dyDescent="0.2">
      <c r="B2428" s="7"/>
    </row>
    <row r="2429" spans="2:2" x14ac:dyDescent="0.2">
      <c r="B2429" s="7"/>
    </row>
    <row r="2430" spans="2:2" x14ac:dyDescent="0.2">
      <c r="B2430" s="7"/>
    </row>
    <row r="2431" spans="2:2" x14ac:dyDescent="0.2">
      <c r="B2431" s="7"/>
    </row>
    <row r="2432" spans="2:2" x14ac:dyDescent="0.2">
      <c r="B2432" s="7"/>
    </row>
    <row r="2433" spans="2:2" x14ac:dyDescent="0.2">
      <c r="B2433" s="7"/>
    </row>
    <row r="2434" spans="2:2" x14ac:dyDescent="0.2">
      <c r="B2434" s="7"/>
    </row>
    <row r="2435" spans="2:2" x14ac:dyDescent="0.2">
      <c r="B2435" s="7"/>
    </row>
    <row r="2436" spans="2:2" x14ac:dyDescent="0.2">
      <c r="B2436" s="7"/>
    </row>
    <row r="2437" spans="2:2" x14ac:dyDescent="0.2">
      <c r="B2437" s="7"/>
    </row>
    <row r="2438" spans="2:2" x14ac:dyDescent="0.2">
      <c r="B2438" s="7"/>
    </row>
    <row r="2439" spans="2:2" x14ac:dyDescent="0.2">
      <c r="B2439" s="7"/>
    </row>
    <row r="2440" spans="2:2" x14ac:dyDescent="0.2">
      <c r="B2440" s="7"/>
    </row>
    <row r="2441" spans="2:2" x14ac:dyDescent="0.2">
      <c r="B2441" s="7"/>
    </row>
    <row r="2442" spans="2:2" x14ac:dyDescent="0.2">
      <c r="B2442" s="7"/>
    </row>
    <row r="2443" spans="2:2" x14ac:dyDescent="0.2">
      <c r="B2443" s="7"/>
    </row>
    <row r="2444" spans="2:2" x14ac:dyDescent="0.2">
      <c r="B2444" s="7"/>
    </row>
    <row r="2445" spans="2:2" x14ac:dyDescent="0.2">
      <c r="B2445" s="7"/>
    </row>
    <row r="2446" spans="2:2" x14ac:dyDescent="0.2">
      <c r="B2446" s="7"/>
    </row>
    <row r="2447" spans="2:2" x14ac:dyDescent="0.2">
      <c r="B2447" s="7"/>
    </row>
    <row r="2448" spans="2:2" x14ac:dyDescent="0.2">
      <c r="B2448" s="7"/>
    </row>
    <row r="2449" spans="2:2" x14ac:dyDescent="0.2">
      <c r="B2449" s="7"/>
    </row>
    <row r="2450" spans="2:2" x14ac:dyDescent="0.2">
      <c r="B2450" s="7"/>
    </row>
    <row r="2451" spans="2:2" x14ac:dyDescent="0.2">
      <c r="B2451" s="7"/>
    </row>
    <row r="2452" spans="2:2" x14ac:dyDescent="0.2">
      <c r="B2452" s="7"/>
    </row>
    <row r="2453" spans="2:2" x14ac:dyDescent="0.2">
      <c r="B2453" s="7"/>
    </row>
    <row r="2454" spans="2:2" x14ac:dyDescent="0.2">
      <c r="B2454" s="7"/>
    </row>
    <row r="2455" spans="2:2" x14ac:dyDescent="0.2">
      <c r="B2455" s="7"/>
    </row>
    <row r="2456" spans="2:2" x14ac:dyDescent="0.2">
      <c r="B2456" s="7"/>
    </row>
    <row r="2457" spans="2:2" x14ac:dyDescent="0.2">
      <c r="B2457" s="7"/>
    </row>
    <row r="2458" spans="2:2" x14ac:dyDescent="0.2">
      <c r="B2458" s="7"/>
    </row>
    <row r="2459" spans="2:2" x14ac:dyDescent="0.2">
      <c r="B2459" s="7"/>
    </row>
    <row r="2460" spans="2:2" x14ac:dyDescent="0.2">
      <c r="B2460" s="7"/>
    </row>
    <row r="2461" spans="2:2" x14ac:dyDescent="0.2">
      <c r="B2461" s="7"/>
    </row>
    <row r="2462" spans="2:2" x14ac:dyDescent="0.2">
      <c r="B2462" s="7"/>
    </row>
    <row r="2463" spans="2:2" x14ac:dyDescent="0.2">
      <c r="B2463" s="7"/>
    </row>
    <row r="2464" spans="2:2" x14ac:dyDescent="0.2">
      <c r="B2464" s="7"/>
    </row>
    <row r="2465" spans="2:2" x14ac:dyDescent="0.2">
      <c r="B2465" s="7"/>
    </row>
    <row r="2466" spans="2:2" x14ac:dyDescent="0.2">
      <c r="B2466" s="7"/>
    </row>
    <row r="2467" spans="2:2" x14ac:dyDescent="0.2">
      <c r="B2467" s="7"/>
    </row>
    <row r="2468" spans="2:2" x14ac:dyDescent="0.2">
      <c r="B2468" s="7"/>
    </row>
    <row r="2469" spans="2:2" x14ac:dyDescent="0.2">
      <c r="B2469" s="7"/>
    </row>
    <row r="2470" spans="2:2" x14ac:dyDescent="0.2">
      <c r="B2470" s="7"/>
    </row>
    <row r="2471" spans="2:2" x14ac:dyDescent="0.2">
      <c r="B2471" s="7"/>
    </row>
    <row r="2472" spans="2:2" x14ac:dyDescent="0.2">
      <c r="B2472" s="7"/>
    </row>
    <row r="2473" spans="2:2" x14ac:dyDescent="0.2">
      <c r="B2473" s="7"/>
    </row>
    <row r="2474" spans="2:2" x14ac:dyDescent="0.2">
      <c r="B2474" s="7"/>
    </row>
    <row r="2475" spans="2:2" x14ac:dyDescent="0.2">
      <c r="B2475" s="7"/>
    </row>
    <row r="2476" spans="2:2" x14ac:dyDescent="0.2">
      <c r="B2476" s="7"/>
    </row>
    <row r="2477" spans="2:2" x14ac:dyDescent="0.2">
      <c r="B2477" s="7"/>
    </row>
    <row r="2478" spans="2:2" x14ac:dyDescent="0.2">
      <c r="B2478" s="7"/>
    </row>
    <row r="2479" spans="2:2" x14ac:dyDescent="0.2">
      <c r="B2479" s="7"/>
    </row>
    <row r="2480" spans="2:2" x14ac:dyDescent="0.2">
      <c r="B2480" s="7"/>
    </row>
    <row r="2481" spans="2:2" x14ac:dyDescent="0.2">
      <c r="B2481" s="7"/>
    </row>
    <row r="2482" spans="2:2" x14ac:dyDescent="0.2">
      <c r="B2482" s="7"/>
    </row>
    <row r="2483" spans="2:2" x14ac:dyDescent="0.2">
      <c r="B2483" s="7"/>
    </row>
    <row r="2484" spans="2:2" x14ac:dyDescent="0.2">
      <c r="B2484" s="7"/>
    </row>
    <row r="2485" spans="2:2" x14ac:dyDescent="0.2">
      <c r="B2485" s="7"/>
    </row>
    <row r="2486" spans="2:2" x14ac:dyDescent="0.2">
      <c r="B2486" s="7"/>
    </row>
    <row r="2487" spans="2:2" x14ac:dyDescent="0.2">
      <c r="B2487" s="7"/>
    </row>
    <row r="2488" spans="2:2" x14ac:dyDescent="0.2">
      <c r="B2488" s="7"/>
    </row>
    <row r="2489" spans="2:2" x14ac:dyDescent="0.2">
      <c r="B2489" s="7"/>
    </row>
    <row r="2490" spans="2:2" x14ac:dyDescent="0.2">
      <c r="B2490" s="7"/>
    </row>
    <row r="2491" spans="2:2" x14ac:dyDescent="0.2">
      <c r="B2491" s="7"/>
    </row>
    <row r="2492" spans="2:2" x14ac:dyDescent="0.2">
      <c r="B2492" s="7"/>
    </row>
    <row r="2493" spans="2:2" x14ac:dyDescent="0.2">
      <c r="B2493" s="7"/>
    </row>
    <row r="2494" spans="2:2" x14ac:dyDescent="0.2">
      <c r="B2494" s="7"/>
    </row>
    <row r="2495" spans="2:2" x14ac:dyDescent="0.2">
      <c r="B2495" s="7"/>
    </row>
    <row r="2496" spans="2:2" x14ac:dyDescent="0.2">
      <c r="B2496" s="7"/>
    </row>
    <row r="2497" spans="2:2" x14ac:dyDescent="0.2">
      <c r="B2497" s="7"/>
    </row>
    <row r="2498" spans="2:2" x14ac:dyDescent="0.2">
      <c r="B2498" s="7"/>
    </row>
    <row r="2499" spans="2:2" x14ac:dyDescent="0.2">
      <c r="B2499" s="7"/>
    </row>
    <row r="2500" spans="2:2" x14ac:dyDescent="0.2">
      <c r="B2500" s="7"/>
    </row>
    <row r="2501" spans="2:2" x14ac:dyDescent="0.2">
      <c r="B2501" s="7"/>
    </row>
    <row r="2502" spans="2:2" x14ac:dyDescent="0.2">
      <c r="B2502" s="7"/>
    </row>
    <row r="2503" spans="2:2" x14ac:dyDescent="0.2">
      <c r="B2503" s="7"/>
    </row>
    <row r="2504" spans="2:2" x14ac:dyDescent="0.2">
      <c r="B2504" s="7"/>
    </row>
    <row r="2505" spans="2:2" x14ac:dyDescent="0.2">
      <c r="B2505" s="7"/>
    </row>
    <row r="2506" spans="2:2" x14ac:dyDescent="0.2">
      <c r="B2506" s="7"/>
    </row>
    <row r="2507" spans="2:2" x14ac:dyDescent="0.2">
      <c r="B2507" s="7"/>
    </row>
    <row r="2508" spans="2:2" x14ac:dyDescent="0.2">
      <c r="B2508" s="7"/>
    </row>
    <row r="2509" spans="2:2" x14ac:dyDescent="0.2">
      <c r="B2509" s="7"/>
    </row>
    <row r="2510" spans="2:2" x14ac:dyDescent="0.2">
      <c r="B2510" s="7"/>
    </row>
    <row r="2511" spans="2:2" x14ac:dyDescent="0.2">
      <c r="B2511" s="7"/>
    </row>
    <row r="2512" spans="2:2" x14ac:dyDescent="0.2">
      <c r="B2512" s="7"/>
    </row>
    <row r="2513" spans="2:2" x14ac:dyDescent="0.2">
      <c r="B2513" s="7"/>
    </row>
    <row r="2514" spans="2:2" x14ac:dyDescent="0.2">
      <c r="B2514" s="7"/>
    </row>
    <row r="2515" spans="2:2" x14ac:dyDescent="0.2">
      <c r="B2515" s="7"/>
    </row>
    <row r="2516" spans="2:2" x14ac:dyDescent="0.2">
      <c r="B2516" s="7"/>
    </row>
    <row r="2517" spans="2:2" x14ac:dyDescent="0.2">
      <c r="B2517" s="7"/>
    </row>
    <row r="2518" spans="2:2" x14ac:dyDescent="0.2">
      <c r="B2518" s="7"/>
    </row>
    <row r="2519" spans="2:2" x14ac:dyDescent="0.2">
      <c r="B2519" s="7"/>
    </row>
    <row r="2520" spans="2:2" x14ac:dyDescent="0.2">
      <c r="B2520" s="7"/>
    </row>
    <row r="2521" spans="2:2" x14ac:dyDescent="0.2">
      <c r="B2521" s="7"/>
    </row>
    <row r="2522" spans="2:2" x14ac:dyDescent="0.2">
      <c r="B2522" s="7"/>
    </row>
    <row r="2523" spans="2:2" x14ac:dyDescent="0.2">
      <c r="B2523" s="7"/>
    </row>
    <row r="2524" spans="2:2" x14ac:dyDescent="0.2">
      <c r="B2524" s="7"/>
    </row>
    <row r="2525" spans="2:2" x14ac:dyDescent="0.2">
      <c r="B2525" s="7"/>
    </row>
    <row r="2526" spans="2:2" x14ac:dyDescent="0.2">
      <c r="B2526" s="7"/>
    </row>
    <row r="2527" spans="2:2" x14ac:dyDescent="0.2">
      <c r="B2527" s="7"/>
    </row>
    <row r="2528" spans="2:2" x14ac:dyDescent="0.2">
      <c r="B2528" s="7"/>
    </row>
    <row r="2529" spans="2:2" x14ac:dyDescent="0.2">
      <c r="B2529" s="7"/>
    </row>
    <row r="2530" spans="2:2" x14ac:dyDescent="0.2">
      <c r="B2530" s="7"/>
    </row>
    <row r="2531" spans="2:2" x14ac:dyDescent="0.2">
      <c r="B2531" s="7"/>
    </row>
    <row r="2532" spans="2:2" x14ac:dyDescent="0.2">
      <c r="B2532" s="7"/>
    </row>
    <row r="2533" spans="2:2" x14ac:dyDescent="0.2">
      <c r="B2533" s="7"/>
    </row>
    <row r="2534" spans="2:2" x14ac:dyDescent="0.2">
      <c r="B2534" s="7"/>
    </row>
    <row r="2535" spans="2:2" x14ac:dyDescent="0.2">
      <c r="B2535" s="7"/>
    </row>
    <row r="2536" spans="2:2" x14ac:dyDescent="0.2">
      <c r="B2536" s="7"/>
    </row>
    <row r="2537" spans="2:2" x14ac:dyDescent="0.2">
      <c r="B2537" s="7"/>
    </row>
    <row r="2538" spans="2:2" x14ac:dyDescent="0.2">
      <c r="B2538" s="7"/>
    </row>
    <row r="2539" spans="2:2" x14ac:dyDescent="0.2">
      <c r="B2539" s="7"/>
    </row>
    <row r="2540" spans="2:2" x14ac:dyDescent="0.2">
      <c r="B2540" s="7"/>
    </row>
    <row r="2541" spans="2:2" x14ac:dyDescent="0.2">
      <c r="B2541" s="7"/>
    </row>
    <row r="2542" spans="2:2" x14ac:dyDescent="0.2">
      <c r="B2542" s="7"/>
    </row>
    <row r="2543" spans="2:2" x14ac:dyDescent="0.2">
      <c r="B2543" s="7"/>
    </row>
    <row r="2544" spans="2:2" x14ac:dyDescent="0.2">
      <c r="B2544" s="7"/>
    </row>
    <row r="2545" spans="2:2" x14ac:dyDescent="0.2">
      <c r="B2545" s="7"/>
    </row>
    <row r="2546" spans="2:2" x14ac:dyDescent="0.2">
      <c r="B2546" s="7"/>
    </row>
    <row r="2547" spans="2:2" x14ac:dyDescent="0.2">
      <c r="B2547" s="7"/>
    </row>
    <row r="2548" spans="2:2" x14ac:dyDescent="0.2">
      <c r="B2548" s="7"/>
    </row>
    <row r="2549" spans="2:2" x14ac:dyDescent="0.2">
      <c r="B2549" s="7"/>
    </row>
    <row r="2550" spans="2:2" x14ac:dyDescent="0.2">
      <c r="B2550" s="7"/>
    </row>
    <row r="2551" spans="2:2" x14ac:dyDescent="0.2">
      <c r="B2551" s="7"/>
    </row>
    <row r="2552" spans="2:2" x14ac:dyDescent="0.2">
      <c r="B2552" s="7"/>
    </row>
    <row r="2553" spans="2:2" x14ac:dyDescent="0.2">
      <c r="B2553" s="7"/>
    </row>
    <row r="2554" spans="2:2" x14ac:dyDescent="0.2">
      <c r="B2554" s="7"/>
    </row>
    <row r="2555" spans="2:2" x14ac:dyDescent="0.2">
      <c r="B2555" s="7"/>
    </row>
    <row r="2556" spans="2:2" x14ac:dyDescent="0.2">
      <c r="B2556" s="7"/>
    </row>
    <row r="2557" spans="2:2" x14ac:dyDescent="0.2">
      <c r="B2557" s="7"/>
    </row>
    <row r="2558" spans="2:2" x14ac:dyDescent="0.2">
      <c r="B2558" s="7"/>
    </row>
    <row r="2559" spans="2:2" x14ac:dyDescent="0.2">
      <c r="B2559" s="7"/>
    </row>
    <row r="2560" spans="2:2" x14ac:dyDescent="0.2">
      <c r="B2560" s="7"/>
    </row>
    <row r="2561" spans="2:2" x14ac:dyDescent="0.2">
      <c r="B2561" s="7"/>
    </row>
    <row r="2562" spans="2:2" x14ac:dyDescent="0.2">
      <c r="B2562" s="7"/>
    </row>
    <row r="2563" spans="2:2" x14ac:dyDescent="0.2">
      <c r="B2563" s="7"/>
    </row>
    <row r="2564" spans="2:2" x14ac:dyDescent="0.2">
      <c r="B2564" s="7"/>
    </row>
    <row r="2565" spans="2:2" x14ac:dyDescent="0.2">
      <c r="B2565" s="7"/>
    </row>
    <row r="2566" spans="2:2" x14ac:dyDescent="0.2">
      <c r="B2566" s="7"/>
    </row>
    <row r="2567" spans="2:2" x14ac:dyDescent="0.2">
      <c r="B2567" s="7"/>
    </row>
    <row r="2568" spans="2:2" x14ac:dyDescent="0.2">
      <c r="B2568" s="7"/>
    </row>
    <row r="2569" spans="2:2" x14ac:dyDescent="0.2">
      <c r="B2569" s="7"/>
    </row>
    <row r="2570" spans="2:2" x14ac:dyDescent="0.2">
      <c r="B2570" s="7"/>
    </row>
    <row r="2571" spans="2:2" x14ac:dyDescent="0.2">
      <c r="B2571" s="7"/>
    </row>
    <row r="2572" spans="2:2" x14ac:dyDescent="0.2">
      <c r="B2572" s="7"/>
    </row>
    <row r="2573" spans="2:2" x14ac:dyDescent="0.2">
      <c r="B2573" s="7"/>
    </row>
    <row r="2574" spans="2:2" x14ac:dyDescent="0.2">
      <c r="B2574" s="7"/>
    </row>
    <row r="2575" spans="2:2" x14ac:dyDescent="0.2">
      <c r="B2575" s="7"/>
    </row>
  </sheetData>
  <sortState xmlns:xlrd2="http://schemas.microsoft.com/office/spreadsheetml/2017/richdata2" ref="A1:C24">
    <sortCondition ref="A3"/>
  </sortState>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68D1B-FB72-4843-8969-BBC4C95D269D}">
  <dimension ref="A1:G6852"/>
  <sheetViews>
    <sheetView zoomScale="70" zoomScaleNormal="70" workbookViewId="0"/>
  </sheetViews>
  <sheetFormatPr baseColWidth="10" defaultRowHeight="16" x14ac:dyDescent="0.2"/>
  <cols>
    <col min="1" max="1" width="88.83203125" bestFit="1" customWidth="1"/>
    <col min="2" max="2" width="18.83203125" customWidth="1"/>
    <col min="3" max="3" width="23.83203125" customWidth="1"/>
    <col min="4" max="5" width="18.83203125" customWidth="1"/>
    <col min="6" max="6" width="26.33203125" style="1" customWidth="1"/>
    <col min="7" max="7" width="167" bestFit="1" customWidth="1"/>
  </cols>
  <sheetData>
    <row r="1" spans="1:7" s="13" customFormat="1" x14ac:dyDescent="0.2">
      <c r="A1" s="10" t="s">
        <v>1465</v>
      </c>
      <c r="B1" s="11" t="s">
        <v>1466</v>
      </c>
      <c r="C1" s="11" t="s">
        <v>1464</v>
      </c>
      <c r="D1" s="11" t="s">
        <v>1463</v>
      </c>
      <c r="E1" s="5" t="s">
        <v>3105</v>
      </c>
      <c r="F1" s="12" t="s">
        <v>1462</v>
      </c>
      <c r="G1" s="10" t="s">
        <v>2063</v>
      </c>
    </row>
    <row r="2" spans="1:7" x14ac:dyDescent="0.2">
      <c r="A2" s="28" t="s">
        <v>2391</v>
      </c>
      <c r="B2" s="14" t="s">
        <v>333</v>
      </c>
      <c r="C2" s="14" t="s">
        <v>305</v>
      </c>
      <c r="D2" s="29">
        <v>43101</v>
      </c>
      <c r="E2" s="14" t="s">
        <v>306</v>
      </c>
      <c r="F2" s="30">
        <v>5375</v>
      </c>
      <c r="G2" s="31" t="str">
        <f>_xlfn.CONCAT(Table1[[#This Row],[Company]:[Penalty Amount]])</f>
        <v>American Zurich Insurance Co.Zurich Insuranceinsurance violation43101TX-INS5375</v>
      </c>
    </row>
    <row r="3" spans="1:7" x14ac:dyDescent="0.2">
      <c r="A3" s="28" t="s">
        <v>1829</v>
      </c>
      <c r="B3" s="14" t="s">
        <v>333</v>
      </c>
      <c r="C3" s="14" t="s">
        <v>305</v>
      </c>
      <c r="D3" s="29">
        <v>42005</v>
      </c>
      <c r="E3" s="14" t="s">
        <v>306</v>
      </c>
      <c r="F3" s="30">
        <v>6000</v>
      </c>
      <c r="G3" s="31" t="str">
        <f>_xlfn.CONCAT(Table1[[#This Row],[Company]:[Penalty Amount]])</f>
        <v>American Guarantee and Liability Insurance Co.Zurich Insuranceinsurance violation42005TX-INS6000</v>
      </c>
    </row>
    <row r="4" spans="1:7" x14ac:dyDescent="0.2">
      <c r="A4" s="28" t="s">
        <v>2391</v>
      </c>
      <c r="B4" s="14" t="s">
        <v>333</v>
      </c>
      <c r="C4" s="14" t="s">
        <v>305</v>
      </c>
      <c r="D4" s="29">
        <v>44562</v>
      </c>
      <c r="E4" s="14" t="s">
        <v>306</v>
      </c>
      <c r="F4" s="30">
        <v>6000</v>
      </c>
      <c r="G4" s="31" t="str">
        <f>_xlfn.CONCAT(Table1[[#This Row],[Company]:[Penalty Amount]])</f>
        <v>American Zurich Insurance Co.Zurich Insuranceinsurance violation44562TX-INS6000</v>
      </c>
    </row>
    <row r="5" spans="1:7" x14ac:dyDescent="0.2">
      <c r="A5" s="28" t="s">
        <v>2391</v>
      </c>
      <c r="B5" s="14" t="s">
        <v>333</v>
      </c>
      <c r="C5" s="14" t="s">
        <v>305</v>
      </c>
      <c r="D5" s="29">
        <v>42736</v>
      </c>
      <c r="E5" s="14" t="s">
        <v>306</v>
      </c>
      <c r="F5" s="30">
        <v>6000</v>
      </c>
      <c r="G5" s="31" t="str">
        <f>_xlfn.CONCAT(Table1[[#This Row],[Company]:[Penalty Amount]])</f>
        <v>American Zurich Insurance Co.Zurich Insuranceinsurance violation42736TX-INS6000</v>
      </c>
    </row>
    <row r="6" spans="1:7" x14ac:dyDescent="0.2">
      <c r="A6" s="28" t="s">
        <v>1986</v>
      </c>
      <c r="B6" s="14" t="s">
        <v>333</v>
      </c>
      <c r="C6" s="14" t="s">
        <v>305</v>
      </c>
      <c r="D6" s="29">
        <v>40179</v>
      </c>
      <c r="E6" s="14" t="s">
        <v>655</v>
      </c>
      <c r="F6" s="30">
        <v>6000</v>
      </c>
      <c r="G6" s="31" t="str">
        <f>_xlfn.CONCAT(Table1[[#This Row],[Company]:[Penalty Amount]])</f>
        <v>FOREMOST INSURANCE CO.Zurich Insuranceinsurance violation40179VA-INS6000</v>
      </c>
    </row>
    <row r="7" spans="1:7" x14ac:dyDescent="0.2">
      <c r="A7" s="28" t="s">
        <v>1984</v>
      </c>
      <c r="B7" s="14" t="s">
        <v>333</v>
      </c>
      <c r="C7" s="14" t="s">
        <v>305</v>
      </c>
      <c r="D7" s="29">
        <v>37257</v>
      </c>
      <c r="E7" s="14" t="s">
        <v>1098</v>
      </c>
      <c r="F7" s="30">
        <v>6000</v>
      </c>
      <c r="G7" s="31" t="str">
        <f>_xlfn.CONCAT(Table1[[#This Row],[Company]:[Penalty Amount]])</f>
        <v>Zurich DirectZurich Insuranceinsurance violation37257MA-INS6000</v>
      </c>
    </row>
    <row r="8" spans="1:7" x14ac:dyDescent="0.2">
      <c r="A8" s="28" t="s">
        <v>2391</v>
      </c>
      <c r="B8" s="14" t="s">
        <v>333</v>
      </c>
      <c r="C8" s="14" t="s">
        <v>305</v>
      </c>
      <c r="D8" s="29">
        <v>42005</v>
      </c>
      <c r="E8" s="14" t="s">
        <v>306</v>
      </c>
      <c r="F8" s="30">
        <v>7000</v>
      </c>
      <c r="G8" s="31" t="str">
        <f>_xlfn.CONCAT(Table1[[#This Row],[Company]:[Penalty Amount]])</f>
        <v>American Zurich Insurance Co.Zurich Insuranceinsurance violation42005TX-INS7000</v>
      </c>
    </row>
    <row r="9" spans="1:7" x14ac:dyDescent="0.2">
      <c r="A9" s="28" t="s">
        <v>1349</v>
      </c>
      <c r="B9" s="14" t="s">
        <v>333</v>
      </c>
      <c r="C9" s="14" t="s">
        <v>305</v>
      </c>
      <c r="D9" s="29">
        <v>44562</v>
      </c>
      <c r="E9" s="14" t="s">
        <v>306</v>
      </c>
      <c r="F9" s="30">
        <v>7000</v>
      </c>
      <c r="G9" s="31" t="str">
        <f>_xlfn.CONCAT(Table1[[#This Row],[Company]:[Penalty Amount]])</f>
        <v>Zurich American Insurance Co.Zurich Insuranceinsurance violation44562TX-INS7000</v>
      </c>
    </row>
    <row r="10" spans="1:7" x14ac:dyDescent="0.2">
      <c r="A10" s="28" t="s">
        <v>2522</v>
      </c>
      <c r="B10" s="14" t="s">
        <v>333</v>
      </c>
      <c r="C10" s="14" t="s">
        <v>305</v>
      </c>
      <c r="D10" s="29">
        <v>42005</v>
      </c>
      <c r="E10" s="14" t="s">
        <v>728</v>
      </c>
      <c r="F10" s="30">
        <v>8000</v>
      </c>
      <c r="G10" s="31" t="str">
        <f>_xlfn.CONCAT(Table1[[#This Row],[Company]:[Penalty Amount]])</f>
        <v>Empire Fire and Marine Insurance Co. .Zurich Insuranceinsurance violation42005MD-INS8000</v>
      </c>
    </row>
    <row r="11" spans="1:7" x14ac:dyDescent="0.2">
      <c r="A11" s="28" t="s">
        <v>1349</v>
      </c>
      <c r="B11" s="14" t="s">
        <v>333</v>
      </c>
      <c r="C11" s="14" t="s">
        <v>305</v>
      </c>
      <c r="D11" s="29">
        <v>39448</v>
      </c>
      <c r="E11" s="14" t="s">
        <v>746</v>
      </c>
      <c r="F11" s="30">
        <v>8000</v>
      </c>
      <c r="G11" s="31" t="str">
        <f>_xlfn.CONCAT(Table1[[#This Row],[Company]:[Penalty Amount]])</f>
        <v>Zurich American Insurance Co.Zurich Insuranceinsurance violation39448FL-OFR8000</v>
      </c>
    </row>
    <row r="12" spans="1:7" x14ac:dyDescent="0.2">
      <c r="A12" s="28" t="s">
        <v>1650</v>
      </c>
      <c r="B12" s="14" t="s">
        <v>333</v>
      </c>
      <c r="C12" s="14" t="s">
        <v>305</v>
      </c>
      <c r="D12" s="29">
        <v>41640</v>
      </c>
      <c r="E12" s="14" t="s">
        <v>34</v>
      </c>
      <c r="F12" s="30">
        <v>9000</v>
      </c>
      <c r="G12" s="31" t="str">
        <f>_xlfn.CONCAT(Table1[[#This Row],[Company]:[Penalty Amount]])</f>
        <v>21st Century Centennial Insurance Co.Zurich Insuranceinsurance violation41640NY-DFS9000</v>
      </c>
    </row>
    <row r="13" spans="1:7" x14ac:dyDescent="0.2">
      <c r="A13" s="28" t="s">
        <v>2391</v>
      </c>
      <c r="B13" s="14" t="s">
        <v>333</v>
      </c>
      <c r="C13" s="14" t="s">
        <v>305</v>
      </c>
      <c r="D13" s="29">
        <v>42005</v>
      </c>
      <c r="E13" s="14" t="s">
        <v>306</v>
      </c>
      <c r="F13" s="30">
        <v>9000</v>
      </c>
      <c r="G13" s="31" t="str">
        <f>_xlfn.CONCAT(Table1[[#This Row],[Company]:[Penalty Amount]])</f>
        <v>American Zurich Insurance Co.Zurich Insuranceinsurance violation42005TX-INS9000</v>
      </c>
    </row>
    <row r="14" spans="1:7" x14ac:dyDescent="0.2">
      <c r="A14" s="28" t="s">
        <v>2391</v>
      </c>
      <c r="B14" s="14" t="s">
        <v>333</v>
      </c>
      <c r="C14" s="14" t="s">
        <v>305</v>
      </c>
      <c r="D14" s="29">
        <v>40544</v>
      </c>
      <c r="E14" s="14" t="s">
        <v>306</v>
      </c>
      <c r="F14" s="30">
        <v>9000</v>
      </c>
      <c r="G14" s="31" t="str">
        <f>_xlfn.CONCAT(Table1[[#This Row],[Company]:[Penalty Amount]])</f>
        <v>American Zurich Insurance Co.Zurich Insuranceinsurance violation40544TX-INS9000</v>
      </c>
    </row>
    <row r="15" spans="1:7" x14ac:dyDescent="0.2">
      <c r="A15" s="28" t="s">
        <v>1650</v>
      </c>
      <c r="B15" s="14" t="s">
        <v>333</v>
      </c>
      <c r="C15" s="14" t="s">
        <v>305</v>
      </c>
      <c r="D15" s="29">
        <v>40179</v>
      </c>
      <c r="E15" s="14" t="s">
        <v>502</v>
      </c>
      <c r="F15" s="30">
        <v>10000</v>
      </c>
      <c r="G15" s="31" t="str">
        <f>_xlfn.CONCAT(Table1[[#This Row],[Company]:[Penalty Amount]])</f>
        <v>21st Century Centennial Insurance Co.Zurich Insuranceinsurance violation40179NJ-DBI10000</v>
      </c>
    </row>
    <row r="16" spans="1:7" x14ac:dyDescent="0.2">
      <c r="A16" s="28" t="s">
        <v>1829</v>
      </c>
      <c r="B16" s="14" t="s">
        <v>333</v>
      </c>
      <c r="C16" s="14" t="s">
        <v>305</v>
      </c>
      <c r="D16" s="29">
        <v>43831</v>
      </c>
      <c r="E16" s="14" t="s">
        <v>923</v>
      </c>
      <c r="F16" s="30">
        <v>10000</v>
      </c>
      <c r="G16" s="31" t="str">
        <f>_xlfn.CONCAT(Table1[[#This Row],[Company]:[Penalty Amount]])</f>
        <v>American Guarantee and Liability Insurance Co.Zurich Insuranceinsurance violation43831CT-INS10000</v>
      </c>
    </row>
    <row r="17" spans="1:7" x14ac:dyDescent="0.2">
      <c r="A17" s="28" t="s">
        <v>1294</v>
      </c>
      <c r="B17" s="14" t="s">
        <v>333</v>
      </c>
      <c r="C17" s="14" t="s">
        <v>305</v>
      </c>
      <c r="D17" s="29">
        <v>37987</v>
      </c>
      <c r="E17" s="14" t="s">
        <v>665</v>
      </c>
      <c r="F17" s="30">
        <v>10000</v>
      </c>
      <c r="G17" s="31" t="str">
        <f>_xlfn.CONCAT(Table1[[#This Row],[Company]:[Penalty Amount]])</f>
        <v>Bristol West Insurance Co.Zurich Insuranceinsurance violation37987PA-INS10000</v>
      </c>
    </row>
    <row r="18" spans="1:7" x14ac:dyDescent="0.2">
      <c r="A18" s="28" t="s">
        <v>2395</v>
      </c>
      <c r="B18" s="14" t="s">
        <v>333</v>
      </c>
      <c r="C18" s="14" t="s">
        <v>305</v>
      </c>
      <c r="D18" s="29">
        <v>39448</v>
      </c>
      <c r="E18" s="14" t="s">
        <v>1050</v>
      </c>
      <c r="F18" s="30">
        <v>10000</v>
      </c>
      <c r="G18" s="31" t="str">
        <f>_xlfn.CONCAT(Table1[[#This Row],[Company]:[Penalty Amount]])</f>
        <v>Farmers Insurance Co. of OregonZurich Insuranceinsurance violation39448OR-FIN10000</v>
      </c>
    </row>
    <row r="19" spans="1:7" x14ac:dyDescent="0.2">
      <c r="A19" s="28" t="s">
        <v>2395</v>
      </c>
      <c r="B19" s="14" t="s">
        <v>333</v>
      </c>
      <c r="C19" s="14" t="s">
        <v>305</v>
      </c>
      <c r="D19" s="29">
        <v>39083</v>
      </c>
      <c r="E19" s="14" t="s">
        <v>1050</v>
      </c>
      <c r="F19" s="30">
        <v>10000</v>
      </c>
      <c r="G19" s="31" t="str">
        <f>_xlfn.CONCAT(Table1[[#This Row],[Company]:[Penalty Amount]])</f>
        <v>Farmers Insurance Co. of OregonZurich Insuranceinsurance violation39083OR-FIN10000</v>
      </c>
    </row>
    <row r="20" spans="1:7" x14ac:dyDescent="0.2">
      <c r="A20" s="28" t="s">
        <v>2396</v>
      </c>
      <c r="B20" s="14" t="s">
        <v>333</v>
      </c>
      <c r="C20" s="14" t="s">
        <v>305</v>
      </c>
      <c r="D20" s="29">
        <v>42736</v>
      </c>
      <c r="E20" s="14" t="s">
        <v>1090</v>
      </c>
      <c r="F20" s="30">
        <v>10000</v>
      </c>
      <c r="G20" s="31" t="str">
        <f>_xlfn.CONCAT(Table1[[#This Row],[Company]:[Penalty Amount]])</f>
        <v>Farmers Insurance Co. Of WashingtonZurich Insuranceinsurance violation42736WA-INS10000</v>
      </c>
    </row>
    <row r="21" spans="1:7" x14ac:dyDescent="0.2">
      <c r="A21" s="28" t="s">
        <v>2397</v>
      </c>
      <c r="B21" s="14" t="s">
        <v>333</v>
      </c>
      <c r="C21" s="14" t="s">
        <v>305</v>
      </c>
      <c r="D21" s="29">
        <v>40909</v>
      </c>
      <c r="E21" s="14" t="s">
        <v>1090</v>
      </c>
      <c r="F21" s="30">
        <v>10000</v>
      </c>
      <c r="G21" s="31" t="str">
        <f>_xlfn.CONCAT(Table1[[#This Row],[Company]:[Penalty Amount]])</f>
        <v>Farmers Insurance Co. Of Washington And Farmers Insurance ExchangeZurich Insuranceinsurance violation40909WA-INS10000</v>
      </c>
    </row>
    <row r="22" spans="1:7" x14ac:dyDescent="0.2">
      <c r="A22" s="28" t="s">
        <v>2398</v>
      </c>
      <c r="B22" s="14" t="s">
        <v>333</v>
      </c>
      <c r="C22" s="14" t="s">
        <v>305</v>
      </c>
      <c r="D22" s="29">
        <v>41640</v>
      </c>
      <c r="E22" s="14" t="s">
        <v>728</v>
      </c>
      <c r="F22" s="30">
        <v>10000</v>
      </c>
      <c r="G22" s="31" t="str">
        <f>_xlfn.CONCAT(Table1[[#This Row],[Company]:[Penalty Amount]])</f>
        <v>Foremost Insurance Co. Grand Rapids MichiganZurich Insuranceinsurance violation41640MD-INS10000</v>
      </c>
    </row>
    <row r="23" spans="1:7" x14ac:dyDescent="0.2">
      <c r="A23" s="28" t="s">
        <v>1470</v>
      </c>
      <c r="B23" s="14" t="s">
        <v>333</v>
      </c>
      <c r="C23" s="14" t="s">
        <v>305</v>
      </c>
      <c r="D23" s="29">
        <v>37622</v>
      </c>
      <c r="E23" s="14" t="s">
        <v>775</v>
      </c>
      <c r="F23" s="30">
        <v>10000</v>
      </c>
      <c r="G23" s="31" t="str">
        <f>_xlfn.CONCAT(Table1[[#This Row],[Company]:[Penalty Amount]])</f>
        <v>Illinois Farmers Insurance Co.Zurich Insuranceinsurance violation37622MN-FIN10000</v>
      </c>
    </row>
    <row r="24" spans="1:7" x14ac:dyDescent="0.2">
      <c r="A24" s="28" t="s">
        <v>958</v>
      </c>
      <c r="B24" s="14" t="s">
        <v>333</v>
      </c>
      <c r="C24" s="14" t="s">
        <v>305</v>
      </c>
      <c r="D24" s="29">
        <v>40909</v>
      </c>
      <c r="E24" s="14" t="s">
        <v>775</v>
      </c>
      <c r="F24" s="30">
        <v>10000</v>
      </c>
      <c r="G24" s="31" t="str">
        <f>_xlfn.CONCAT(Table1[[#This Row],[Company]:[Penalty Amount]])</f>
        <v>Metropolitan Property and Casualty Insurance Co.Zurich Insuranceinsurance violation40909MN-FIN10000</v>
      </c>
    </row>
    <row r="25" spans="1:7" x14ac:dyDescent="0.2">
      <c r="A25" s="28" t="s">
        <v>2526</v>
      </c>
      <c r="B25" s="14" t="s">
        <v>333</v>
      </c>
      <c r="C25" s="14" t="s">
        <v>305</v>
      </c>
      <c r="D25" s="29">
        <v>36892</v>
      </c>
      <c r="E25" s="14" t="s">
        <v>775</v>
      </c>
      <c r="F25" s="30">
        <v>10000</v>
      </c>
      <c r="G25" s="31" t="str">
        <f>_xlfn.CONCAT(Table1[[#This Row],[Company]:[Penalty Amount]])</f>
        <v>Metropolitan Property and Casualty Insurance Co. .Zurich Insuranceinsurance violation36892MN-FIN10000</v>
      </c>
    </row>
    <row r="26" spans="1:7" x14ac:dyDescent="0.2">
      <c r="A26" s="28" t="s">
        <v>1866</v>
      </c>
      <c r="B26" s="14" t="s">
        <v>333</v>
      </c>
      <c r="C26" s="14" t="s">
        <v>305</v>
      </c>
      <c r="D26" s="29">
        <v>39448</v>
      </c>
      <c r="E26" s="14" t="s">
        <v>991</v>
      </c>
      <c r="F26" s="30">
        <v>10000</v>
      </c>
      <c r="G26" s="31" t="str">
        <f>_xlfn.CONCAT(Table1[[#This Row],[Company]:[Penalty Amount]])</f>
        <v>Universal Underwriters Service Corp.Zurich Insuranceinsurance violation39448WI-INS10000</v>
      </c>
    </row>
    <row r="27" spans="1:7" x14ac:dyDescent="0.2">
      <c r="A27" s="28" t="s">
        <v>1349</v>
      </c>
      <c r="B27" s="14" t="s">
        <v>333</v>
      </c>
      <c r="C27" s="14" t="s">
        <v>305</v>
      </c>
      <c r="D27" s="29">
        <v>40544</v>
      </c>
      <c r="E27" s="14" t="s">
        <v>306</v>
      </c>
      <c r="F27" s="30">
        <v>10000</v>
      </c>
      <c r="G27" s="31" t="str">
        <f>_xlfn.CONCAT(Table1[[#This Row],[Company]:[Penalty Amount]])</f>
        <v>Zurich American Insurance Co.Zurich Insuranceinsurance violation40544TX-INS10000</v>
      </c>
    </row>
    <row r="28" spans="1:7" x14ac:dyDescent="0.2">
      <c r="A28" s="28" t="s">
        <v>1829</v>
      </c>
      <c r="B28" s="14" t="s">
        <v>333</v>
      </c>
      <c r="C28" s="14" t="s">
        <v>305</v>
      </c>
      <c r="D28" s="29">
        <v>41640</v>
      </c>
      <c r="E28" s="14" t="s">
        <v>306</v>
      </c>
      <c r="F28" s="30">
        <v>11000</v>
      </c>
      <c r="G28" s="31" t="str">
        <f>_xlfn.CONCAT(Table1[[#This Row],[Company]:[Penalty Amount]])</f>
        <v>American Guarantee and Liability Insurance Co.Zurich Insuranceinsurance violation41640TX-INS11000</v>
      </c>
    </row>
    <row r="29" spans="1:7" x14ac:dyDescent="0.2">
      <c r="A29" s="28" t="s">
        <v>2395</v>
      </c>
      <c r="B29" s="14" t="s">
        <v>333</v>
      </c>
      <c r="C29" s="14" t="s">
        <v>305</v>
      </c>
      <c r="D29" s="29">
        <v>38353</v>
      </c>
      <c r="E29" s="14" t="s">
        <v>1050</v>
      </c>
      <c r="F29" s="30">
        <v>11000</v>
      </c>
      <c r="G29" s="31" t="str">
        <f>_xlfn.CONCAT(Table1[[#This Row],[Company]:[Penalty Amount]])</f>
        <v>Farmers Insurance Co. of OregonZurich Insuranceinsurance violation38353OR-FIN11000</v>
      </c>
    </row>
    <row r="30" spans="1:7" x14ac:dyDescent="0.2">
      <c r="A30" s="28" t="s">
        <v>2525</v>
      </c>
      <c r="B30" s="14" t="s">
        <v>333</v>
      </c>
      <c r="C30" s="14" t="s">
        <v>305</v>
      </c>
      <c r="D30" s="29">
        <v>43466</v>
      </c>
      <c r="E30" s="14" t="s">
        <v>1146</v>
      </c>
      <c r="F30" s="30">
        <v>11000</v>
      </c>
      <c r="G30" s="31" t="str">
        <f>_xlfn.CONCAT(Table1[[#This Row],[Company]:[Penalty Amount]])</f>
        <v>Foremost Property and Casualty Insurance Co. .Zurich Insuranceinsurance violation43466DE-INS11000</v>
      </c>
    </row>
    <row r="31" spans="1:7" x14ac:dyDescent="0.2">
      <c r="A31" s="28" t="s">
        <v>2402</v>
      </c>
      <c r="B31" s="14" t="s">
        <v>333</v>
      </c>
      <c r="C31" s="14" t="s">
        <v>305</v>
      </c>
      <c r="D31" s="29">
        <v>37257</v>
      </c>
      <c r="E31" s="14" t="s">
        <v>1098</v>
      </c>
      <c r="F31" s="30">
        <v>12000</v>
      </c>
      <c r="G31" s="31" t="str">
        <f>_xlfn.CONCAT(Table1[[#This Row],[Company]:[Penalty Amount]])</f>
        <v>Zurich Life Insurance Co. of AmericaZurich Insuranceinsurance violation37257MA-INS12000</v>
      </c>
    </row>
    <row r="32" spans="1:7" x14ac:dyDescent="0.2">
      <c r="A32" s="28" t="s">
        <v>958</v>
      </c>
      <c r="B32" s="14" t="s">
        <v>333</v>
      </c>
      <c r="C32" s="14" t="s">
        <v>305</v>
      </c>
      <c r="D32" s="29">
        <v>44197</v>
      </c>
      <c r="E32" s="14" t="s">
        <v>810</v>
      </c>
      <c r="F32" s="30">
        <v>13000</v>
      </c>
      <c r="G32" s="31" t="str">
        <f>_xlfn.CONCAT(Table1[[#This Row],[Company]:[Penalty Amount]])</f>
        <v>Metropolitan Property and Casualty Insurance Co.Zurich Insuranceinsurance violation44197VT-FIN13000</v>
      </c>
    </row>
    <row r="33" spans="1:7" x14ac:dyDescent="0.2">
      <c r="A33" s="28" t="s">
        <v>2391</v>
      </c>
      <c r="B33" s="14" t="s">
        <v>333</v>
      </c>
      <c r="C33" s="14" t="s">
        <v>305</v>
      </c>
      <c r="D33" s="29">
        <v>42370</v>
      </c>
      <c r="E33" s="14" t="s">
        <v>306</v>
      </c>
      <c r="F33" s="30">
        <v>13571</v>
      </c>
      <c r="G33" s="31" t="str">
        <f>_xlfn.CONCAT(Table1[[#This Row],[Company]:[Penalty Amount]])</f>
        <v>American Zurich Insurance Co.Zurich Insuranceinsurance violation42370TX-INS13571</v>
      </c>
    </row>
    <row r="34" spans="1:7" x14ac:dyDescent="0.2">
      <c r="A34" s="28" t="s">
        <v>1800</v>
      </c>
      <c r="B34" s="14" t="s">
        <v>333</v>
      </c>
      <c r="C34" s="14" t="s">
        <v>343</v>
      </c>
      <c r="D34" s="29">
        <v>43101</v>
      </c>
      <c r="E34" s="14" t="s">
        <v>1338</v>
      </c>
      <c r="F34" s="30">
        <v>13865</v>
      </c>
      <c r="G34" s="31" t="str">
        <f>_xlfn.CONCAT(Table1[[#This Row],[Company]:[Penalty Amount]])</f>
        <v>ZURICH AMERICAN INS COZurich Insurancewage and hour violation43101IL-DOL13865</v>
      </c>
    </row>
    <row r="35" spans="1:7" x14ac:dyDescent="0.2">
      <c r="A35" s="28" t="s">
        <v>2391</v>
      </c>
      <c r="B35" s="14" t="s">
        <v>333</v>
      </c>
      <c r="C35" s="14" t="s">
        <v>305</v>
      </c>
      <c r="D35" s="29">
        <v>44562</v>
      </c>
      <c r="E35" s="14" t="s">
        <v>306</v>
      </c>
      <c r="F35" s="30">
        <v>14000</v>
      </c>
      <c r="G35" s="31" t="str">
        <f>_xlfn.CONCAT(Table1[[#This Row],[Company]:[Penalty Amount]])</f>
        <v>American Zurich Insurance Co.Zurich Insuranceinsurance violation44562TX-INS14000</v>
      </c>
    </row>
    <row r="36" spans="1:7" x14ac:dyDescent="0.2">
      <c r="A36" s="28" t="s">
        <v>2398</v>
      </c>
      <c r="B36" s="14" t="s">
        <v>333</v>
      </c>
      <c r="C36" s="14" t="s">
        <v>305</v>
      </c>
      <c r="D36" s="29">
        <v>44197</v>
      </c>
      <c r="E36" s="14" t="s">
        <v>1050</v>
      </c>
      <c r="F36" s="30">
        <v>15000</v>
      </c>
      <c r="G36" s="31" t="str">
        <f>_xlfn.CONCAT(Table1[[#This Row],[Company]:[Penalty Amount]])</f>
        <v>Foremost Insurance Co. Grand Rapids MichiganZurich Insuranceinsurance violation44197OR-FIN15000</v>
      </c>
    </row>
    <row r="37" spans="1:7" x14ac:dyDescent="0.2">
      <c r="A37" s="28" t="s">
        <v>1349</v>
      </c>
      <c r="B37" s="14" t="s">
        <v>333</v>
      </c>
      <c r="C37" s="14" t="s">
        <v>305</v>
      </c>
      <c r="D37" s="29">
        <v>38718</v>
      </c>
      <c r="E37" s="14" t="s">
        <v>426</v>
      </c>
      <c r="F37" s="30">
        <v>15000</v>
      </c>
      <c r="G37" s="31" t="str">
        <f>_xlfn.CONCAT(Table1[[#This Row],[Company]:[Penalty Amount]])</f>
        <v>Zurich American Insurance Co.Zurich Insuranceinsurance violation38718CA-INS15000</v>
      </c>
    </row>
    <row r="38" spans="1:7" x14ac:dyDescent="0.2">
      <c r="A38" s="28" t="s">
        <v>1349</v>
      </c>
      <c r="B38" s="14" t="s">
        <v>333</v>
      </c>
      <c r="C38" s="14" t="s">
        <v>305</v>
      </c>
      <c r="D38" s="29">
        <v>43466</v>
      </c>
      <c r="E38" s="14" t="s">
        <v>306</v>
      </c>
      <c r="F38" s="30">
        <v>15000</v>
      </c>
      <c r="G38" s="31" t="str">
        <f>_xlfn.CONCAT(Table1[[#This Row],[Company]:[Penalty Amount]])</f>
        <v>Zurich American Insurance Co.Zurich Insuranceinsurance violation43466TX-INS15000</v>
      </c>
    </row>
    <row r="39" spans="1:7" x14ac:dyDescent="0.2">
      <c r="A39" s="28" t="s">
        <v>1349</v>
      </c>
      <c r="B39" s="14" t="s">
        <v>333</v>
      </c>
      <c r="C39" s="14" t="s">
        <v>305</v>
      </c>
      <c r="D39" s="29">
        <v>42370</v>
      </c>
      <c r="E39" s="14" t="s">
        <v>1089</v>
      </c>
      <c r="F39" s="30">
        <v>15000</v>
      </c>
      <c r="G39" s="31" t="str">
        <f>_xlfn.CONCAT(Table1[[#This Row],[Company]:[Penalty Amount]])</f>
        <v>Zurich American Insurance Co.Zurich Insuranceinsurance violation42370SD-INS15000</v>
      </c>
    </row>
    <row r="40" spans="1:7" x14ac:dyDescent="0.2">
      <c r="A40" s="28" t="s">
        <v>1349</v>
      </c>
      <c r="B40" s="14" t="s">
        <v>333</v>
      </c>
      <c r="C40" s="14" t="s">
        <v>305</v>
      </c>
      <c r="D40" s="29">
        <v>39448</v>
      </c>
      <c r="E40" s="14" t="s">
        <v>306</v>
      </c>
      <c r="F40" s="30">
        <v>15000</v>
      </c>
      <c r="G40" s="31" t="str">
        <f>_xlfn.CONCAT(Table1[[#This Row],[Company]:[Penalty Amount]])</f>
        <v>Zurich American Insurance Co.Zurich Insuranceinsurance violation39448TX-INS15000</v>
      </c>
    </row>
    <row r="41" spans="1:7" x14ac:dyDescent="0.2">
      <c r="A41" s="28" t="s">
        <v>2391</v>
      </c>
      <c r="B41" s="14" t="s">
        <v>333</v>
      </c>
      <c r="C41" s="14" t="s">
        <v>305</v>
      </c>
      <c r="D41" s="29">
        <v>41640</v>
      </c>
      <c r="E41" s="14" t="s">
        <v>306</v>
      </c>
      <c r="F41" s="30">
        <v>16514</v>
      </c>
      <c r="G41" s="31" t="str">
        <f>_xlfn.CONCAT(Table1[[#This Row],[Company]:[Penalty Amount]])</f>
        <v>American Zurich Insurance Co.Zurich Insuranceinsurance violation41640TX-INS16514</v>
      </c>
    </row>
    <row r="42" spans="1:7" x14ac:dyDescent="0.2">
      <c r="A42" s="28" t="s">
        <v>2391</v>
      </c>
      <c r="B42" s="14" t="s">
        <v>333</v>
      </c>
      <c r="C42" s="14" t="s">
        <v>305</v>
      </c>
      <c r="D42" s="29">
        <v>43466</v>
      </c>
      <c r="E42" s="14" t="s">
        <v>306</v>
      </c>
      <c r="F42" s="30">
        <v>17000</v>
      </c>
      <c r="G42" s="31" t="str">
        <f>_xlfn.CONCAT(Table1[[#This Row],[Company]:[Penalty Amount]])</f>
        <v>American Zurich Insurance Co.Zurich Insuranceinsurance violation43466TX-INS17000</v>
      </c>
    </row>
    <row r="43" spans="1:7" x14ac:dyDescent="0.2">
      <c r="A43" s="28" t="s">
        <v>2391</v>
      </c>
      <c r="B43" s="14" t="s">
        <v>333</v>
      </c>
      <c r="C43" s="14" t="s">
        <v>305</v>
      </c>
      <c r="D43" s="29">
        <v>43101</v>
      </c>
      <c r="E43" s="14" t="s">
        <v>306</v>
      </c>
      <c r="F43" s="30">
        <v>18000</v>
      </c>
      <c r="G43" s="31" t="str">
        <f>_xlfn.CONCAT(Table1[[#This Row],[Company]:[Penalty Amount]])</f>
        <v>American Zurich Insurance Co.Zurich Insuranceinsurance violation43101TX-INS18000</v>
      </c>
    </row>
    <row r="44" spans="1:7" x14ac:dyDescent="0.2">
      <c r="A44" s="28" t="s">
        <v>1727</v>
      </c>
      <c r="B44" s="14" t="s">
        <v>333</v>
      </c>
      <c r="C44" s="14" t="s">
        <v>305</v>
      </c>
      <c r="D44" s="29">
        <v>42736</v>
      </c>
      <c r="E44" s="14" t="s">
        <v>775</v>
      </c>
      <c r="F44" s="30">
        <v>20000</v>
      </c>
      <c r="G44" s="31" t="str">
        <f>_xlfn.CONCAT(Table1[[#This Row],[Company]:[Penalty Amount]])</f>
        <v>Bristol West Casualty Insurance Co.Zurich Insuranceinsurance violation42736MN-FIN20000</v>
      </c>
    </row>
    <row r="45" spans="1:7" x14ac:dyDescent="0.2">
      <c r="A45" s="28" t="s">
        <v>2393</v>
      </c>
      <c r="B45" s="14" t="s">
        <v>333</v>
      </c>
      <c r="C45" s="14" t="s">
        <v>305</v>
      </c>
      <c r="D45" s="29">
        <v>38718</v>
      </c>
      <c r="E45" s="14" t="s">
        <v>655</v>
      </c>
      <c r="F45" s="30">
        <v>20000</v>
      </c>
      <c r="G45" s="31" t="str">
        <f>_xlfn.CONCAT(Table1[[#This Row],[Company]:[Penalty Amount]])</f>
        <v>BRISTOL WEST INSURANCE Co.Zurich Insuranceinsurance violation38718VA-INS20000</v>
      </c>
    </row>
    <row r="46" spans="1:7" x14ac:dyDescent="0.2">
      <c r="A46" s="28" t="s">
        <v>2394</v>
      </c>
      <c r="B46" s="14" t="s">
        <v>333</v>
      </c>
      <c r="C46" s="14" t="s">
        <v>305</v>
      </c>
      <c r="D46" s="29">
        <v>38718</v>
      </c>
      <c r="E46" s="14" t="s">
        <v>665</v>
      </c>
      <c r="F46" s="30">
        <v>20000</v>
      </c>
      <c r="G46" s="31" t="str">
        <f>_xlfn.CONCAT(Table1[[#This Row],[Company]:[Penalty Amount]])</f>
        <v>Empire Fire &amp; Marine Insurance Co.Zurich Insuranceinsurance violation38718PA-INS20000</v>
      </c>
    </row>
    <row r="47" spans="1:7" x14ac:dyDescent="0.2">
      <c r="A47" s="28" t="s">
        <v>2395</v>
      </c>
      <c r="B47" s="14" t="s">
        <v>333</v>
      </c>
      <c r="C47" s="14" t="s">
        <v>305</v>
      </c>
      <c r="D47" s="29">
        <v>39083</v>
      </c>
      <c r="E47" s="14" t="s">
        <v>1050</v>
      </c>
      <c r="F47" s="30">
        <v>20000</v>
      </c>
      <c r="G47" s="31" t="str">
        <f>_xlfn.CONCAT(Table1[[#This Row],[Company]:[Penalty Amount]])</f>
        <v>Farmers Insurance Co. of OregonZurich Insuranceinsurance violation39083OR-FIN20000</v>
      </c>
    </row>
    <row r="48" spans="1:7" x14ac:dyDescent="0.2">
      <c r="A48" s="28" t="s">
        <v>2523</v>
      </c>
      <c r="B48" s="14" t="s">
        <v>333</v>
      </c>
      <c r="C48" s="14" t="s">
        <v>305</v>
      </c>
      <c r="D48" s="29">
        <v>44197</v>
      </c>
      <c r="E48" s="14" t="s">
        <v>1090</v>
      </c>
      <c r="F48" s="30">
        <v>20000</v>
      </c>
      <c r="G48" s="31" t="str">
        <f>_xlfn.CONCAT(Table1[[#This Row],[Company]:[Penalty Amount]])</f>
        <v>Farmers Insurance Co. of Washington .Zurich Insuranceinsurance violation44197WA-INS20000</v>
      </c>
    </row>
    <row r="49" spans="1:7" x14ac:dyDescent="0.2">
      <c r="A49" s="28" t="s">
        <v>3015</v>
      </c>
      <c r="B49" s="14" t="s">
        <v>333</v>
      </c>
      <c r="C49" s="14" t="s">
        <v>305</v>
      </c>
      <c r="D49" s="29">
        <v>42370</v>
      </c>
      <c r="E49" s="14" t="s">
        <v>1378</v>
      </c>
      <c r="F49" s="30">
        <v>20000</v>
      </c>
      <c r="G49" s="31" t="str">
        <f>_xlfn.CONCAT(Table1[[#This Row],[Company]:[Penalty Amount]])</f>
        <v>Farmers Insurance Co. Inc.Zurich Insuranceinsurance violation42370KS-INS20000</v>
      </c>
    </row>
    <row r="50" spans="1:7" x14ac:dyDescent="0.2">
      <c r="A50" s="28" t="s">
        <v>1470</v>
      </c>
      <c r="B50" s="14" t="s">
        <v>333</v>
      </c>
      <c r="C50" s="14" t="s">
        <v>305</v>
      </c>
      <c r="D50" s="29">
        <v>37622</v>
      </c>
      <c r="E50" s="14" t="s">
        <v>775</v>
      </c>
      <c r="F50" s="30">
        <v>20000</v>
      </c>
      <c r="G50" s="31" t="str">
        <f>_xlfn.CONCAT(Table1[[#This Row],[Company]:[Penalty Amount]])</f>
        <v>Illinois Farmers Insurance Co.Zurich Insuranceinsurance violation37622MN-FIN20000</v>
      </c>
    </row>
    <row r="51" spans="1:7" x14ac:dyDescent="0.2">
      <c r="A51" s="28" t="s">
        <v>1717</v>
      </c>
      <c r="B51" s="14" t="s">
        <v>333</v>
      </c>
      <c r="C51" s="14" t="s">
        <v>282</v>
      </c>
      <c r="D51" s="29">
        <v>40179</v>
      </c>
      <c r="E51" s="14" t="s">
        <v>123</v>
      </c>
      <c r="F51" s="30">
        <v>20000</v>
      </c>
      <c r="G51" s="31" t="str">
        <f>_xlfn.CONCAT(Table1[[#This Row],[Company]:[Penalty Amount]])</f>
        <v>Metropolitan Property &amp; CasualtyZurich Insuranceconsumer protection violation40179MA-AG20000</v>
      </c>
    </row>
    <row r="52" spans="1:7" x14ac:dyDescent="0.2">
      <c r="A52" s="28" t="s">
        <v>1219</v>
      </c>
      <c r="B52" s="14" t="s">
        <v>333</v>
      </c>
      <c r="C52" s="14" t="s">
        <v>305</v>
      </c>
      <c r="D52" s="29">
        <v>39083</v>
      </c>
      <c r="E52" s="14" t="s">
        <v>1050</v>
      </c>
      <c r="F52" s="30">
        <v>20000</v>
      </c>
      <c r="G52" s="31" t="str">
        <f>_xlfn.CONCAT(Table1[[#This Row],[Company]:[Penalty Amount]])</f>
        <v>Mid-Century Insurance Co.Zurich Insuranceinsurance violation39083OR-FIN20000</v>
      </c>
    </row>
    <row r="53" spans="1:7" x14ac:dyDescent="0.2">
      <c r="A53" s="28" t="s">
        <v>1349</v>
      </c>
      <c r="B53" s="14" t="s">
        <v>333</v>
      </c>
      <c r="C53" s="14" t="s">
        <v>305</v>
      </c>
      <c r="D53" s="29">
        <v>42370</v>
      </c>
      <c r="E53" s="14" t="s">
        <v>1090</v>
      </c>
      <c r="F53" s="30">
        <v>20000</v>
      </c>
      <c r="G53" s="31" t="str">
        <f>_xlfn.CONCAT(Table1[[#This Row],[Company]:[Penalty Amount]])</f>
        <v>Zurich American Insurance Co.Zurich Insuranceinsurance violation42370WA-INS20000</v>
      </c>
    </row>
    <row r="54" spans="1:7" x14ac:dyDescent="0.2">
      <c r="A54" s="28" t="s">
        <v>3013</v>
      </c>
      <c r="B54" s="14" t="s">
        <v>333</v>
      </c>
      <c r="C54" s="14" t="s">
        <v>343</v>
      </c>
      <c r="D54" s="29">
        <v>40179</v>
      </c>
      <c r="E54" s="14" t="s">
        <v>745</v>
      </c>
      <c r="F54" s="30">
        <v>20122</v>
      </c>
      <c r="G54" s="31" t="str">
        <f>_xlfn.CONCAT(Table1[[#This Row],[Company]:[Penalty Amount]])</f>
        <v>Farmer's Group Inc.Zurich Insurancewage and hour violation40179WHD20122</v>
      </c>
    </row>
    <row r="55" spans="1:7" x14ac:dyDescent="0.2">
      <c r="A55" s="28" t="s">
        <v>3013</v>
      </c>
      <c r="B55" s="14" t="s">
        <v>333</v>
      </c>
      <c r="C55" s="14" t="s">
        <v>343</v>
      </c>
      <c r="D55" s="29">
        <v>40179</v>
      </c>
      <c r="E55" s="14" t="s">
        <v>745</v>
      </c>
      <c r="F55" s="30">
        <v>20917</v>
      </c>
      <c r="G55" s="31" t="str">
        <f>_xlfn.CONCAT(Table1[[#This Row],[Company]:[Penalty Amount]])</f>
        <v>Farmer's Group Inc.Zurich Insurancewage and hour violation40179WHD20917</v>
      </c>
    </row>
    <row r="56" spans="1:7" x14ac:dyDescent="0.2">
      <c r="A56" s="28" t="s">
        <v>1708</v>
      </c>
      <c r="B56" s="14" t="s">
        <v>333</v>
      </c>
      <c r="C56" s="14" t="s">
        <v>305</v>
      </c>
      <c r="D56" s="29">
        <v>42005</v>
      </c>
      <c r="E56" s="14" t="s">
        <v>936</v>
      </c>
      <c r="F56" s="30">
        <v>21000</v>
      </c>
      <c r="G56" s="31" t="str">
        <f>_xlfn.CONCAT(Table1[[#This Row],[Company]:[Penalty Amount]])</f>
        <v>Foremost Property &amp; Casualty Insurance Co.Zurich Insuranceinsurance violation42005AZ-DIFI21000</v>
      </c>
    </row>
    <row r="57" spans="1:7" x14ac:dyDescent="0.2">
      <c r="A57" s="28" t="s">
        <v>2391</v>
      </c>
      <c r="B57" s="14" t="s">
        <v>333</v>
      </c>
      <c r="C57" s="14" t="s">
        <v>305</v>
      </c>
      <c r="D57" s="29">
        <v>44562</v>
      </c>
      <c r="E57" s="14" t="s">
        <v>306</v>
      </c>
      <c r="F57" s="30">
        <v>22000</v>
      </c>
      <c r="G57" s="31" t="str">
        <f>_xlfn.CONCAT(Table1[[#This Row],[Company]:[Penalty Amount]])</f>
        <v>American Zurich Insurance Co.Zurich Insuranceinsurance violation44562TX-INS22000</v>
      </c>
    </row>
    <row r="58" spans="1:7" x14ac:dyDescent="0.2">
      <c r="A58" s="28" t="s">
        <v>905</v>
      </c>
      <c r="B58" s="14" t="s">
        <v>333</v>
      </c>
      <c r="C58" s="14" t="s">
        <v>305</v>
      </c>
      <c r="D58" s="29">
        <v>38718</v>
      </c>
      <c r="E58" s="14" t="s">
        <v>655</v>
      </c>
      <c r="F58" s="30">
        <v>24000</v>
      </c>
      <c r="G58" s="31" t="str">
        <f>_xlfn.CONCAT(Table1[[#This Row],[Company]:[Penalty Amount]])</f>
        <v>Universal Underwriters Life Insurance Co.Zurich Insuranceinsurance violation38718VA-INS24000</v>
      </c>
    </row>
    <row r="59" spans="1:7" x14ac:dyDescent="0.2">
      <c r="A59" s="28" t="s">
        <v>1650</v>
      </c>
      <c r="B59" s="14" t="s">
        <v>333</v>
      </c>
      <c r="C59" s="14" t="s">
        <v>305</v>
      </c>
      <c r="D59" s="29">
        <v>42005</v>
      </c>
      <c r="E59" s="14" t="s">
        <v>34</v>
      </c>
      <c r="F59" s="30">
        <v>25000</v>
      </c>
      <c r="G59" s="31" t="str">
        <f>_xlfn.CONCAT(Table1[[#This Row],[Company]:[Penalty Amount]])</f>
        <v>21st Century Centennial Insurance Co.Zurich Insuranceinsurance violation42005NY-DFS25000</v>
      </c>
    </row>
    <row r="60" spans="1:7" x14ac:dyDescent="0.2">
      <c r="A60" s="28" t="s">
        <v>1682</v>
      </c>
      <c r="B60" s="14" t="s">
        <v>333</v>
      </c>
      <c r="C60" s="14" t="s">
        <v>305</v>
      </c>
      <c r="D60" s="29">
        <v>40544</v>
      </c>
      <c r="E60" s="14" t="s">
        <v>655</v>
      </c>
      <c r="F60" s="30">
        <v>25000</v>
      </c>
      <c r="G60" s="31" t="str">
        <f>_xlfn.CONCAT(Table1[[#This Row],[Company]:[Penalty Amount]])</f>
        <v>EMPIRE FIRE &amp; MARINE INSURANCE COZurich Insuranceinsurance violation40544VA-INS25000</v>
      </c>
    </row>
    <row r="61" spans="1:7" x14ac:dyDescent="0.2">
      <c r="A61" s="28" t="s">
        <v>2400</v>
      </c>
      <c r="B61" s="14" t="s">
        <v>333</v>
      </c>
      <c r="C61" s="14" t="s">
        <v>305</v>
      </c>
      <c r="D61" s="29">
        <v>43831</v>
      </c>
      <c r="E61" s="14" t="s">
        <v>34</v>
      </c>
      <c r="F61" s="30">
        <v>25000</v>
      </c>
      <c r="G61" s="31" t="str">
        <f>_xlfn.CONCAT(Table1[[#This Row],[Company]:[Penalty Amount]])</f>
        <v>Zurich American Life Insurance Co. of New YorkZurich Insuranceinsurance violation43831NY-DFS25000</v>
      </c>
    </row>
    <row r="62" spans="1:7" x14ac:dyDescent="0.2">
      <c r="A62" s="28" t="s">
        <v>1972</v>
      </c>
      <c r="B62" s="14" t="s">
        <v>333</v>
      </c>
      <c r="C62" s="14" t="s">
        <v>305</v>
      </c>
      <c r="D62" s="29">
        <v>39083</v>
      </c>
      <c r="E62" s="14" t="s">
        <v>1156</v>
      </c>
      <c r="F62" s="30">
        <v>28125</v>
      </c>
      <c r="G62" s="31" t="str">
        <f>_xlfn.CONCAT(Table1[[#This Row],[Company]:[Penalty Amount]])</f>
        <v>Universal Underwriters Insurance Co.Zurich Insuranceinsurance violation39083NH-INS28125</v>
      </c>
    </row>
    <row r="63" spans="1:7" x14ac:dyDescent="0.2">
      <c r="A63" s="28" t="s">
        <v>2390</v>
      </c>
      <c r="B63" s="14" t="s">
        <v>333</v>
      </c>
      <c r="C63" s="14" t="s">
        <v>305</v>
      </c>
      <c r="D63" s="29">
        <v>40179</v>
      </c>
      <c r="E63" s="14" t="s">
        <v>306</v>
      </c>
      <c r="F63" s="30">
        <v>30000</v>
      </c>
      <c r="G63" s="31" t="str">
        <f>_xlfn.CONCAT(Table1[[#This Row],[Company]:[Penalty Amount]])</f>
        <v>American Guarantee &amp; Liability Insurance Co.Zurich Insuranceinsurance violation40179TX-INS30000</v>
      </c>
    </row>
    <row r="64" spans="1:7" x14ac:dyDescent="0.2">
      <c r="A64" s="28" t="s">
        <v>2399</v>
      </c>
      <c r="B64" s="14" t="s">
        <v>333</v>
      </c>
      <c r="C64" s="14" t="s">
        <v>305</v>
      </c>
      <c r="D64" s="29">
        <v>42005</v>
      </c>
      <c r="E64" s="14" t="s">
        <v>34</v>
      </c>
      <c r="F64" s="30">
        <v>30000</v>
      </c>
      <c r="G64" s="31" t="str">
        <f>_xlfn.CONCAT(Table1[[#This Row],[Company]:[Penalty Amount]])</f>
        <v>Metropolitan Group Property and Casualty Insurance Co.Zurich Insuranceinsurance violation42005NY-DFS30000</v>
      </c>
    </row>
    <row r="65" spans="1:7" x14ac:dyDescent="0.2">
      <c r="A65" s="28" t="s">
        <v>2527</v>
      </c>
      <c r="B65" s="14" t="s">
        <v>333</v>
      </c>
      <c r="C65" s="14" t="s">
        <v>305</v>
      </c>
      <c r="D65" s="29">
        <v>40544</v>
      </c>
      <c r="E65" s="14" t="s">
        <v>728</v>
      </c>
      <c r="F65" s="30">
        <v>30000</v>
      </c>
      <c r="G65" s="31" t="str">
        <f>_xlfn.CONCAT(Table1[[#This Row],[Company]:[Penalty Amount]])</f>
        <v>Zurich American Insurance Co. .Zurich Insuranceinsurance violation40544MD-INS30000</v>
      </c>
    </row>
    <row r="66" spans="1:7" x14ac:dyDescent="0.2">
      <c r="A66" s="28" t="s">
        <v>2391</v>
      </c>
      <c r="B66" s="14" t="s">
        <v>333</v>
      </c>
      <c r="C66" s="14" t="s">
        <v>305</v>
      </c>
      <c r="D66" s="29">
        <v>40179</v>
      </c>
      <c r="E66" s="14" t="s">
        <v>306</v>
      </c>
      <c r="F66" s="30">
        <v>32000</v>
      </c>
      <c r="G66" s="31" t="str">
        <f>_xlfn.CONCAT(Table1[[#This Row],[Company]:[Penalty Amount]])</f>
        <v>American Zurich Insurance Co.Zurich Insuranceinsurance violation40179TX-INS32000</v>
      </c>
    </row>
    <row r="67" spans="1:7" x14ac:dyDescent="0.2">
      <c r="A67" s="28" t="s">
        <v>1349</v>
      </c>
      <c r="B67" s="14" t="s">
        <v>333</v>
      </c>
      <c r="C67" s="14" t="s">
        <v>305</v>
      </c>
      <c r="D67" s="29">
        <v>40909</v>
      </c>
      <c r="E67" s="14" t="s">
        <v>306</v>
      </c>
      <c r="F67" s="30">
        <v>35000</v>
      </c>
      <c r="G67" s="31" t="str">
        <f>_xlfn.CONCAT(Table1[[#This Row],[Company]:[Penalty Amount]])</f>
        <v>Zurich American Insurance Co.Zurich Insuranceinsurance violation40909TX-INS35000</v>
      </c>
    </row>
    <row r="68" spans="1:7" x14ac:dyDescent="0.2">
      <c r="A68" s="28" t="s">
        <v>1349</v>
      </c>
      <c r="B68" s="14" t="s">
        <v>333</v>
      </c>
      <c r="C68" s="14" t="s">
        <v>305</v>
      </c>
      <c r="D68" s="29">
        <v>42370</v>
      </c>
      <c r="E68" s="14" t="s">
        <v>306</v>
      </c>
      <c r="F68" s="30">
        <v>35012</v>
      </c>
      <c r="G68" s="31" t="str">
        <f>_xlfn.CONCAT(Table1[[#This Row],[Company]:[Penalty Amount]])</f>
        <v>Zurich American Insurance Co.Zurich Insuranceinsurance violation42370TX-INS35012</v>
      </c>
    </row>
    <row r="69" spans="1:7" x14ac:dyDescent="0.2">
      <c r="A69" s="28" t="s">
        <v>1307</v>
      </c>
      <c r="B69" s="14" t="s">
        <v>333</v>
      </c>
      <c r="C69" s="14" t="s">
        <v>305</v>
      </c>
      <c r="D69" s="29">
        <v>39448</v>
      </c>
      <c r="E69" s="14" t="s">
        <v>936</v>
      </c>
      <c r="F69" s="30">
        <v>38000</v>
      </c>
      <c r="G69" s="31" t="str">
        <f>_xlfn.CONCAT(Table1[[#This Row],[Company]:[Penalty Amount]])</f>
        <v>Coast National Insurance Co.Zurich Insuranceinsurance violation39448AZ-DIFI38000</v>
      </c>
    </row>
    <row r="70" spans="1:7" x14ac:dyDescent="0.2">
      <c r="A70" s="28" t="s">
        <v>2391</v>
      </c>
      <c r="B70" s="14" t="s">
        <v>333</v>
      </c>
      <c r="C70" s="14" t="s">
        <v>305</v>
      </c>
      <c r="D70" s="29">
        <v>37622</v>
      </c>
      <c r="E70" s="14" t="s">
        <v>1098</v>
      </c>
      <c r="F70" s="30">
        <v>40000</v>
      </c>
      <c r="G70" s="31" t="str">
        <f>_xlfn.CONCAT(Table1[[#This Row],[Company]:[Penalty Amount]])</f>
        <v>American Zurich Insurance Co.Zurich Insuranceinsurance violation37622MA-INS40000</v>
      </c>
    </row>
    <row r="71" spans="1:7" x14ac:dyDescent="0.2">
      <c r="A71" s="28" t="s">
        <v>1624</v>
      </c>
      <c r="B71" s="14" t="s">
        <v>333</v>
      </c>
      <c r="C71" s="14" t="s">
        <v>305</v>
      </c>
      <c r="D71" s="29">
        <v>43101</v>
      </c>
      <c r="E71" s="14" t="s">
        <v>306</v>
      </c>
      <c r="F71" s="30">
        <v>40000</v>
      </c>
      <c r="G71" s="31" t="str">
        <f>_xlfn.CONCAT(Table1[[#This Row],[Company]:[Penalty Amount]])</f>
        <v>Security National Insurance Co.Zurich Insuranceinsurance violation43101TX-INS40000</v>
      </c>
    </row>
    <row r="72" spans="1:7" x14ac:dyDescent="0.2">
      <c r="A72" s="28" t="s">
        <v>1349</v>
      </c>
      <c r="B72" s="14" t="s">
        <v>333</v>
      </c>
      <c r="C72" s="14" t="s">
        <v>305</v>
      </c>
      <c r="D72" s="29">
        <v>43101</v>
      </c>
      <c r="E72" s="14" t="s">
        <v>306</v>
      </c>
      <c r="F72" s="30">
        <v>42000</v>
      </c>
      <c r="G72" s="31" t="str">
        <f>_xlfn.CONCAT(Table1[[#This Row],[Company]:[Penalty Amount]])</f>
        <v>Zurich American Insurance Co.Zurich Insuranceinsurance violation43101TX-INS42000</v>
      </c>
    </row>
    <row r="73" spans="1:7" x14ac:dyDescent="0.2">
      <c r="A73" s="28" t="s">
        <v>2391</v>
      </c>
      <c r="B73" s="14" t="s">
        <v>333</v>
      </c>
      <c r="C73" s="14" t="s">
        <v>305</v>
      </c>
      <c r="D73" s="29">
        <v>43466</v>
      </c>
      <c r="E73" s="14" t="s">
        <v>306</v>
      </c>
      <c r="F73" s="30">
        <v>45000</v>
      </c>
      <c r="G73" s="31" t="str">
        <f>_xlfn.CONCAT(Table1[[#This Row],[Company]:[Penalty Amount]])</f>
        <v>American Zurich Insurance Co.Zurich Insuranceinsurance violation43466TX-INS45000</v>
      </c>
    </row>
    <row r="74" spans="1:7" x14ac:dyDescent="0.2">
      <c r="A74" s="28" t="s">
        <v>1349</v>
      </c>
      <c r="B74" s="14" t="s">
        <v>333</v>
      </c>
      <c r="C74" s="14" t="s">
        <v>305</v>
      </c>
      <c r="D74" s="29">
        <v>40179</v>
      </c>
      <c r="E74" s="14" t="s">
        <v>306</v>
      </c>
      <c r="F74" s="30">
        <v>45000</v>
      </c>
      <c r="G74" s="31" t="str">
        <f>_xlfn.CONCAT(Table1[[#This Row],[Company]:[Penalty Amount]])</f>
        <v>Zurich American Insurance Co.Zurich Insuranceinsurance violation40179TX-INS45000</v>
      </c>
    </row>
    <row r="75" spans="1:7" x14ac:dyDescent="0.2">
      <c r="A75" s="28" t="s">
        <v>1349</v>
      </c>
      <c r="B75" s="14" t="s">
        <v>333</v>
      </c>
      <c r="C75" s="14" t="s">
        <v>305</v>
      </c>
      <c r="D75" s="29">
        <v>41640</v>
      </c>
      <c r="E75" s="14" t="s">
        <v>306</v>
      </c>
      <c r="F75" s="30">
        <v>47735</v>
      </c>
      <c r="G75" s="31" t="str">
        <f>_xlfn.CONCAT(Table1[[#This Row],[Company]:[Penalty Amount]])</f>
        <v>Zurich American Insurance Co.Zurich Insuranceinsurance violation41640TX-INS47735</v>
      </c>
    </row>
    <row r="76" spans="1:7" x14ac:dyDescent="0.2">
      <c r="A76" s="28" t="s">
        <v>1650</v>
      </c>
      <c r="B76" s="14" t="s">
        <v>333</v>
      </c>
      <c r="C76" s="14" t="s">
        <v>305</v>
      </c>
      <c r="D76" s="29">
        <v>39083</v>
      </c>
      <c r="E76" s="14" t="s">
        <v>426</v>
      </c>
      <c r="F76" s="30">
        <v>50000</v>
      </c>
      <c r="G76" s="31" t="str">
        <f>_xlfn.CONCAT(Table1[[#This Row],[Company]:[Penalty Amount]])</f>
        <v>21st Century Centennial Insurance Co.Zurich Insuranceinsurance violation39083CA-INS50000</v>
      </c>
    </row>
    <row r="77" spans="1:7" x14ac:dyDescent="0.2">
      <c r="A77" s="28" t="s">
        <v>2521</v>
      </c>
      <c r="B77" s="14" t="s">
        <v>333</v>
      </c>
      <c r="C77" s="14" t="s">
        <v>305</v>
      </c>
      <c r="D77" s="29">
        <v>41275</v>
      </c>
      <c r="E77" s="14" t="s">
        <v>1090</v>
      </c>
      <c r="F77" s="30">
        <v>50000</v>
      </c>
      <c r="G77" s="31" t="str">
        <f>_xlfn.CONCAT(Table1[[#This Row],[Company]:[Penalty Amount]])</f>
        <v>American Guarantee &amp; Liability Insurance Co. .Zurich Insuranceinsurance violation41275WA-INS50000</v>
      </c>
    </row>
    <row r="78" spans="1:7" x14ac:dyDescent="0.2">
      <c r="A78" s="28" t="s">
        <v>2397</v>
      </c>
      <c r="B78" s="14" t="s">
        <v>333</v>
      </c>
      <c r="C78" s="14" t="s">
        <v>305</v>
      </c>
      <c r="D78" s="29">
        <v>43831</v>
      </c>
      <c r="E78" s="14" t="s">
        <v>1090</v>
      </c>
      <c r="F78" s="30">
        <v>50000</v>
      </c>
      <c r="G78" s="31" t="str">
        <f>_xlfn.CONCAT(Table1[[#This Row],[Company]:[Penalty Amount]])</f>
        <v>Farmers Insurance Co. Of Washington And Farmers Insurance ExchangeZurich Insuranceinsurance violation43831WA-INS50000</v>
      </c>
    </row>
    <row r="79" spans="1:7" x14ac:dyDescent="0.2">
      <c r="A79" s="28" t="s">
        <v>3015</v>
      </c>
      <c r="B79" s="14" t="s">
        <v>333</v>
      </c>
      <c r="C79" s="14" t="s">
        <v>305</v>
      </c>
      <c r="D79" s="29">
        <v>41275</v>
      </c>
      <c r="E79" s="14" t="s">
        <v>1378</v>
      </c>
      <c r="F79" s="30">
        <v>50000</v>
      </c>
      <c r="G79" s="31" t="str">
        <f>_xlfn.CONCAT(Table1[[#This Row],[Company]:[Penalty Amount]])</f>
        <v>Farmers Insurance Co. Inc.Zurich Insuranceinsurance violation41275KS-INS50000</v>
      </c>
    </row>
    <row r="80" spans="1:7" x14ac:dyDescent="0.2">
      <c r="A80" s="28" t="s">
        <v>958</v>
      </c>
      <c r="B80" s="14" t="s">
        <v>333</v>
      </c>
      <c r="C80" s="14" t="s">
        <v>282</v>
      </c>
      <c r="D80" s="29">
        <v>41275</v>
      </c>
      <c r="E80" s="14" t="s">
        <v>123</v>
      </c>
      <c r="F80" s="30">
        <v>50000</v>
      </c>
      <c r="G80" s="31" t="str">
        <f>_xlfn.CONCAT(Table1[[#This Row],[Company]:[Penalty Amount]])</f>
        <v>Metropolitan Property and Casualty Insurance Co.Zurich Insuranceconsumer protection violation41275MA-AG50000</v>
      </c>
    </row>
    <row r="81" spans="1:7" x14ac:dyDescent="0.2">
      <c r="A81" s="28" t="s">
        <v>1219</v>
      </c>
      <c r="B81" s="14" t="s">
        <v>333</v>
      </c>
      <c r="C81" s="14" t="s">
        <v>305</v>
      </c>
      <c r="D81" s="29">
        <v>43466</v>
      </c>
      <c r="E81" s="14" t="s">
        <v>34</v>
      </c>
      <c r="F81" s="30">
        <v>50000</v>
      </c>
      <c r="G81" s="31" t="str">
        <f>_xlfn.CONCAT(Table1[[#This Row],[Company]:[Penalty Amount]])</f>
        <v>Mid-Century Insurance Co.Zurich Insuranceinsurance violation43466NY-DFS50000</v>
      </c>
    </row>
    <row r="82" spans="1:7" x14ac:dyDescent="0.2">
      <c r="A82" s="28" t="s">
        <v>2391</v>
      </c>
      <c r="B82" s="14" t="s">
        <v>333</v>
      </c>
      <c r="C82" s="14" t="s">
        <v>305</v>
      </c>
      <c r="D82" s="29">
        <v>44562</v>
      </c>
      <c r="E82" s="14" t="s">
        <v>306</v>
      </c>
      <c r="F82" s="30">
        <v>55000</v>
      </c>
      <c r="G82" s="31" t="str">
        <f>_xlfn.CONCAT(Table1[[#This Row],[Company]:[Penalty Amount]])</f>
        <v>American Zurich Insurance Co.Zurich Insuranceinsurance violation44562TX-INS55000</v>
      </c>
    </row>
    <row r="83" spans="1:7" x14ac:dyDescent="0.2">
      <c r="A83" s="28" t="s">
        <v>1349</v>
      </c>
      <c r="B83" s="14" t="s">
        <v>333</v>
      </c>
      <c r="C83" s="14" t="s">
        <v>305</v>
      </c>
      <c r="D83" s="29">
        <v>41640</v>
      </c>
      <c r="E83" s="14" t="s">
        <v>306</v>
      </c>
      <c r="F83" s="30">
        <v>55000</v>
      </c>
      <c r="G83" s="31" t="str">
        <f>_xlfn.CONCAT(Table1[[#This Row],[Company]:[Penalty Amount]])</f>
        <v>Zurich American Insurance Co.Zurich Insuranceinsurance violation41640TX-INS55000</v>
      </c>
    </row>
    <row r="84" spans="1:7" x14ac:dyDescent="0.2">
      <c r="A84" s="28" t="s">
        <v>2398</v>
      </c>
      <c r="B84" s="14" t="s">
        <v>333</v>
      </c>
      <c r="C84" s="14" t="s">
        <v>305</v>
      </c>
      <c r="D84" s="29">
        <v>42005</v>
      </c>
      <c r="E84" s="14" t="s">
        <v>936</v>
      </c>
      <c r="F84" s="30">
        <v>58000</v>
      </c>
      <c r="G84" s="31" t="str">
        <f>_xlfn.CONCAT(Table1[[#This Row],[Company]:[Penalty Amount]])</f>
        <v>Foremost Insurance Co. Grand Rapids MichiganZurich Insuranceinsurance violation42005AZ-DIFI58000</v>
      </c>
    </row>
    <row r="85" spans="1:7" x14ac:dyDescent="0.2">
      <c r="A85" s="28" t="s">
        <v>1219</v>
      </c>
      <c r="B85" s="14" t="s">
        <v>333</v>
      </c>
      <c r="C85" s="14" t="s">
        <v>305</v>
      </c>
      <c r="D85" s="29">
        <v>43466</v>
      </c>
      <c r="E85" s="14" t="s">
        <v>923</v>
      </c>
      <c r="F85" s="30">
        <v>64000</v>
      </c>
      <c r="G85" s="31" t="str">
        <f>_xlfn.CONCAT(Table1[[#This Row],[Company]:[Penalty Amount]])</f>
        <v>Mid-Century Insurance Co.Zurich Insuranceinsurance violation43466CT-INS64000</v>
      </c>
    </row>
    <row r="86" spans="1:7" x14ac:dyDescent="0.2">
      <c r="A86" s="28" t="s">
        <v>1219</v>
      </c>
      <c r="B86" s="14" t="s">
        <v>333</v>
      </c>
      <c r="C86" s="14" t="s">
        <v>305</v>
      </c>
      <c r="D86" s="29">
        <v>40544</v>
      </c>
      <c r="E86" s="14" t="s">
        <v>1220</v>
      </c>
      <c r="F86" s="30">
        <v>66000</v>
      </c>
      <c r="G86" s="31" t="str">
        <f>_xlfn.CONCAT(Table1[[#This Row],[Company]:[Penalty Amount]])</f>
        <v>Mid-Century Insurance Co.Zurich Insuranceinsurance violation40544CO-INS66000</v>
      </c>
    </row>
    <row r="87" spans="1:7" x14ac:dyDescent="0.2">
      <c r="A87" s="28" t="s">
        <v>1470</v>
      </c>
      <c r="B87" s="14" t="s">
        <v>333</v>
      </c>
      <c r="C87" s="14" t="s">
        <v>305</v>
      </c>
      <c r="D87" s="29">
        <v>39448</v>
      </c>
      <c r="E87" s="14" t="s">
        <v>775</v>
      </c>
      <c r="F87" s="30">
        <v>70000</v>
      </c>
      <c r="G87" s="31" t="str">
        <f>_xlfn.CONCAT(Table1[[#This Row],[Company]:[Penalty Amount]])</f>
        <v>Illinois Farmers Insurance Co.Zurich Insuranceinsurance violation39448MN-FIN70000</v>
      </c>
    </row>
    <row r="88" spans="1:7" x14ac:dyDescent="0.2">
      <c r="A88" s="28" t="s">
        <v>2391</v>
      </c>
      <c r="B88" s="14" t="s">
        <v>333</v>
      </c>
      <c r="C88" s="14" t="s">
        <v>305</v>
      </c>
      <c r="D88" s="29">
        <v>44562</v>
      </c>
      <c r="E88" s="14" t="s">
        <v>306</v>
      </c>
      <c r="F88" s="30">
        <v>72000</v>
      </c>
      <c r="G88" s="31" t="str">
        <f>_xlfn.CONCAT(Table1[[#This Row],[Company]:[Penalty Amount]])</f>
        <v>American Zurich Insurance Co.Zurich Insuranceinsurance violation44562TX-INS72000</v>
      </c>
    </row>
    <row r="89" spans="1:7" x14ac:dyDescent="0.2">
      <c r="A89" s="28" t="s">
        <v>1294</v>
      </c>
      <c r="B89" s="14" t="s">
        <v>333</v>
      </c>
      <c r="C89" s="14" t="s">
        <v>305</v>
      </c>
      <c r="D89" s="29">
        <v>40544</v>
      </c>
      <c r="E89" s="14" t="s">
        <v>1407</v>
      </c>
      <c r="F89" s="30">
        <v>75000</v>
      </c>
      <c r="G89" s="31" t="str">
        <f>_xlfn.CONCAT(Table1[[#This Row],[Company]:[Penalty Amount]])</f>
        <v>Bristol West Insurance Co.Zurich Insuranceinsurance violation40544SC-INS75000</v>
      </c>
    </row>
    <row r="90" spans="1:7" x14ac:dyDescent="0.2">
      <c r="A90" s="28" t="s">
        <v>1446</v>
      </c>
      <c r="B90" s="14" t="s">
        <v>333</v>
      </c>
      <c r="C90" s="14" t="s">
        <v>305</v>
      </c>
      <c r="D90" s="29">
        <v>37987</v>
      </c>
      <c r="E90" s="14" t="s">
        <v>775</v>
      </c>
      <c r="F90" s="30">
        <v>75000</v>
      </c>
      <c r="G90" s="31" t="str">
        <f>_xlfn.CONCAT(Table1[[#This Row],[Company]:[Penalty Amount]])</f>
        <v>Foremost Insurance Co. at al.Zurich Insuranceinsurance violation37987MN-FIN75000</v>
      </c>
    </row>
    <row r="91" spans="1:7" x14ac:dyDescent="0.2">
      <c r="A91" s="28" t="s">
        <v>2398</v>
      </c>
      <c r="B91" s="14" t="s">
        <v>333</v>
      </c>
      <c r="C91" s="14" t="s">
        <v>305</v>
      </c>
      <c r="D91" s="29">
        <v>44197</v>
      </c>
      <c r="E91" s="14" t="s">
        <v>1090</v>
      </c>
      <c r="F91" s="30">
        <v>75000</v>
      </c>
      <c r="G91" s="31" t="str">
        <f>_xlfn.CONCAT(Table1[[#This Row],[Company]:[Penalty Amount]])</f>
        <v>Foremost Insurance Co. Grand Rapids MichiganZurich Insuranceinsurance violation44197WA-INS75000</v>
      </c>
    </row>
    <row r="92" spans="1:7" x14ac:dyDescent="0.2">
      <c r="A92" s="28" t="s">
        <v>958</v>
      </c>
      <c r="B92" s="14" t="s">
        <v>333</v>
      </c>
      <c r="C92" s="14" t="s">
        <v>305</v>
      </c>
      <c r="D92" s="29">
        <v>37257</v>
      </c>
      <c r="E92" s="14" t="s">
        <v>775</v>
      </c>
      <c r="F92" s="30">
        <v>75000</v>
      </c>
      <c r="G92" s="31" t="str">
        <f>_xlfn.CONCAT(Table1[[#This Row],[Company]:[Penalty Amount]])</f>
        <v>Metropolitan Property and Casualty Insurance Co.Zurich Insuranceinsurance violation37257MN-FIN75000</v>
      </c>
    </row>
    <row r="93" spans="1:7" x14ac:dyDescent="0.2">
      <c r="A93" s="28" t="s">
        <v>1905</v>
      </c>
      <c r="B93" s="14" t="s">
        <v>333</v>
      </c>
      <c r="C93" s="14" t="s">
        <v>305</v>
      </c>
      <c r="D93" s="29">
        <v>37622</v>
      </c>
      <c r="E93" s="14" t="s">
        <v>991</v>
      </c>
      <c r="F93" s="30">
        <v>85000</v>
      </c>
      <c r="G93" s="31" t="str">
        <f>_xlfn.CONCAT(Table1[[#This Row],[Company]:[Penalty Amount]])</f>
        <v>Foremost Insurance Co.Zurich Insuranceinsurance violation37622WI-INS85000</v>
      </c>
    </row>
    <row r="94" spans="1:7" x14ac:dyDescent="0.2">
      <c r="A94" s="28" t="s">
        <v>1349</v>
      </c>
      <c r="B94" s="14" t="s">
        <v>333</v>
      </c>
      <c r="C94" s="14" t="s">
        <v>305</v>
      </c>
      <c r="D94" s="29">
        <v>42736</v>
      </c>
      <c r="E94" s="14" t="s">
        <v>306</v>
      </c>
      <c r="F94" s="30">
        <v>85000</v>
      </c>
      <c r="G94" s="31" t="str">
        <f>_xlfn.CONCAT(Table1[[#This Row],[Company]:[Penalty Amount]])</f>
        <v>Zurich American Insurance Co.Zurich Insuranceinsurance violation42736TX-INS85000</v>
      </c>
    </row>
    <row r="95" spans="1:7" x14ac:dyDescent="0.2">
      <c r="A95" s="28" t="s">
        <v>1219</v>
      </c>
      <c r="B95" s="14" t="s">
        <v>333</v>
      </c>
      <c r="C95" s="14" t="s">
        <v>305</v>
      </c>
      <c r="D95" s="29">
        <v>42005</v>
      </c>
      <c r="E95" s="14" t="s">
        <v>1020</v>
      </c>
      <c r="F95" s="30">
        <v>87000</v>
      </c>
      <c r="G95" s="31" t="str">
        <f>_xlfn.CONCAT(Table1[[#This Row],[Company]:[Penalty Amount]])</f>
        <v>Mid-Century Insurance Co.Zurich Insuranceinsurance violation42005MO-INS87000</v>
      </c>
    </row>
    <row r="96" spans="1:7" x14ac:dyDescent="0.2">
      <c r="A96" s="28" t="s">
        <v>1349</v>
      </c>
      <c r="B96" s="14" t="s">
        <v>333</v>
      </c>
      <c r="C96" s="14" t="s">
        <v>305</v>
      </c>
      <c r="D96" s="29">
        <v>42005</v>
      </c>
      <c r="E96" s="14" t="s">
        <v>306</v>
      </c>
      <c r="F96" s="30">
        <v>90000</v>
      </c>
      <c r="G96" s="31" t="str">
        <f>_xlfn.CONCAT(Table1[[#This Row],[Company]:[Penalty Amount]])</f>
        <v>Zurich American Insurance Co.Zurich Insuranceinsurance violation42005TX-INS90000</v>
      </c>
    </row>
    <row r="97" spans="1:7" x14ac:dyDescent="0.2">
      <c r="A97" s="28" t="s">
        <v>2392</v>
      </c>
      <c r="B97" s="14" t="s">
        <v>333</v>
      </c>
      <c r="C97" s="14" t="s">
        <v>305</v>
      </c>
      <c r="D97" s="29">
        <v>43831</v>
      </c>
      <c r="E97" s="14" t="s">
        <v>655</v>
      </c>
      <c r="F97" s="30">
        <v>91872</v>
      </c>
      <c r="G97" s="31" t="str">
        <f>_xlfn.CONCAT(Table1[[#This Row],[Company]:[Penalty Amount]])</f>
        <v>Bristol West Casualty Insurance Co. and Bristol West Insurance Co.Zurich Insuranceinsurance violation43831VA-INS91872</v>
      </c>
    </row>
    <row r="98" spans="1:7" x14ac:dyDescent="0.2">
      <c r="A98" s="28" t="s">
        <v>1972</v>
      </c>
      <c r="B98" s="14" t="s">
        <v>333</v>
      </c>
      <c r="C98" s="14" t="s">
        <v>305</v>
      </c>
      <c r="D98" s="29">
        <v>38718</v>
      </c>
      <c r="E98" s="14" t="s">
        <v>869</v>
      </c>
      <c r="F98" s="30">
        <v>94824</v>
      </c>
      <c r="G98" s="31" t="str">
        <f>_xlfn.CONCAT(Table1[[#This Row],[Company]:[Penalty Amount]])</f>
        <v>Universal Underwriters Insurance Co.Zurich Insuranceinsurance violation38718IN-INS94824</v>
      </c>
    </row>
    <row r="99" spans="1:7" x14ac:dyDescent="0.2">
      <c r="A99" s="28" t="s">
        <v>2391</v>
      </c>
      <c r="B99" s="14" t="s">
        <v>333</v>
      </c>
      <c r="C99" s="14" t="s">
        <v>305</v>
      </c>
      <c r="D99" s="29">
        <v>42736</v>
      </c>
      <c r="E99" s="14" t="s">
        <v>306</v>
      </c>
      <c r="F99" s="30">
        <v>95000</v>
      </c>
      <c r="G99" s="31" t="str">
        <f>_xlfn.CONCAT(Table1[[#This Row],[Company]:[Penalty Amount]])</f>
        <v>American Zurich Insurance Co.Zurich Insuranceinsurance violation42736TX-INS95000</v>
      </c>
    </row>
    <row r="100" spans="1:7" x14ac:dyDescent="0.2">
      <c r="A100" s="28" t="s">
        <v>2396</v>
      </c>
      <c r="B100" s="14" t="s">
        <v>333</v>
      </c>
      <c r="C100" s="14" t="s">
        <v>305</v>
      </c>
      <c r="D100" s="29">
        <v>42005</v>
      </c>
      <c r="E100" s="14" t="s">
        <v>1090</v>
      </c>
      <c r="F100" s="30">
        <v>100000</v>
      </c>
      <c r="G100" s="31" t="str">
        <f>_xlfn.CONCAT(Table1[[#This Row],[Company]:[Penalty Amount]])</f>
        <v>Farmers Insurance Co. Of WashingtonZurich Insuranceinsurance violation42005WA-INS100000</v>
      </c>
    </row>
    <row r="101" spans="1:7" x14ac:dyDescent="0.2">
      <c r="A101" s="28" t="s">
        <v>1349</v>
      </c>
      <c r="B101" s="14" t="s">
        <v>333</v>
      </c>
      <c r="C101" s="14" t="s">
        <v>305</v>
      </c>
      <c r="D101" s="29">
        <v>42005</v>
      </c>
      <c r="E101" s="14" t="s">
        <v>1089</v>
      </c>
      <c r="F101" s="30">
        <v>100000</v>
      </c>
      <c r="G101" s="31" t="str">
        <f>_xlfn.CONCAT(Table1[[#This Row],[Company]:[Penalty Amount]])</f>
        <v>Zurich American Insurance Co.Zurich Insuranceinsurance violation42005SD-INS100000</v>
      </c>
    </row>
    <row r="102" spans="1:7" x14ac:dyDescent="0.2">
      <c r="A102" s="28" t="s">
        <v>1830</v>
      </c>
      <c r="B102" s="14" t="s">
        <v>333</v>
      </c>
      <c r="C102" s="14" t="s">
        <v>305</v>
      </c>
      <c r="D102" s="29">
        <v>43831</v>
      </c>
      <c r="E102" s="14" t="s">
        <v>306</v>
      </c>
      <c r="F102" s="30">
        <v>108000</v>
      </c>
      <c r="G102" s="31" t="str">
        <f>_xlfn.CONCAT(Table1[[#This Row],[Company]:[Penalty Amount]])</f>
        <v>Zurich American Insurance Co. of IllinoisZurich Insuranceinsurance violation43831TX-INS108000</v>
      </c>
    </row>
    <row r="103" spans="1:7" x14ac:dyDescent="0.2">
      <c r="A103" s="28" t="s">
        <v>1307</v>
      </c>
      <c r="B103" s="14" t="s">
        <v>333</v>
      </c>
      <c r="C103" s="14" t="s">
        <v>305</v>
      </c>
      <c r="D103" s="29">
        <v>38353</v>
      </c>
      <c r="E103" s="14" t="s">
        <v>426</v>
      </c>
      <c r="F103" s="30">
        <v>120000</v>
      </c>
      <c r="G103" s="31" t="str">
        <f>_xlfn.CONCAT(Table1[[#This Row],[Company]:[Penalty Amount]])</f>
        <v>Coast National Insurance Co.Zurich Insuranceinsurance violation38353CA-INS120000</v>
      </c>
    </row>
    <row r="104" spans="1:7" x14ac:dyDescent="0.2">
      <c r="A104" s="28" t="s">
        <v>1349</v>
      </c>
      <c r="B104" s="14" t="s">
        <v>333</v>
      </c>
      <c r="C104" s="14" t="s">
        <v>305</v>
      </c>
      <c r="D104" s="29">
        <v>40544</v>
      </c>
      <c r="E104" s="14" t="s">
        <v>728</v>
      </c>
      <c r="F104" s="30">
        <v>125000</v>
      </c>
      <c r="G104" s="31" t="str">
        <f>_xlfn.CONCAT(Table1[[#This Row],[Company]:[Penalty Amount]])</f>
        <v>Zurich American Insurance Co.Zurich Insuranceinsurance violation40544MD-INS125000</v>
      </c>
    </row>
    <row r="105" spans="1:7" x14ac:dyDescent="0.2">
      <c r="A105" s="28" t="s">
        <v>1307</v>
      </c>
      <c r="B105" s="14" t="s">
        <v>333</v>
      </c>
      <c r="C105" s="14" t="s">
        <v>305</v>
      </c>
      <c r="D105" s="29">
        <v>39448</v>
      </c>
      <c r="E105" s="14" t="s">
        <v>426</v>
      </c>
      <c r="F105" s="30">
        <v>150000</v>
      </c>
      <c r="G105" s="31" t="str">
        <f>_xlfn.CONCAT(Table1[[#This Row],[Company]:[Penalty Amount]])</f>
        <v>Coast National Insurance Co.Zurich Insuranceinsurance violation39448CA-INS150000</v>
      </c>
    </row>
    <row r="106" spans="1:7" x14ac:dyDescent="0.2">
      <c r="A106" s="28" t="s">
        <v>1349</v>
      </c>
      <c r="B106" s="14" t="s">
        <v>333</v>
      </c>
      <c r="C106" s="14" t="s">
        <v>305</v>
      </c>
      <c r="D106" s="29">
        <v>42005</v>
      </c>
      <c r="E106" s="14" t="s">
        <v>306</v>
      </c>
      <c r="F106" s="30">
        <v>152000</v>
      </c>
      <c r="G106" s="31" t="str">
        <f>_xlfn.CONCAT(Table1[[#This Row],[Company]:[Penalty Amount]])</f>
        <v>Zurich American Insurance Co.Zurich Insuranceinsurance violation42005TX-INS152000</v>
      </c>
    </row>
    <row r="107" spans="1:7" x14ac:dyDescent="0.2">
      <c r="A107" s="28" t="s">
        <v>2391</v>
      </c>
      <c r="B107" s="14" t="s">
        <v>333</v>
      </c>
      <c r="C107" s="14" t="s">
        <v>305</v>
      </c>
      <c r="D107" s="29">
        <v>41640</v>
      </c>
      <c r="E107" s="14" t="s">
        <v>306</v>
      </c>
      <c r="F107" s="30">
        <v>155000</v>
      </c>
      <c r="G107" s="31" t="str">
        <f>_xlfn.CONCAT(Table1[[#This Row],[Company]:[Penalty Amount]])</f>
        <v>American Zurich Insurance Co.Zurich Insuranceinsurance violation41640TX-INS155000</v>
      </c>
    </row>
    <row r="108" spans="1:7" x14ac:dyDescent="0.2">
      <c r="A108" s="28" t="s">
        <v>1219</v>
      </c>
      <c r="B108" s="14" t="s">
        <v>333</v>
      </c>
      <c r="C108" s="14" t="s">
        <v>305</v>
      </c>
      <c r="D108" s="29">
        <v>43831</v>
      </c>
      <c r="E108" s="14" t="s">
        <v>34</v>
      </c>
      <c r="F108" s="30">
        <v>200000</v>
      </c>
      <c r="G108" s="31" t="str">
        <f>_xlfn.CONCAT(Table1[[#This Row],[Company]:[Penalty Amount]])</f>
        <v>Mid-Century Insurance Co.Zurich Insuranceinsurance violation43831NY-DFS200000</v>
      </c>
    </row>
    <row r="109" spans="1:7" x14ac:dyDescent="0.2">
      <c r="A109" s="28" t="s">
        <v>1258</v>
      </c>
      <c r="B109" s="14" t="s">
        <v>333</v>
      </c>
      <c r="C109" s="14" t="s">
        <v>305</v>
      </c>
      <c r="D109" s="29">
        <v>37987</v>
      </c>
      <c r="E109" s="14" t="s">
        <v>775</v>
      </c>
      <c r="F109" s="30">
        <v>200000</v>
      </c>
      <c r="G109" s="31" t="str">
        <f>_xlfn.CONCAT(Table1[[#This Row],[Company]:[Penalty Amount]])</f>
        <v>Universal Underwriter Insurance Co.Zurich Insuranceinsurance violation37987MN-FIN200000</v>
      </c>
    </row>
    <row r="110" spans="1:7" x14ac:dyDescent="0.2">
      <c r="A110" s="28" t="s">
        <v>1237</v>
      </c>
      <c r="B110" s="14" t="s">
        <v>333</v>
      </c>
      <c r="C110" s="14" t="s">
        <v>305</v>
      </c>
      <c r="D110" s="29">
        <v>40179</v>
      </c>
      <c r="E110" s="14" t="s">
        <v>923</v>
      </c>
      <c r="F110" s="30">
        <v>235000</v>
      </c>
      <c r="G110" s="31" t="str">
        <f>_xlfn.CONCAT(Table1[[#This Row],[Company]:[Penalty Amount]])</f>
        <v>Zurich Insurance GroupZurich Insuranceinsurance violation40179CT-INS235000</v>
      </c>
    </row>
    <row r="111" spans="1:7" x14ac:dyDescent="0.2">
      <c r="A111" s="28" t="s">
        <v>2527</v>
      </c>
      <c r="B111" s="14" t="s">
        <v>333</v>
      </c>
      <c r="C111" s="14" t="s">
        <v>305</v>
      </c>
      <c r="D111" s="29">
        <v>42370</v>
      </c>
      <c r="E111" s="14" t="s">
        <v>1020</v>
      </c>
      <c r="F111" s="30">
        <v>250000</v>
      </c>
      <c r="G111" s="31" t="str">
        <f>_xlfn.CONCAT(Table1[[#This Row],[Company]:[Penalty Amount]])</f>
        <v>Zurich American Insurance Co. .Zurich Insuranceinsurance violation42370MO-INS250000</v>
      </c>
    </row>
    <row r="112" spans="1:7" x14ac:dyDescent="0.2">
      <c r="A112" s="28" t="s">
        <v>1294</v>
      </c>
      <c r="B112" s="14" t="s">
        <v>333</v>
      </c>
      <c r="C112" s="14" t="s">
        <v>305</v>
      </c>
      <c r="D112" s="29">
        <v>37987</v>
      </c>
      <c r="E112" s="14" t="s">
        <v>746</v>
      </c>
      <c r="F112" s="30">
        <v>265000</v>
      </c>
      <c r="G112" s="31" t="str">
        <f>_xlfn.CONCAT(Table1[[#This Row],[Company]:[Penalty Amount]])</f>
        <v>Bristol West Insurance Co.Zurich Insuranceinsurance violation37987FL-OFR265000</v>
      </c>
    </row>
    <row r="113" spans="1:7" x14ac:dyDescent="0.2">
      <c r="A113" s="28" t="s">
        <v>1650</v>
      </c>
      <c r="B113" s="14" t="s">
        <v>333</v>
      </c>
      <c r="C113" s="14" t="s">
        <v>305</v>
      </c>
      <c r="D113" s="29">
        <v>42370</v>
      </c>
      <c r="E113" s="14" t="s">
        <v>1146</v>
      </c>
      <c r="F113" s="30">
        <v>275000</v>
      </c>
      <c r="G113" s="31" t="str">
        <f>_xlfn.CONCAT(Table1[[#This Row],[Company]:[Penalty Amount]])</f>
        <v>21st Century Centennial Insurance Co.Zurich Insuranceinsurance violation42370DE-INS275000</v>
      </c>
    </row>
    <row r="114" spans="1:7" x14ac:dyDescent="0.2">
      <c r="A114" s="28" t="s">
        <v>2391</v>
      </c>
      <c r="B114" s="14" t="s">
        <v>333</v>
      </c>
      <c r="C114" s="14" t="s">
        <v>305</v>
      </c>
      <c r="D114" s="29">
        <v>40909</v>
      </c>
      <c r="E114" s="14" t="s">
        <v>306</v>
      </c>
      <c r="F114" s="30">
        <v>275000</v>
      </c>
      <c r="G114" s="31" t="str">
        <f>_xlfn.CONCAT(Table1[[#This Row],[Company]:[Penalty Amount]])</f>
        <v>American Zurich Insurance Co.Zurich Insuranceinsurance violation40909TX-INS275000</v>
      </c>
    </row>
    <row r="115" spans="1:7" x14ac:dyDescent="0.2">
      <c r="A115" s="28" t="s">
        <v>2396</v>
      </c>
      <c r="B115" s="14" t="s">
        <v>333</v>
      </c>
      <c r="C115" s="14" t="s">
        <v>305</v>
      </c>
      <c r="D115" s="29">
        <v>42005</v>
      </c>
      <c r="E115" s="14" t="s">
        <v>1090</v>
      </c>
      <c r="F115" s="30">
        <v>300000</v>
      </c>
      <c r="G115" s="31" t="str">
        <f>_xlfn.CONCAT(Table1[[#This Row],[Company]:[Penalty Amount]])</f>
        <v>Farmers Insurance Co. Of WashingtonZurich Insuranceinsurance violation42005WA-INS300000</v>
      </c>
    </row>
    <row r="116" spans="1:7" x14ac:dyDescent="0.2">
      <c r="A116" s="28" t="s">
        <v>1624</v>
      </c>
      <c r="B116" s="14" t="s">
        <v>333</v>
      </c>
      <c r="C116" s="14" t="s">
        <v>305</v>
      </c>
      <c r="D116" s="29">
        <v>37257</v>
      </c>
      <c r="E116" s="14" t="s">
        <v>746</v>
      </c>
      <c r="F116" s="30">
        <v>315000</v>
      </c>
      <c r="G116" s="31" t="str">
        <f>_xlfn.CONCAT(Table1[[#This Row],[Company]:[Penalty Amount]])</f>
        <v>Security National Insurance Co.Zurich Insuranceinsurance violation37257FL-OFR315000</v>
      </c>
    </row>
    <row r="117" spans="1:7" x14ac:dyDescent="0.2">
      <c r="A117" s="28" t="s">
        <v>1349</v>
      </c>
      <c r="B117" s="14" t="s">
        <v>333</v>
      </c>
      <c r="C117" s="14" t="s">
        <v>305</v>
      </c>
      <c r="D117" s="29">
        <v>42736</v>
      </c>
      <c r="E117" s="14" t="s">
        <v>306</v>
      </c>
      <c r="F117" s="30">
        <v>324000</v>
      </c>
      <c r="G117" s="31" t="str">
        <f>_xlfn.CONCAT(Table1[[#This Row],[Company]:[Penalty Amount]])</f>
        <v>Zurich American Insurance Co.Zurich Insuranceinsurance violation42736TX-INS324000</v>
      </c>
    </row>
    <row r="118" spans="1:7" x14ac:dyDescent="0.2">
      <c r="A118" s="28" t="s">
        <v>1650</v>
      </c>
      <c r="B118" s="14" t="s">
        <v>333</v>
      </c>
      <c r="C118" s="14" t="s">
        <v>305</v>
      </c>
      <c r="D118" s="29">
        <v>42005</v>
      </c>
      <c r="E118" s="14" t="s">
        <v>34</v>
      </c>
      <c r="F118" s="30">
        <v>365000</v>
      </c>
      <c r="G118" s="31" t="str">
        <f>_xlfn.CONCAT(Table1[[#This Row],[Company]:[Penalty Amount]])</f>
        <v>21st Century Centennial Insurance Co.Zurich Insuranceinsurance violation42005NY-DFS365000</v>
      </c>
    </row>
    <row r="119" spans="1:7" x14ac:dyDescent="0.2">
      <c r="A119" s="28" t="s">
        <v>958</v>
      </c>
      <c r="B119" s="14" t="s">
        <v>333</v>
      </c>
      <c r="C119" s="14" t="s">
        <v>282</v>
      </c>
      <c r="D119" s="29">
        <v>40909</v>
      </c>
      <c r="E119" s="14" t="s">
        <v>123</v>
      </c>
      <c r="F119" s="30">
        <v>395000</v>
      </c>
      <c r="G119" s="31" t="str">
        <f>_xlfn.CONCAT(Table1[[#This Row],[Company]:[Penalty Amount]])</f>
        <v>Metropolitan Property and Casualty Insurance Co.Zurich Insuranceconsumer protection violation40909MA-AG395000</v>
      </c>
    </row>
    <row r="120" spans="1:7" x14ac:dyDescent="0.2">
      <c r="A120" s="28" t="s">
        <v>1349</v>
      </c>
      <c r="B120" s="14" t="s">
        <v>333</v>
      </c>
      <c r="C120" s="14" t="s">
        <v>305</v>
      </c>
      <c r="D120" s="29">
        <v>37257</v>
      </c>
      <c r="E120" s="14" t="s">
        <v>746</v>
      </c>
      <c r="F120" s="30">
        <v>445000</v>
      </c>
      <c r="G120" s="31" t="str">
        <f>_xlfn.CONCAT(Table1[[#This Row],[Company]:[Penalty Amount]])</f>
        <v>Zurich American Insurance Co.Zurich Insuranceinsurance violation37257FL-OFR445000</v>
      </c>
    </row>
    <row r="121" spans="1:7" x14ac:dyDescent="0.2">
      <c r="A121" s="28" t="s">
        <v>1294</v>
      </c>
      <c r="B121" s="14" t="s">
        <v>333</v>
      </c>
      <c r="C121" s="14" t="s">
        <v>305</v>
      </c>
      <c r="D121" s="29">
        <v>39448</v>
      </c>
      <c r="E121" s="14" t="s">
        <v>1183</v>
      </c>
      <c r="F121" s="30">
        <v>533000</v>
      </c>
      <c r="G121" s="31" t="str">
        <f>_xlfn.CONCAT(Table1[[#This Row],[Company]:[Penalty Amount]])</f>
        <v>Bristol West Insurance Co.Zurich Insuranceinsurance violation39448ID-INS533000</v>
      </c>
    </row>
    <row r="122" spans="1:7" x14ac:dyDescent="0.2">
      <c r="A122" s="28" t="s">
        <v>3013</v>
      </c>
      <c r="B122" s="14" t="s">
        <v>333</v>
      </c>
      <c r="C122" s="14" t="s">
        <v>343</v>
      </c>
      <c r="D122" s="29">
        <v>40179</v>
      </c>
      <c r="E122" s="14" t="s">
        <v>745</v>
      </c>
      <c r="F122" s="30">
        <v>565065</v>
      </c>
      <c r="G122" s="31" t="str">
        <f>_xlfn.CONCAT(Table1[[#This Row],[Company]:[Penalty Amount]])</f>
        <v>Farmer's Group Inc.Zurich Insurancewage and hour violation40179WHD565065</v>
      </c>
    </row>
    <row r="123" spans="1:7" x14ac:dyDescent="0.2">
      <c r="A123" s="28" t="s">
        <v>1972</v>
      </c>
      <c r="B123" s="14" t="s">
        <v>333</v>
      </c>
      <c r="C123" s="14" t="s">
        <v>305</v>
      </c>
      <c r="D123" s="29">
        <v>39083</v>
      </c>
      <c r="E123" s="14" t="s">
        <v>1020</v>
      </c>
      <c r="F123" s="30">
        <v>653000</v>
      </c>
      <c r="G123" s="31" t="str">
        <f>_xlfn.CONCAT(Table1[[#This Row],[Company]:[Penalty Amount]])</f>
        <v>Universal Underwriters Insurance Co.Zurich Insuranceinsurance violation39083MO-INS653000</v>
      </c>
    </row>
    <row r="124" spans="1:7" x14ac:dyDescent="0.2">
      <c r="A124" s="28" t="s">
        <v>2524</v>
      </c>
      <c r="B124" s="14" t="s">
        <v>333</v>
      </c>
      <c r="C124" s="14" t="s">
        <v>305</v>
      </c>
      <c r="D124" s="29">
        <v>42005</v>
      </c>
      <c r="E124" s="14" t="s">
        <v>1089</v>
      </c>
      <c r="F124" s="30">
        <v>750000</v>
      </c>
      <c r="G124" s="31" t="str">
        <f>_xlfn.CONCAT(Table1[[#This Row],[Company]:[Penalty Amount]])</f>
        <v>Foremost Insurance Group .Zurich Insuranceinsurance violation42005SD-INS750000</v>
      </c>
    </row>
    <row r="125" spans="1:7" x14ac:dyDescent="0.2">
      <c r="A125" s="28" t="s">
        <v>1440</v>
      </c>
      <c r="B125" s="14" t="s">
        <v>333</v>
      </c>
      <c r="C125" s="14" t="s">
        <v>305</v>
      </c>
      <c r="D125" s="29">
        <v>40544</v>
      </c>
      <c r="E125" s="14" t="s">
        <v>655</v>
      </c>
      <c r="F125" s="30">
        <v>754000</v>
      </c>
      <c r="G125" s="31" t="str">
        <f>_xlfn.CONCAT(Table1[[#This Row],[Company]:[Penalty Amount]])</f>
        <v>BRISTOL WEST INSURANCE CO.Zurich Insuranceinsurance violation40544VA-INS754000</v>
      </c>
    </row>
    <row r="126" spans="1:7" x14ac:dyDescent="0.2">
      <c r="A126" s="28" t="s">
        <v>3013</v>
      </c>
      <c r="B126" s="14" t="s">
        <v>333</v>
      </c>
      <c r="C126" s="14" t="s">
        <v>343</v>
      </c>
      <c r="D126" s="29">
        <v>40179</v>
      </c>
      <c r="E126" s="14" t="s">
        <v>745</v>
      </c>
      <c r="F126" s="30">
        <v>754148</v>
      </c>
      <c r="G126" s="31" t="str">
        <f>_xlfn.CONCAT(Table1[[#This Row],[Company]:[Penalty Amount]])</f>
        <v>Farmer's Group Inc.Zurich Insurancewage and hour violation40179WHD754148</v>
      </c>
    </row>
    <row r="127" spans="1:7" x14ac:dyDescent="0.2">
      <c r="A127" s="28" t="s">
        <v>977</v>
      </c>
      <c r="B127" s="14" t="s">
        <v>333</v>
      </c>
      <c r="C127" s="14" t="s">
        <v>343</v>
      </c>
      <c r="D127" s="29">
        <v>40544</v>
      </c>
      <c r="E127" s="14" t="s">
        <v>745</v>
      </c>
      <c r="F127" s="30">
        <v>1520705</v>
      </c>
      <c r="G127" s="31" t="str">
        <f>_xlfn.CONCAT(Table1[[#This Row],[Company]:[Penalty Amount]])</f>
        <v>Farmer's InsuranceZurich Insurancewage and hour violation40544WHD1520705</v>
      </c>
    </row>
    <row r="128" spans="1:7" x14ac:dyDescent="0.2">
      <c r="A128" s="28" t="s">
        <v>958</v>
      </c>
      <c r="B128" s="14" t="s">
        <v>333</v>
      </c>
      <c r="C128" s="14" t="s">
        <v>282</v>
      </c>
      <c r="D128" s="29">
        <v>36526</v>
      </c>
      <c r="E128" s="14" t="s">
        <v>123</v>
      </c>
      <c r="F128" s="30">
        <v>1840000</v>
      </c>
      <c r="G128" s="31" t="str">
        <f>_xlfn.CONCAT(Table1[[#This Row],[Company]:[Penalty Amount]])</f>
        <v>Metropolitan Property and Casualty Insurance Co.Zurich Insuranceconsumer protection violation36526MA-AG1840000</v>
      </c>
    </row>
    <row r="129" spans="1:7" x14ac:dyDescent="0.2">
      <c r="A129" s="28" t="s">
        <v>1349</v>
      </c>
      <c r="B129" s="14" t="s">
        <v>333</v>
      </c>
      <c r="C129" s="14" t="s">
        <v>305</v>
      </c>
      <c r="D129" s="29">
        <v>44562</v>
      </c>
      <c r="E129" s="14" t="s">
        <v>34</v>
      </c>
      <c r="F129" s="30">
        <v>2200000</v>
      </c>
      <c r="G129" s="31" t="str">
        <f>_xlfn.CONCAT(Table1[[#This Row],[Company]:[Penalty Amount]])</f>
        <v>Zurich American Insurance Co.Zurich Insuranceinsurance violation44562NY-DFS2200000</v>
      </c>
    </row>
    <row r="130" spans="1:7" x14ac:dyDescent="0.2">
      <c r="A130" s="28" t="s">
        <v>593</v>
      </c>
      <c r="B130" s="14" t="s">
        <v>333</v>
      </c>
      <c r="C130" s="14" t="s">
        <v>282</v>
      </c>
      <c r="D130" s="29">
        <v>37622</v>
      </c>
      <c r="E130" s="14" t="s">
        <v>648</v>
      </c>
      <c r="F130" s="30">
        <v>2400000</v>
      </c>
      <c r="G130" s="31" t="str">
        <f>_xlfn.CONCAT(Table1[[#This Row],[Company]:[Penalty Amount]])</f>
        <v>Farmers Insurance GroupZurich Insuranceconsumer protection violation37622TX-AG2400000</v>
      </c>
    </row>
    <row r="131" spans="1:7" x14ac:dyDescent="0.2">
      <c r="A131" s="28" t="s">
        <v>905</v>
      </c>
      <c r="B131" s="14" t="s">
        <v>333</v>
      </c>
      <c r="C131" s="14" t="s">
        <v>282</v>
      </c>
      <c r="D131" s="29">
        <v>39448</v>
      </c>
      <c r="E131" s="14" t="s">
        <v>648</v>
      </c>
      <c r="F131" s="30">
        <v>2400000</v>
      </c>
      <c r="G131" s="31" t="str">
        <f>_xlfn.CONCAT(Table1[[#This Row],[Company]:[Penalty Amount]])</f>
        <v>Universal Underwriters Life Insurance Co.Zurich Insuranceconsumer protection violation39448TX-AG2400000</v>
      </c>
    </row>
    <row r="132" spans="1:7" x14ac:dyDescent="0.2">
      <c r="A132" s="28" t="s">
        <v>850</v>
      </c>
      <c r="B132" s="14" t="s">
        <v>333</v>
      </c>
      <c r="C132" s="14" t="s">
        <v>282</v>
      </c>
      <c r="D132" s="29">
        <v>43466</v>
      </c>
      <c r="E132" s="14" t="s">
        <v>213</v>
      </c>
      <c r="F132" s="30">
        <v>3167173</v>
      </c>
      <c r="G132" s="31" t="str">
        <f>_xlfn.CONCAT(Table1[[#This Row],[Company]:[Penalty Amount]])</f>
        <v>Metropolitan Property &amp; Casualty Co.Zurich Insuranceconsumer protection violation43466MS-AG3167173</v>
      </c>
    </row>
    <row r="133" spans="1:7" x14ac:dyDescent="0.2">
      <c r="A133" s="28" t="s">
        <v>841</v>
      </c>
      <c r="B133" s="14" t="s">
        <v>333</v>
      </c>
      <c r="C133" s="14" t="s">
        <v>282</v>
      </c>
      <c r="D133" s="29">
        <v>40179</v>
      </c>
      <c r="E133" s="14" t="s">
        <v>123</v>
      </c>
      <c r="F133" s="30">
        <v>3500000</v>
      </c>
      <c r="G133" s="31" t="str">
        <f>_xlfn.CONCAT(Table1[[#This Row],[Company]:[Penalty Amount]])</f>
        <v>Metropolitan Property &amp; Casualty Insurance Co.Zurich Insuranceconsumer protection violation40179MA-AG3500000</v>
      </c>
    </row>
    <row r="134" spans="1:7" x14ac:dyDescent="0.2">
      <c r="A134" s="28" t="s">
        <v>593</v>
      </c>
      <c r="B134" s="14" t="s">
        <v>333</v>
      </c>
      <c r="C134" s="14" t="s">
        <v>323</v>
      </c>
      <c r="D134" s="29">
        <v>36892</v>
      </c>
      <c r="E134" s="14" t="s">
        <v>54</v>
      </c>
      <c r="F134" s="30">
        <v>4300000</v>
      </c>
      <c r="G134" s="31" t="str">
        <f>_xlfn.CONCAT(Table1[[#This Row],[Company]:[Penalty Amount]])</f>
        <v>Farmers Insurance GroupZurich Insurancediscriminatory practices (non-employment)36892OH-AG4300000</v>
      </c>
    </row>
    <row r="135" spans="1:7" x14ac:dyDescent="0.2">
      <c r="A135" s="28" t="s">
        <v>1349</v>
      </c>
      <c r="B135" s="14" t="s">
        <v>333</v>
      </c>
      <c r="C135" s="14" t="s">
        <v>305</v>
      </c>
      <c r="D135" s="29">
        <v>41275</v>
      </c>
      <c r="E135" s="14" t="s">
        <v>34</v>
      </c>
      <c r="F135" s="30">
        <v>4560000</v>
      </c>
      <c r="G135" s="31" t="str">
        <f>_xlfn.CONCAT(Table1[[#This Row],[Company]:[Penalty Amount]])</f>
        <v>Zurich American Insurance Co.Zurich Insuranceinsurance violation41275NY-DFS4560000</v>
      </c>
    </row>
    <row r="136" spans="1:7" x14ac:dyDescent="0.2">
      <c r="A136" s="28" t="s">
        <v>2401</v>
      </c>
      <c r="B136" s="14" t="s">
        <v>333</v>
      </c>
      <c r="C136" s="14" t="s">
        <v>29</v>
      </c>
      <c r="D136" s="29">
        <v>43466</v>
      </c>
      <c r="E136" s="14" t="s">
        <v>42</v>
      </c>
      <c r="F136" s="30">
        <v>5115000</v>
      </c>
      <c r="G136" s="31" t="str">
        <f>_xlfn.CONCAT(Table1[[#This Row],[Company]:[Penalty Amount]])</f>
        <v>Zurich Life Insurance Co. LtdZurich Insurancetax violations43466DOJ_TAX5115000</v>
      </c>
    </row>
    <row r="137" spans="1:7" x14ac:dyDescent="0.2">
      <c r="A137" s="28" t="s">
        <v>3014</v>
      </c>
      <c r="B137" s="14" t="s">
        <v>333</v>
      </c>
      <c r="C137" s="14" t="s">
        <v>308</v>
      </c>
      <c r="D137" s="29">
        <v>40909</v>
      </c>
      <c r="E137" s="14" t="s">
        <v>309</v>
      </c>
      <c r="F137" s="30">
        <v>6850000</v>
      </c>
      <c r="G137" s="31" t="str">
        <f>_xlfn.CONCAT(Table1[[#This Row],[Company]:[Penalty Amount]])</f>
        <v>Farmers Group Inc.Zurich Insurancebenefit plan administrator violation40909private lawsuit-federal6850000</v>
      </c>
    </row>
    <row r="138" spans="1:7" x14ac:dyDescent="0.2">
      <c r="A138" s="28" t="s">
        <v>1349</v>
      </c>
      <c r="B138" s="14" t="s">
        <v>333</v>
      </c>
      <c r="C138" s="14" t="s">
        <v>284</v>
      </c>
      <c r="D138" s="29">
        <v>38718</v>
      </c>
      <c r="E138" s="14" t="s">
        <v>54</v>
      </c>
      <c r="F138" s="30">
        <v>7000000</v>
      </c>
      <c r="G138" s="31" t="str">
        <f>_xlfn.CONCAT(Table1[[#This Row],[Company]:[Penalty Amount]])</f>
        <v>Zurich American Insurance Co.Zurich Insuranceprice-fixing or anti-competitive practices38718OH-AG7000000</v>
      </c>
    </row>
    <row r="139" spans="1:7" x14ac:dyDescent="0.2">
      <c r="A139" s="28" t="s">
        <v>633</v>
      </c>
      <c r="B139" s="14" t="s">
        <v>333</v>
      </c>
      <c r="C139" s="14" t="s">
        <v>305</v>
      </c>
      <c r="D139" s="29">
        <v>36526</v>
      </c>
      <c r="E139" s="14" t="s">
        <v>306</v>
      </c>
      <c r="F139" s="30">
        <v>11000000</v>
      </c>
      <c r="G139" s="31" t="str">
        <f>_xlfn.CONCAT(Table1[[#This Row],[Company]:[Penalty Amount]])</f>
        <v>Mid-Century Insurance Co. of TexasZurich Insuranceinsurance violation36526TX-INS11000000</v>
      </c>
    </row>
    <row r="140" spans="1:7" x14ac:dyDescent="0.2">
      <c r="A140" s="28" t="s">
        <v>593</v>
      </c>
      <c r="B140" s="14" t="s">
        <v>333</v>
      </c>
      <c r="C140" s="14" t="s">
        <v>305</v>
      </c>
      <c r="D140" s="29">
        <v>37257</v>
      </c>
      <c r="E140" s="14" t="s">
        <v>306</v>
      </c>
      <c r="F140" s="30">
        <v>15000000</v>
      </c>
      <c r="G140" s="31" t="str">
        <f>_xlfn.CONCAT(Table1[[#This Row],[Company]:[Penalty Amount]])</f>
        <v>Farmers Insurance GroupZurich Insuranceinsurance violation37257TX-INS15000000</v>
      </c>
    </row>
    <row r="141" spans="1:7" x14ac:dyDescent="0.2">
      <c r="A141" s="28" t="s">
        <v>567</v>
      </c>
      <c r="B141" s="14" t="s">
        <v>333</v>
      </c>
      <c r="C141" s="14" t="s">
        <v>12</v>
      </c>
      <c r="D141" s="29">
        <v>39083</v>
      </c>
      <c r="E141" s="14" t="s">
        <v>48</v>
      </c>
      <c r="F141" s="30">
        <v>16800000</v>
      </c>
      <c r="G141" s="31" t="str">
        <f>_xlfn.CONCAT(Table1[[#This Row],[Company]:[Penalty Amount]])</f>
        <v>Zurich Capital Markets Inc.Zurich Insuranceinvestor protection violation39083SEC16800000</v>
      </c>
    </row>
    <row r="142" spans="1:7" x14ac:dyDescent="0.2">
      <c r="A142" s="28" t="s">
        <v>553</v>
      </c>
      <c r="B142" s="14" t="s">
        <v>333</v>
      </c>
      <c r="C142" s="14" t="s">
        <v>343</v>
      </c>
      <c r="D142" s="29">
        <v>37257</v>
      </c>
      <c r="E142" s="14" t="s">
        <v>344</v>
      </c>
      <c r="F142" s="30">
        <v>18000000</v>
      </c>
      <c r="G142" s="31" t="str">
        <f>_xlfn.CONCAT(Table1[[#This Row],[Company]:[Penalty Amount]])</f>
        <v>Coast National InsuranceZurich Insurancewage and hour violation37257private lawsuit-state18000000</v>
      </c>
    </row>
    <row r="143" spans="1:7" x14ac:dyDescent="0.2">
      <c r="A143" s="28" t="s">
        <v>512</v>
      </c>
      <c r="B143" s="14" t="s">
        <v>333</v>
      </c>
      <c r="C143" s="14" t="s">
        <v>305</v>
      </c>
      <c r="D143" s="29">
        <v>44197</v>
      </c>
      <c r="E143" s="14" t="s">
        <v>513</v>
      </c>
      <c r="F143" s="30">
        <v>25000000</v>
      </c>
      <c r="G143" s="31" t="str">
        <f>_xlfn.CONCAT(Table1[[#This Row],[Company]:[Penalty Amount]])</f>
        <v>Farmers InsuranceZurich Insuranceinsurance violation44197OK-AG25000000</v>
      </c>
    </row>
    <row r="144" spans="1:7" x14ac:dyDescent="0.2">
      <c r="A144" s="28" t="s">
        <v>507</v>
      </c>
      <c r="B144" s="14" t="s">
        <v>333</v>
      </c>
      <c r="C144" s="14" t="s">
        <v>57</v>
      </c>
      <c r="D144" s="29">
        <v>39448</v>
      </c>
      <c r="E144" s="14" t="s">
        <v>48</v>
      </c>
      <c r="F144" s="30">
        <v>25000000</v>
      </c>
      <c r="G144" s="31" t="str">
        <f>_xlfn.CONCAT(Table1[[#This Row],[Company]:[Penalty Amount]])</f>
        <v>Zurich Financial ServicesZurich Insuranceaccounting fraud or deficiencies39448SEC25000000</v>
      </c>
    </row>
    <row r="145" spans="1:7" x14ac:dyDescent="0.2">
      <c r="A145" s="28" t="s">
        <v>2527</v>
      </c>
      <c r="B145" s="14" t="s">
        <v>333</v>
      </c>
      <c r="C145" s="14" t="s">
        <v>285</v>
      </c>
      <c r="D145" s="29">
        <v>40179</v>
      </c>
      <c r="E145" s="14" t="s">
        <v>72</v>
      </c>
      <c r="F145" s="30">
        <v>37500000</v>
      </c>
      <c r="G145" s="31" t="str">
        <f>_xlfn.CONCAT(Table1[[#This Row],[Company]:[Penalty Amount]])</f>
        <v>Zurich American Insurance Co. .Zurich InsuranceFalse Claims Act and related40179NY-AG37500000</v>
      </c>
    </row>
    <row r="146" spans="1:7" x14ac:dyDescent="0.2">
      <c r="A146" s="28" t="s">
        <v>1349</v>
      </c>
      <c r="B146" s="14" t="s">
        <v>333</v>
      </c>
      <c r="C146" s="14" t="s">
        <v>284</v>
      </c>
      <c r="D146" s="29">
        <v>38718</v>
      </c>
      <c r="E146" s="14" t="s">
        <v>13</v>
      </c>
      <c r="F146" s="30">
        <v>171700000</v>
      </c>
      <c r="G146" s="31" t="str">
        <f>_xlfn.CONCAT(Table1[[#This Row],[Company]:[Penalty Amount]])</f>
        <v>Zurich American Insurance Co.Zurich Insuranceprice-fixing or anti-competitive practices38718MULTI-AG171700000</v>
      </c>
    </row>
    <row r="147" spans="1:7" x14ac:dyDescent="0.2">
      <c r="A147" s="28" t="s">
        <v>3099</v>
      </c>
      <c r="B147" s="14" t="s">
        <v>684</v>
      </c>
      <c r="C147" s="14" t="s">
        <v>343</v>
      </c>
      <c r="D147" s="29">
        <v>39448</v>
      </c>
      <c r="E147" s="14" t="s">
        <v>745</v>
      </c>
      <c r="F147" s="30">
        <v>15347</v>
      </c>
      <c r="G147" s="31" t="str">
        <f>_xlfn.CONCAT(Table1[[#This Row],[Company]:[Penalty Amount]])</f>
        <v>Zions BanCorp.Zions Bancorporationwage and hour violation39448WHD15347</v>
      </c>
    </row>
    <row r="148" spans="1:7" x14ac:dyDescent="0.2">
      <c r="A148" s="28" t="s">
        <v>3012</v>
      </c>
      <c r="B148" s="14" t="s">
        <v>684</v>
      </c>
      <c r="C148" s="14" t="s">
        <v>12</v>
      </c>
      <c r="D148" s="29">
        <v>40179</v>
      </c>
      <c r="E148" s="14" t="s">
        <v>250</v>
      </c>
      <c r="F148" s="30">
        <v>225000</v>
      </c>
      <c r="G148" s="31" t="str">
        <f>_xlfn.CONCAT(Table1[[#This Row],[Company]:[Penalty Amount]])</f>
        <v>Zions Direct Inc.Zions Bancorporationinvestor protection violation40179FINRA225000</v>
      </c>
    </row>
    <row r="149" spans="1:7" x14ac:dyDescent="0.2">
      <c r="A149" s="28" t="s">
        <v>831</v>
      </c>
      <c r="B149" s="14" t="s">
        <v>684</v>
      </c>
      <c r="C149" s="14" t="s">
        <v>282</v>
      </c>
      <c r="D149" s="29">
        <v>42736</v>
      </c>
      <c r="E149" s="14" t="s">
        <v>23</v>
      </c>
      <c r="F149" s="30">
        <v>3600000</v>
      </c>
      <c r="G149" s="31" t="str">
        <f>_xlfn.CONCAT(Table1[[#This Row],[Company]:[Penalty Amount]])</f>
        <v>ZB N.A. (fka Zions First National Bank)Zions Bancorporationconsumer protection violation42736USAO3600000</v>
      </c>
    </row>
    <row r="150" spans="1:7" x14ac:dyDescent="0.2">
      <c r="A150" s="28" t="s">
        <v>683</v>
      </c>
      <c r="B150" s="14" t="s">
        <v>684</v>
      </c>
      <c r="C150" s="14" t="s">
        <v>31</v>
      </c>
      <c r="D150" s="29">
        <v>40544</v>
      </c>
      <c r="E150" s="14" t="s">
        <v>32</v>
      </c>
      <c r="F150" s="30">
        <v>8000000</v>
      </c>
      <c r="G150" s="31" t="str">
        <f>_xlfn.CONCAT(Table1[[#This Row],[Company]:[Penalty Amount]])</f>
        <v>Zions First National BankZions Bancorporationbanking violation40544OCC8000000</v>
      </c>
    </row>
    <row r="151" spans="1:7" x14ac:dyDescent="0.2">
      <c r="A151" s="28" t="s">
        <v>3011</v>
      </c>
      <c r="B151" s="14" t="s">
        <v>1365</v>
      </c>
      <c r="C151" s="14" t="s">
        <v>31</v>
      </c>
      <c r="D151" s="29">
        <v>43466</v>
      </c>
      <c r="E151" s="14" t="s">
        <v>32</v>
      </c>
      <c r="F151" s="30">
        <v>85265</v>
      </c>
      <c r="G151" s="31" t="str">
        <f>_xlfn.CONCAT(Table1[[#This Row],[Company]:[Penalty Amount]])</f>
        <v>Wilmington Savings Fund Society Federal Savings BankWSFS Financial Corp.banking violation43466OCC85265</v>
      </c>
    </row>
    <row r="152" spans="1:7" x14ac:dyDescent="0.2">
      <c r="A152" s="28" t="s">
        <v>2389</v>
      </c>
      <c r="B152" s="14" t="s">
        <v>1365</v>
      </c>
      <c r="C152" s="14" t="s">
        <v>31</v>
      </c>
      <c r="D152" s="29">
        <v>44197</v>
      </c>
      <c r="E152" s="14" t="s">
        <v>112</v>
      </c>
      <c r="F152" s="30">
        <v>105000</v>
      </c>
      <c r="G152" s="31" t="str">
        <f>_xlfn.CONCAT(Table1[[#This Row],[Company]:[Penalty Amount]])</f>
        <v>Bryn Mawr Trust Co.WSFS Financial Corp.banking violation44197FED105000</v>
      </c>
    </row>
    <row r="153" spans="1:7" x14ac:dyDescent="0.2">
      <c r="A153" s="28" t="s">
        <v>3097</v>
      </c>
      <c r="B153" s="14" t="s">
        <v>523</v>
      </c>
      <c r="C153" s="14" t="s">
        <v>343</v>
      </c>
      <c r="D153" s="29">
        <v>43466</v>
      </c>
      <c r="E153" s="14" t="s">
        <v>745</v>
      </c>
      <c r="F153" s="30">
        <v>5549</v>
      </c>
      <c r="G153" s="31" t="str">
        <f>_xlfn.CONCAT(Table1[[#This Row],[Company]:[Penalty Amount]])</f>
        <v>World Acceptance Corp.World Acceptance Corporationwage and hour violation43466WHD5549</v>
      </c>
    </row>
    <row r="154" spans="1:7" x14ac:dyDescent="0.2">
      <c r="A154" s="28" t="s">
        <v>3098</v>
      </c>
      <c r="B154" s="14" t="s">
        <v>523</v>
      </c>
      <c r="C154" s="14" t="s">
        <v>343</v>
      </c>
      <c r="D154" s="29">
        <v>43466</v>
      </c>
      <c r="E154" s="14" t="s">
        <v>745</v>
      </c>
      <c r="F154" s="30">
        <v>6582</v>
      </c>
      <c r="G154" s="31" t="str">
        <f>_xlfn.CONCAT(Table1[[#This Row],[Company]:[Penalty Amount]])</f>
        <v>World Acceptance Corp. IncWorld Acceptance Corporationwage and hour violation43466WHD6582</v>
      </c>
    </row>
    <row r="155" spans="1:7" x14ac:dyDescent="0.2">
      <c r="A155" s="28" t="s">
        <v>3097</v>
      </c>
      <c r="B155" s="14" t="s">
        <v>523</v>
      </c>
      <c r="C155" s="14" t="s">
        <v>280</v>
      </c>
      <c r="D155" s="29">
        <v>43831</v>
      </c>
      <c r="E155" s="14" t="s">
        <v>48</v>
      </c>
      <c r="F155" s="30">
        <v>21700000</v>
      </c>
      <c r="G155" s="31" t="str">
        <f>_xlfn.CONCAT(Table1[[#This Row],[Company]:[Penalty Amount]])</f>
        <v>World Acceptance Corp.World Acceptance CorporationForeign Corrupt Practices Act43831SEC21700000</v>
      </c>
    </row>
    <row r="156" spans="1:7" x14ac:dyDescent="0.2">
      <c r="A156" s="28" t="s">
        <v>451</v>
      </c>
      <c r="B156" s="14" t="s">
        <v>451</v>
      </c>
      <c r="C156" s="14" t="s">
        <v>31</v>
      </c>
      <c r="D156" s="29">
        <v>40179</v>
      </c>
      <c r="E156" s="14" t="s">
        <v>32</v>
      </c>
      <c r="F156" s="30">
        <v>33000000</v>
      </c>
      <c r="G156" s="31" t="str">
        <f>_xlfn.CONCAT(Table1[[#This Row],[Company]:[Penalty Amount]])</f>
        <v>Woodforest National BankWoodforest National Bankbanking violation40179OCC33000000</v>
      </c>
    </row>
    <row r="157" spans="1:7" x14ac:dyDescent="0.2">
      <c r="A157" s="28" t="s">
        <v>1040</v>
      </c>
      <c r="B157" s="14" t="s">
        <v>1040</v>
      </c>
      <c r="C157" s="14" t="s">
        <v>31</v>
      </c>
      <c r="D157" s="29">
        <v>43466</v>
      </c>
      <c r="E157" s="14" t="s">
        <v>112</v>
      </c>
      <c r="F157" s="30">
        <v>1012500</v>
      </c>
      <c r="G157" s="31" t="str">
        <f>_xlfn.CONCAT(Table1[[#This Row],[Company]:[Penalty Amount]])</f>
        <v>Wintrust Financial Corp.Wintrust Financial Corp.banking violation43466FED1012500</v>
      </c>
    </row>
    <row r="158" spans="1:7" x14ac:dyDescent="0.2">
      <c r="A158" s="28" t="s">
        <v>1399</v>
      </c>
      <c r="B158" s="14" t="s">
        <v>402</v>
      </c>
      <c r="C158" s="14" t="s">
        <v>1200</v>
      </c>
      <c r="D158" s="29">
        <v>38353</v>
      </c>
      <c r="E158" s="14" t="s">
        <v>1201</v>
      </c>
      <c r="F158" s="30">
        <v>91000</v>
      </c>
      <c r="G158" s="31" t="str">
        <f>_xlfn.CONCAT(Table1[[#This Row],[Company]:[Penalty Amount]])</f>
        <v>Watson Wyatt &amp; Co.Willis Towers Watsonlabor relations violation38353NLRB91000</v>
      </c>
    </row>
    <row r="159" spans="1:7" x14ac:dyDescent="0.2">
      <c r="A159" s="28" t="s">
        <v>663</v>
      </c>
      <c r="B159" s="14" t="s">
        <v>402</v>
      </c>
      <c r="C159" s="14" t="s">
        <v>343</v>
      </c>
      <c r="D159" s="29">
        <v>38353</v>
      </c>
      <c r="E159" s="14" t="s">
        <v>745</v>
      </c>
      <c r="F159" s="30">
        <v>105865</v>
      </c>
      <c r="G159" s="31" t="str">
        <f>_xlfn.CONCAT(Table1[[#This Row],[Company]:[Penalty Amount]])</f>
        <v>Towers PerrinWillis Towers Watsonwage and hour violation38353WHD105865</v>
      </c>
    </row>
    <row r="160" spans="1:7" x14ac:dyDescent="0.2">
      <c r="A160" s="28" t="s">
        <v>3010</v>
      </c>
      <c r="B160" s="14" t="s">
        <v>402</v>
      </c>
      <c r="C160" s="14" t="s">
        <v>343</v>
      </c>
      <c r="D160" s="29">
        <v>38353</v>
      </c>
      <c r="E160" s="14" t="s">
        <v>745</v>
      </c>
      <c r="F160" s="30">
        <v>294279</v>
      </c>
      <c r="G160" s="31" t="str">
        <f>_xlfn.CONCAT(Table1[[#This Row],[Company]:[Penalty Amount]])</f>
        <v>Towers Perrin Forrester &amp; CrosbyWillis Towers Watsonwage and hour violation38353WHD294279</v>
      </c>
    </row>
    <row r="161" spans="1:7" x14ac:dyDescent="0.2">
      <c r="A161" s="28" t="s">
        <v>663</v>
      </c>
      <c r="B161" s="14" t="s">
        <v>402</v>
      </c>
      <c r="C161" s="14" t="s">
        <v>343</v>
      </c>
      <c r="D161" s="29">
        <v>37987</v>
      </c>
      <c r="E161" s="14" t="s">
        <v>745</v>
      </c>
      <c r="F161" s="30">
        <v>376093</v>
      </c>
      <c r="G161" s="31" t="str">
        <f>_xlfn.CONCAT(Table1[[#This Row],[Company]:[Penalty Amount]])</f>
        <v>Towers PerrinWillis Towers Watsonwage and hour violation37987WHD376093</v>
      </c>
    </row>
    <row r="162" spans="1:7" x14ac:dyDescent="0.2">
      <c r="A162" s="28" t="s">
        <v>1399</v>
      </c>
      <c r="B162" s="14" t="s">
        <v>402</v>
      </c>
      <c r="C162" s="14" t="s">
        <v>285</v>
      </c>
      <c r="D162" s="29">
        <v>38353</v>
      </c>
      <c r="E162" s="14" t="s">
        <v>23</v>
      </c>
      <c r="F162" s="30">
        <v>689828</v>
      </c>
      <c r="G162" s="31" t="str">
        <f>_xlfn.CONCAT(Table1[[#This Row],[Company]:[Penalty Amount]])</f>
        <v>Watson Wyatt &amp; Co.Willis Towers WatsonFalse Claims Act and related38353USAO689828</v>
      </c>
    </row>
    <row r="163" spans="1:7" x14ac:dyDescent="0.2">
      <c r="A163" s="28" t="s">
        <v>401</v>
      </c>
      <c r="B163" s="14" t="s">
        <v>402</v>
      </c>
      <c r="C163" s="14" t="s">
        <v>282</v>
      </c>
      <c r="D163" s="29">
        <v>39083</v>
      </c>
      <c r="E163" s="14" t="s">
        <v>484</v>
      </c>
      <c r="F163" s="30">
        <v>2600000</v>
      </c>
      <c r="G163" s="31" t="str">
        <f>_xlfn.CONCAT(Table1[[#This Row],[Company]:[Penalty Amount]])</f>
        <v>Willis Group Holdings Ltd.Willis Towers Watsonconsumer protection violation39083FL-AG2600000</v>
      </c>
    </row>
    <row r="164" spans="1:7" x14ac:dyDescent="0.2">
      <c r="A164" s="28" t="s">
        <v>663</v>
      </c>
      <c r="B164" s="14" t="s">
        <v>402</v>
      </c>
      <c r="C164" s="14" t="s">
        <v>308</v>
      </c>
      <c r="D164" s="29">
        <v>40544</v>
      </c>
      <c r="E164" s="14" t="s">
        <v>309</v>
      </c>
      <c r="F164" s="30">
        <v>9200000</v>
      </c>
      <c r="G164" s="31" t="str">
        <f>_xlfn.CONCAT(Table1[[#This Row],[Company]:[Penalty Amount]])</f>
        <v>Towers PerrinWillis Towers Watsonbenefit plan administrator violation40544private lawsuit-federal9200000</v>
      </c>
    </row>
    <row r="165" spans="1:7" x14ac:dyDescent="0.2">
      <c r="A165" s="28" t="s">
        <v>609</v>
      </c>
      <c r="B165" s="14" t="s">
        <v>402</v>
      </c>
      <c r="C165" s="14" t="s">
        <v>334</v>
      </c>
      <c r="D165" s="29">
        <v>40544</v>
      </c>
      <c r="E165" s="14" t="s">
        <v>309</v>
      </c>
      <c r="F165" s="30">
        <v>11595038</v>
      </c>
      <c r="G165" s="31" t="str">
        <f>_xlfn.CONCAT(Table1[[#This Row],[Company]:[Penalty Amount]])</f>
        <v>Willis GroupWillis Towers Watsonemployment discrimination40544private lawsuit-federal11595038</v>
      </c>
    </row>
    <row r="166" spans="1:7" x14ac:dyDescent="0.2">
      <c r="A166" s="28" t="s">
        <v>609</v>
      </c>
      <c r="B166" s="14" t="s">
        <v>402</v>
      </c>
      <c r="C166" s="14" t="s">
        <v>334</v>
      </c>
      <c r="D166" s="29">
        <v>39448</v>
      </c>
      <c r="E166" s="14" t="s">
        <v>309</v>
      </c>
      <c r="F166" s="30">
        <v>12757949</v>
      </c>
      <c r="G166" s="31" t="str">
        <f>_xlfn.CONCAT(Table1[[#This Row],[Company]:[Penalty Amount]])</f>
        <v>Willis GroupWillis Towers Watsonemployment discrimination39448private lawsuit-federal12757949</v>
      </c>
    </row>
    <row r="167" spans="1:7" x14ac:dyDescent="0.2">
      <c r="A167" s="28" t="s">
        <v>401</v>
      </c>
      <c r="B167" s="14" t="s">
        <v>402</v>
      </c>
      <c r="C167" s="14" t="s">
        <v>284</v>
      </c>
      <c r="D167" s="29">
        <v>38353</v>
      </c>
      <c r="E167" s="14" t="s">
        <v>72</v>
      </c>
      <c r="F167" s="30">
        <v>50000000</v>
      </c>
      <c r="G167" s="31" t="str">
        <f>_xlfn.CONCAT(Table1[[#This Row],[Company]:[Penalty Amount]])</f>
        <v>Willis Group Holdings Ltd.Willis Towers Watsonprice-fixing or anti-competitive practices38353NY-AG50000000</v>
      </c>
    </row>
    <row r="168" spans="1:7" x14ac:dyDescent="0.2">
      <c r="A168" s="28" t="s">
        <v>448</v>
      </c>
      <c r="B168" s="14" t="s">
        <v>448</v>
      </c>
      <c r="C168" s="14" t="s">
        <v>12</v>
      </c>
      <c r="D168" s="29">
        <v>44197</v>
      </c>
      <c r="E168" s="14" t="s">
        <v>48</v>
      </c>
      <c r="F168" s="30">
        <v>350000</v>
      </c>
      <c r="G168" s="31" t="str">
        <f>_xlfn.CONCAT(Table1[[#This Row],[Company]:[Penalty Amount]])</f>
        <v>WEX Inc.WEX Inc.investor protection violation44197SEC350000</v>
      </c>
    </row>
    <row r="169" spans="1:7" x14ac:dyDescent="0.2">
      <c r="A169" s="28" t="s">
        <v>3009</v>
      </c>
      <c r="B169" s="14" t="s">
        <v>448</v>
      </c>
      <c r="C169" s="14" t="s">
        <v>31</v>
      </c>
      <c r="D169" s="29">
        <v>42005</v>
      </c>
      <c r="E169" s="14" t="s">
        <v>179</v>
      </c>
      <c r="F169" s="30">
        <v>34980000</v>
      </c>
      <c r="G169" s="31" t="str">
        <f>_xlfn.CONCAT(Table1[[#This Row],[Company]:[Penalty Amount]])</f>
        <v>WEX Bank and Higher One Inc.WEX Inc.banking violation42005FDIC34980000</v>
      </c>
    </row>
    <row r="170" spans="1:7" x14ac:dyDescent="0.2">
      <c r="A170" s="28" t="s">
        <v>3007</v>
      </c>
      <c r="B170" s="14" t="s">
        <v>73</v>
      </c>
      <c r="C170" s="14" t="s">
        <v>17</v>
      </c>
      <c r="D170" s="29">
        <v>37987</v>
      </c>
      <c r="E170" s="14" t="s">
        <v>61</v>
      </c>
      <c r="F170" s="30">
        <v>7811</v>
      </c>
      <c r="G170" s="31" t="str">
        <f>_xlfn.CONCAT(Table1[[#This Row],[Company]:[Penalty Amount]])</f>
        <v>Ruesch International Inc.Western Unioneconomic sanction violation37987OFAC7811</v>
      </c>
    </row>
    <row r="171" spans="1:7" x14ac:dyDescent="0.2">
      <c r="A171" s="28" t="s">
        <v>1840</v>
      </c>
      <c r="B171" s="14" t="s">
        <v>73</v>
      </c>
      <c r="C171" s="14" t="s">
        <v>282</v>
      </c>
      <c r="D171" s="29">
        <v>43466</v>
      </c>
      <c r="E171" s="14" t="s">
        <v>746</v>
      </c>
      <c r="F171" s="30">
        <v>10000</v>
      </c>
      <c r="G171" s="31" t="str">
        <f>_xlfn.CONCAT(Table1[[#This Row],[Company]:[Penalty Amount]])</f>
        <v>Western Union International Services LLCWestern Unionconsumer protection violation43466FL-OFR10000</v>
      </c>
    </row>
    <row r="172" spans="1:7" x14ac:dyDescent="0.2">
      <c r="A172" s="28" t="s">
        <v>1828</v>
      </c>
      <c r="B172" s="14" t="s">
        <v>73</v>
      </c>
      <c r="C172" s="14" t="s">
        <v>732</v>
      </c>
      <c r="D172" s="29">
        <v>42005</v>
      </c>
      <c r="E172" s="14" t="s">
        <v>521</v>
      </c>
      <c r="F172" s="30">
        <v>11000</v>
      </c>
      <c r="G172" s="31" t="str">
        <f>_xlfn.CONCAT(Table1[[#This Row],[Company]:[Penalty Amount]])</f>
        <v>WESTERN UNIONWestern Unionworkplace safety or health violation42005OSHA11000</v>
      </c>
    </row>
    <row r="173" spans="1:7" x14ac:dyDescent="0.2">
      <c r="A173" s="28" t="s">
        <v>3008</v>
      </c>
      <c r="B173" s="14" t="s">
        <v>73</v>
      </c>
      <c r="C173" s="14" t="s">
        <v>17</v>
      </c>
      <c r="D173" s="29">
        <v>43466</v>
      </c>
      <c r="E173" s="14" t="s">
        <v>61</v>
      </c>
      <c r="F173" s="30">
        <v>401697</v>
      </c>
      <c r="G173" s="31" t="str">
        <f>_xlfn.CONCAT(Table1[[#This Row],[Company]:[Penalty Amount]])</f>
        <v>Western Union Financial Services Inc.Western Unioneconomic sanction violation43466OFAC401697</v>
      </c>
    </row>
    <row r="174" spans="1:7" x14ac:dyDescent="0.2">
      <c r="A174" s="28" t="s">
        <v>3008</v>
      </c>
      <c r="B174" s="14" t="s">
        <v>73</v>
      </c>
      <c r="C174" s="14" t="s">
        <v>282</v>
      </c>
      <c r="D174" s="29">
        <v>39448</v>
      </c>
      <c r="E174" s="14" t="s">
        <v>936</v>
      </c>
      <c r="F174" s="30">
        <v>2000000</v>
      </c>
      <c r="G174" s="31" t="str">
        <f>_xlfn.CONCAT(Table1[[#This Row],[Company]:[Penalty Amount]])</f>
        <v>Western Union Financial Services Inc.Western Unionconsumer protection violation39448AZ-DIFI2000000</v>
      </c>
    </row>
    <row r="175" spans="1:7" x14ac:dyDescent="0.2">
      <c r="A175" s="28" t="s">
        <v>768</v>
      </c>
      <c r="B175" s="14" t="s">
        <v>73</v>
      </c>
      <c r="C175" s="14" t="s">
        <v>282</v>
      </c>
      <c r="D175" s="29">
        <v>42736</v>
      </c>
      <c r="E175" s="14" t="s">
        <v>13</v>
      </c>
      <c r="F175" s="30">
        <v>5000000</v>
      </c>
      <c r="G175" s="31" t="str">
        <f>_xlfn.CONCAT(Table1[[#This Row],[Company]:[Penalty Amount]])</f>
        <v>Western Union Co.Western Unionconsumer protection violation42736MULTI-AG5000000</v>
      </c>
    </row>
    <row r="176" spans="1:7" x14ac:dyDescent="0.2">
      <c r="A176" s="28" t="s">
        <v>3008</v>
      </c>
      <c r="B176" s="14" t="s">
        <v>73</v>
      </c>
      <c r="C176" s="14" t="s">
        <v>38</v>
      </c>
      <c r="D176" s="29">
        <v>37257</v>
      </c>
      <c r="E176" s="14" t="s">
        <v>34</v>
      </c>
      <c r="F176" s="30">
        <v>8000000</v>
      </c>
      <c r="G176" s="31" t="str">
        <f>_xlfn.CONCAT(Table1[[#This Row],[Company]:[Penalty Amount]])</f>
        <v>Western Union Financial Services Inc.Western Unionanti-money-laundering deficiencies37257NY-DFS8000000</v>
      </c>
    </row>
    <row r="177" spans="1:7" x14ac:dyDescent="0.2">
      <c r="A177" s="28" t="s">
        <v>677</v>
      </c>
      <c r="B177" s="14" t="s">
        <v>73</v>
      </c>
      <c r="C177" s="14" t="s">
        <v>282</v>
      </c>
      <c r="D177" s="29">
        <v>38353</v>
      </c>
      <c r="E177" s="14" t="s">
        <v>13</v>
      </c>
      <c r="F177" s="30">
        <v>8529000</v>
      </c>
      <c r="G177" s="31" t="str">
        <f>_xlfn.CONCAT(Table1[[#This Row],[Company]:[Penalty Amount]])</f>
        <v>Western Union Financial ServicesWestern Unionconsumer protection violation38353MULTI-AG8529000</v>
      </c>
    </row>
    <row r="178" spans="1:7" x14ac:dyDescent="0.2">
      <c r="A178" s="28" t="s">
        <v>73</v>
      </c>
      <c r="B178" s="14" t="s">
        <v>73</v>
      </c>
      <c r="C178" s="14" t="s">
        <v>38</v>
      </c>
      <c r="D178" s="29">
        <v>43101</v>
      </c>
      <c r="E178" s="14" t="s">
        <v>34</v>
      </c>
      <c r="F178" s="30">
        <v>60000000</v>
      </c>
      <c r="G178" s="31" t="str">
        <f>_xlfn.CONCAT(Table1[[#This Row],[Company]:[Penalty Amount]])</f>
        <v>Western UnionWestern Unionanti-money-laundering deficiencies43101NY-DFS60000000</v>
      </c>
    </row>
    <row r="179" spans="1:7" x14ac:dyDescent="0.2">
      <c r="A179" s="28" t="s">
        <v>3008</v>
      </c>
      <c r="B179" s="14" t="s">
        <v>73</v>
      </c>
      <c r="C179" s="14" t="s">
        <v>38</v>
      </c>
      <c r="D179" s="29">
        <v>40179</v>
      </c>
      <c r="E179" s="14" t="s">
        <v>13</v>
      </c>
      <c r="F179" s="30">
        <v>94000000</v>
      </c>
      <c r="G179" s="31" t="str">
        <f>_xlfn.CONCAT(Table1[[#This Row],[Company]:[Penalty Amount]])</f>
        <v>Western Union Financial Services Inc.Western Unionanti-money-laundering deficiencies40179MULTI-AG94000000</v>
      </c>
    </row>
    <row r="180" spans="1:7" x14ac:dyDescent="0.2">
      <c r="A180" s="28" t="s">
        <v>768</v>
      </c>
      <c r="B180" s="14" t="s">
        <v>73</v>
      </c>
      <c r="C180" s="14" t="s">
        <v>38</v>
      </c>
      <c r="D180" s="29">
        <v>42736</v>
      </c>
      <c r="E180" s="14" t="s">
        <v>18</v>
      </c>
      <c r="F180" s="30">
        <v>586000000</v>
      </c>
      <c r="G180" s="31" t="str">
        <f>_xlfn.CONCAT(Table1[[#This Row],[Company]:[Penalty Amount]])</f>
        <v>Western Union Co.Western Unionanti-money-laundering deficiencies42736DOJ_CRIMINAL586000000</v>
      </c>
    </row>
    <row r="181" spans="1:7" x14ac:dyDescent="0.2">
      <c r="A181" s="28" t="s">
        <v>827</v>
      </c>
      <c r="B181" s="14" t="s">
        <v>828</v>
      </c>
      <c r="C181" s="14" t="s">
        <v>305</v>
      </c>
      <c r="D181" s="29">
        <v>42736</v>
      </c>
      <c r="E181" s="14" t="s">
        <v>728</v>
      </c>
      <c r="F181" s="30">
        <v>8000</v>
      </c>
      <c r="G181" s="31" t="str">
        <f>_xlfn.CONCAT(Table1[[#This Row],[Company]:[Penalty Amount]])</f>
        <v>Gerber Life Insurance Co.Western &amp; Southern Financial Groupinsurance violation42736MD-INS8000</v>
      </c>
    </row>
    <row r="182" spans="1:7" x14ac:dyDescent="0.2">
      <c r="A182" s="28" t="s">
        <v>827</v>
      </c>
      <c r="B182" s="14" t="s">
        <v>828</v>
      </c>
      <c r="C182" s="14" t="s">
        <v>305</v>
      </c>
      <c r="D182" s="29">
        <v>41275</v>
      </c>
      <c r="E182" s="14" t="s">
        <v>728</v>
      </c>
      <c r="F182" s="30">
        <v>14000</v>
      </c>
      <c r="G182" s="31" t="str">
        <f>_xlfn.CONCAT(Table1[[#This Row],[Company]:[Penalty Amount]])</f>
        <v>Gerber Life Insurance Co.Western &amp; Southern Financial Groupinsurance violation41275MD-INS14000</v>
      </c>
    </row>
    <row r="183" spans="1:7" x14ac:dyDescent="0.2">
      <c r="A183" s="28" t="s">
        <v>2387</v>
      </c>
      <c r="B183" s="14" t="s">
        <v>828</v>
      </c>
      <c r="C183" s="14" t="s">
        <v>305</v>
      </c>
      <c r="D183" s="29">
        <v>43831</v>
      </c>
      <c r="E183" s="14" t="s">
        <v>34</v>
      </c>
      <c r="F183" s="30">
        <v>20000</v>
      </c>
      <c r="G183" s="31" t="str">
        <f>_xlfn.CONCAT(Table1[[#This Row],[Company]:[Penalty Amount]])</f>
        <v>National Integrity Life Insurance Co.Western &amp; Southern Financial Groupinsurance violation43831NY-DFS20000</v>
      </c>
    </row>
    <row r="184" spans="1:7" x14ac:dyDescent="0.2">
      <c r="A184" s="28" t="s">
        <v>827</v>
      </c>
      <c r="B184" s="14" t="s">
        <v>828</v>
      </c>
      <c r="C184" s="14" t="s">
        <v>305</v>
      </c>
      <c r="D184" s="29">
        <v>44562</v>
      </c>
      <c r="E184" s="14" t="s">
        <v>1199</v>
      </c>
      <c r="F184" s="30">
        <v>31775</v>
      </c>
      <c r="G184" s="31" t="str">
        <f>_xlfn.CONCAT(Table1[[#This Row],[Company]:[Penalty Amount]])</f>
        <v>Gerber Life Insurance Co.Western &amp; Southern Financial Groupinsurance violation44562UT-INS31775</v>
      </c>
    </row>
    <row r="185" spans="1:7" x14ac:dyDescent="0.2">
      <c r="A185" s="28" t="s">
        <v>827</v>
      </c>
      <c r="B185" s="14" t="s">
        <v>828</v>
      </c>
      <c r="C185" s="14" t="s">
        <v>343</v>
      </c>
      <c r="D185" s="29">
        <v>39448</v>
      </c>
      <c r="E185" s="14" t="s">
        <v>745</v>
      </c>
      <c r="F185" s="30">
        <v>172799</v>
      </c>
      <c r="G185" s="31" t="str">
        <f>_xlfn.CONCAT(Table1[[#This Row],[Company]:[Penalty Amount]])</f>
        <v>Gerber Life Insurance Co.Western &amp; Southern Financial Groupwage and hour violation39448WHD172799</v>
      </c>
    </row>
    <row r="186" spans="1:7" x14ac:dyDescent="0.2">
      <c r="A186" s="28" t="s">
        <v>2387</v>
      </c>
      <c r="B186" s="14" t="s">
        <v>828</v>
      </c>
      <c r="C186" s="14" t="s">
        <v>305</v>
      </c>
      <c r="D186" s="29">
        <v>43101</v>
      </c>
      <c r="E186" s="14" t="s">
        <v>34</v>
      </c>
      <c r="F186" s="30">
        <v>240000</v>
      </c>
      <c r="G186" s="31" t="str">
        <f>_xlfn.CONCAT(Table1[[#This Row],[Company]:[Penalty Amount]])</f>
        <v>National Integrity Life Insurance Co.Western &amp; Southern Financial Groupinsurance violation43101NY-DFS240000</v>
      </c>
    </row>
    <row r="187" spans="1:7" x14ac:dyDescent="0.2">
      <c r="A187" s="28" t="s">
        <v>827</v>
      </c>
      <c r="B187" s="14" t="s">
        <v>828</v>
      </c>
      <c r="C187" s="14" t="s">
        <v>305</v>
      </c>
      <c r="D187" s="29">
        <v>44562</v>
      </c>
      <c r="E187" s="14" t="s">
        <v>655</v>
      </c>
      <c r="F187" s="30">
        <v>276000</v>
      </c>
      <c r="G187" s="31" t="str">
        <f>_xlfn.CONCAT(Table1[[#This Row],[Company]:[Penalty Amount]])</f>
        <v>Gerber Life Insurance Co.Western &amp; Southern Financial Groupinsurance violation44562VA-INS276000</v>
      </c>
    </row>
    <row r="188" spans="1:7" x14ac:dyDescent="0.2">
      <c r="A188" s="28" t="s">
        <v>827</v>
      </c>
      <c r="B188" s="14" t="s">
        <v>828</v>
      </c>
      <c r="C188" s="14" t="s">
        <v>305</v>
      </c>
      <c r="D188" s="29">
        <v>36526</v>
      </c>
      <c r="E188" s="14" t="s">
        <v>1090</v>
      </c>
      <c r="F188" s="30">
        <v>350000</v>
      </c>
      <c r="G188" s="31" t="str">
        <f>_xlfn.CONCAT(Table1[[#This Row],[Company]:[Penalty Amount]])</f>
        <v>Gerber Life Insurance Co.Western &amp; Southern Financial Groupinsurance violation36526WA-INS350000</v>
      </c>
    </row>
    <row r="189" spans="1:7" x14ac:dyDescent="0.2">
      <c r="A189" s="28" t="s">
        <v>2388</v>
      </c>
      <c r="B189" s="14" t="s">
        <v>828</v>
      </c>
      <c r="C189" s="14" t="s">
        <v>305</v>
      </c>
      <c r="D189" s="29">
        <v>38353</v>
      </c>
      <c r="E189" s="14" t="s">
        <v>172</v>
      </c>
      <c r="F189" s="30">
        <v>2400000</v>
      </c>
      <c r="G189" s="31" t="str">
        <f>_xlfn.CONCAT(Table1[[#This Row],[Company]:[Penalty Amount]])</f>
        <v>Western and Southern Life Insurance Co.Western &amp; Southern Financial Groupinsurance violation38353MULTI-FIN2400000</v>
      </c>
    </row>
    <row r="190" spans="1:7" x14ac:dyDescent="0.2">
      <c r="A190" s="28" t="s">
        <v>827</v>
      </c>
      <c r="B190" s="14" t="s">
        <v>828</v>
      </c>
      <c r="C190" s="14" t="s">
        <v>305</v>
      </c>
      <c r="D190" s="29">
        <v>43831</v>
      </c>
      <c r="E190" s="14" t="s">
        <v>829</v>
      </c>
      <c r="F190" s="30">
        <v>3635665</v>
      </c>
      <c r="G190" s="31" t="str">
        <f>_xlfn.CONCAT(Table1[[#This Row],[Company]:[Penalty Amount]])</f>
        <v>Gerber Life Insurance Co.Western &amp; Southern Financial Groupinsurance violation43831NC-INS3635665</v>
      </c>
    </row>
    <row r="191" spans="1:7" x14ac:dyDescent="0.2">
      <c r="A191" s="28" t="s">
        <v>209</v>
      </c>
      <c r="B191" s="14" t="s">
        <v>8</v>
      </c>
      <c r="C191" s="14" t="s">
        <v>1589</v>
      </c>
      <c r="D191" s="29">
        <v>38718</v>
      </c>
      <c r="E191" s="14" t="s">
        <v>745</v>
      </c>
      <c r="F191" s="30">
        <v>5152</v>
      </c>
      <c r="G191" s="31" t="str">
        <f>_xlfn.CONCAT(Table1[[#This Row],[Company]:[Penalty Amount]])</f>
        <v>Wells Fargo BankWells FargoFamily and Medical Leave Act38718WHD5152</v>
      </c>
    </row>
    <row r="192" spans="1:7" x14ac:dyDescent="0.2">
      <c r="A192" s="28" t="s">
        <v>8</v>
      </c>
      <c r="B192" s="14" t="s">
        <v>8</v>
      </c>
      <c r="C192" s="14" t="s">
        <v>520</v>
      </c>
      <c r="D192" s="29">
        <v>42736</v>
      </c>
      <c r="E192" s="14" t="s">
        <v>521</v>
      </c>
      <c r="F192" s="30">
        <v>5775</v>
      </c>
      <c r="G192" s="31" t="str">
        <f>_xlfn.CONCAT(Table1[[#This Row],[Company]:[Penalty Amount]])</f>
        <v>Wells FargoWells Fargoworkplace whistleblower retaliation42736OSHA5775</v>
      </c>
    </row>
    <row r="193" spans="1:7" x14ac:dyDescent="0.2">
      <c r="A193" s="28" t="s">
        <v>2995</v>
      </c>
      <c r="B193" s="14" t="s">
        <v>8</v>
      </c>
      <c r="C193" s="14" t="s">
        <v>343</v>
      </c>
      <c r="D193" s="29">
        <v>38353</v>
      </c>
      <c r="E193" s="14" t="s">
        <v>1438</v>
      </c>
      <c r="F193" s="30">
        <v>6572</v>
      </c>
      <c r="G193" s="31" t="str">
        <f>_xlfn.CONCAT(Table1[[#This Row],[Company]:[Penalty Amount]])</f>
        <v>Wells Fargo Bank National AssociationWells Fargowage and hour violation38353CA-LCO6572</v>
      </c>
    </row>
    <row r="194" spans="1:7" x14ac:dyDescent="0.2">
      <c r="A194" s="28" t="s">
        <v>3001</v>
      </c>
      <c r="B194" s="14" t="s">
        <v>8</v>
      </c>
      <c r="C194" s="14" t="s">
        <v>282</v>
      </c>
      <c r="D194" s="29">
        <v>41640</v>
      </c>
      <c r="E194" s="14" t="s">
        <v>318</v>
      </c>
      <c r="F194" s="30">
        <v>8000</v>
      </c>
      <c r="G194" s="31" t="str">
        <f>_xlfn.CONCAT(Table1[[#This Row],[Company]:[Penalty Amount]])</f>
        <v>Wells Fargo Fund Distributor LLCWells Fargoconsumer protection violation41640CA-DFPI8000</v>
      </c>
    </row>
    <row r="195" spans="1:7" x14ac:dyDescent="0.2">
      <c r="A195" s="28" t="s">
        <v>1071</v>
      </c>
      <c r="B195" s="14" t="s">
        <v>8</v>
      </c>
      <c r="C195" s="14" t="s">
        <v>12</v>
      </c>
      <c r="D195" s="29">
        <v>43466</v>
      </c>
      <c r="E195" s="14" t="s">
        <v>48</v>
      </c>
      <c r="F195" s="30">
        <v>8125</v>
      </c>
      <c r="G195" s="31" t="str">
        <f>_xlfn.CONCAT(Table1[[#This Row],[Company]:[Penalty Amount]])</f>
        <v>Wells Fargo SecuritiesWells Fargoinvestor protection violation43466SEC8125</v>
      </c>
    </row>
    <row r="196" spans="1:7" x14ac:dyDescent="0.2">
      <c r="A196" s="28" t="s">
        <v>759</v>
      </c>
      <c r="B196" s="14" t="s">
        <v>8</v>
      </c>
      <c r="C196" s="14" t="s">
        <v>12</v>
      </c>
      <c r="D196" s="29">
        <v>40179</v>
      </c>
      <c r="E196" s="14" t="s">
        <v>1060</v>
      </c>
      <c r="F196" s="30">
        <v>8495</v>
      </c>
      <c r="G196" s="31" t="str">
        <f>_xlfn.CONCAT(Table1[[#This Row],[Company]:[Penalty Amount]])</f>
        <v>Wells Fargo Advisors LLCWells Fargoinvestor protection violation40179IN-SEC8495</v>
      </c>
    </row>
    <row r="197" spans="1:7" x14ac:dyDescent="0.2">
      <c r="A197" s="28" t="s">
        <v>2994</v>
      </c>
      <c r="B197" s="14" t="s">
        <v>8</v>
      </c>
      <c r="C197" s="14" t="s">
        <v>732</v>
      </c>
      <c r="D197" s="29">
        <v>42736</v>
      </c>
      <c r="E197" s="14" t="s">
        <v>521</v>
      </c>
      <c r="F197" s="30">
        <v>9000</v>
      </c>
      <c r="G197" s="31" t="str">
        <f>_xlfn.CONCAT(Table1[[#This Row],[Company]:[Penalty Amount]])</f>
        <v>WELLS FARGO BANK NAWells Fargoworkplace safety or health violation42736OSHA9000</v>
      </c>
    </row>
    <row r="198" spans="1:7" x14ac:dyDescent="0.2">
      <c r="A198" s="28" t="s">
        <v>1744</v>
      </c>
      <c r="B198" s="14" t="s">
        <v>8</v>
      </c>
      <c r="C198" s="14" t="s">
        <v>1200</v>
      </c>
      <c r="D198" s="29">
        <v>36526</v>
      </c>
      <c r="E198" s="14" t="s">
        <v>1201</v>
      </c>
      <c r="F198" s="30">
        <v>9116</v>
      </c>
      <c r="G198" s="31" t="str">
        <f>_xlfn.CONCAT(Table1[[#This Row],[Company]:[Penalty Amount]])</f>
        <v>First Union BankWells Fargolabor relations violation36526NLRB9116</v>
      </c>
    </row>
    <row r="199" spans="1:7" x14ac:dyDescent="0.2">
      <c r="A199" s="28" t="s">
        <v>2995</v>
      </c>
      <c r="B199" s="14" t="s">
        <v>8</v>
      </c>
      <c r="C199" s="14" t="s">
        <v>343</v>
      </c>
      <c r="D199" s="29">
        <v>44562</v>
      </c>
      <c r="E199" s="14" t="s">
        <v>1438</v>
      </c>
      <c r="F199" s="30">
        <v>9795</v>
      </c>
      <c r="G199" s="31" t="str">
        <f>_xlfn.CONCAT(Table1[[#This Row],[Company]:[Penalty Amount]])</f>
        <v>Wells Fargo Bank National AssociationWells Fargowage and hour violation44562CA-LCO9795</v>
      </c>
    </row>
    <row r="200" spans="1:7" x14ac:dyDescent="0.2">
      <c r="A200" s="28" t="s">
        <v>2981</v>
      </c>
      <c r="B200" s="14" t="s">
        <v>8</v>
      </c>
      <c r="C200" s="14" t="s">
        <v>12</v>
      </c>
      <c r="D200" s="29">
        <v>36892</v>
      </c>
      <c r="E200" s="14" t="s">
        <v>250</v>
      </c>
      <c r="F200" s="30">
        <v>10000</v>
      </c>
      <c r="G200" s="31" t="str">
        <f>_xlfn.CONCAT(Table1[[#This Row],[Company]:[Penalty Amount]])</f>
        <v>Prudential Securities Inc.Wells Fargoinvestor protection violation36892FINRA10000</v>
      </c>
    </row>
    <row r="201" spans="1:7" x14ac:dyDescent="0.2">
      <c r="A201" s="28" t="s">
        <v>202</v>
      </c>
      <c r="B201" s="14" t="s">
        <v>8</v>
      </c>
      <c r="C201" s="14" t="s">
        <v>17</v>
      </c>
      <c r="D201" s="29">
        <v>39083</v>
      </c>
      <c r="E201" s="14" t="s">
        <v>61</v>
      </c>
      <c r="F201" s="30">
        <v>11000</v>
      </c>
      <c r="G201" s="31" t="str">
        <f>_xlfn.CONCAT(Table1[[#This Row],[Company]:[Penalty Amount]])</f>
        <v>Wachovia BankWells Fargoeconomic sanction violation39083OFAC11000</v>
      </c>
    </row>
    <row r="202" spans="1:7" x14ac:dyDescent="0.2">
      <c r="A202" s="28" t="s">
        <v>202</v>
      </c>
      <c r="B202" s="14" t="s">
        <v>8</v>
      </c>
      <c r="C202" s="14" t="s">
        <v>17</v>
      </c>
      <c r="D202" s="29">
        <v>37987</v>
      </c>
      <c r="E202" s="14" t="s">
        <v>61</v>
      </c>
      <c r="F202" s="30">
        <v>11000</v>
      </c>
      <c r="G202" s="31" t="str">
        <f>_xlfn.CONCAT(Table1[[#This Row],[Company]:[Penalty Amount]])</f>
        <v>Wachovia BankWells Fargoeconomic sanction violation37987OFAC11000</v>
      </c>
    </row>
    <row r="203" spans="1:7" x14ac:dyDescent="0.2">
      <c r="A203" s="28" t="s">
        <v>2992</v>
      </c>
      <c r="B203" s="14" t="s">
        <v>8</v>
      </c>
      <c r="C203" s="14" t="s">
        <v>1589</v>
      </c>
      <c r="D203" s="29">
        <v>42370</v>
      </c>
      <c r="E203" s="14" t="s">
        <v>745</v>
      </c>
      <c r="F203" s="30">
        <v>11874</v>
      </c>
      <c r="G203" s="31" t="str">
        <f>_xlfn.CONCAT(Table1[[#This Row],[Company]:[Penalty Amount]])</f>
        <v>Wells Fargo Bank N. A.Wells FargoFamily and Medical Leave Act42370WHD11874</v>
      </c>
    </row>
    <row r="204" spans="1:7" x14ac:dyDescent="0.2">
      <c r="A204" s="28" t="s">
        <v>1816</v>
      </c>
      <c r="B204" s="14" t="s">
        <v>8</v>
      </c>
      <c r="C204" s="14" t="s">
        <v>732</v>
      </c>
      <c r="D204" s="29">
        <v>41275</v>
      </c>
      <c r="E204" s="14" t="s">
        <v>521</v>
      </c>
      <c r="F204" s="30">
        <v>12000</v>
      </c>
      <c r="G204" s="31" t="str">
        <f>_xlfn.CONCAT(Table1[[#This Row],[Company]:[Penalty Amount]])</f>
        <v>WELLS FARGO BANK #1692Wells Fargoworkplace safety or health violation41275OSHA12000</v>
      </c>
    </row>
    <row r="205" spans="1:7" x14ac:dyDescent="0.2">
      <c r="A205" s="28" t="s">
        <v>2995</v>
      </c>
      <c r="B205" s="14" t="s">
        <v>8</v>
      </c>
      <c r="C205" s="14" t="s">
        <v>343</v>
      </c>
      <c r="D205" s="29">
        <v>44562</v>
      </c>
      <c r="E205" s="14" t="s">
        <v>1438</v>
      </c>
      <c r="F205" s="30">
        <v>12399</v>
      </c>
      <c r="G205" s="31" t="str">
        <f>_xlfn.CONCAT(Table1[[#This Row],[Company]:[Penalty Amount]])</f>
        <v>Wells Fargo Bank National AssociationWells Fargowage and hour violation44562CA-LCO12399</v>
      </c>
    </row>
    <row r="206" spans="1:7" x14ac:dyDescent="0.2">
      <c r="A206" s="28" t="s">
        <v>8</v>
      </c>
      <c r="B206" s="14" t="s">
        <v>8</v>
      </c>
      <c r="C206" s="14" t="s">
        <v>334</v>
      </c>
      <c r="D206" s="29">
        <v>42005</v>
      </c>
      <c r="E206" s="14" t="s">
        <v>652</v>
      </c>
      <c r="F206" s="30">
        <v>14000</v>
      </c>
      <c r="G206" s="31" t="str">
        <f>_xlfn.CONCAT(Table1[[#This Row],[Company]:[Penalty Amount]])</f>
        <v>Wells FargoWells Fargoemployment discrimination42005OFCCP14000</v>
      </c>
    </row>
    <row r="207" spans="1:7" x14ac:dyDescent="0.2">
      <c r="A207" s="28" t="s">
        <v>1115</v>
      </c>
      <c r="B207" s="14" t="s">
        <v>8</v>
      </c>
      <c r="C207" s="14" t="s">
        <v>12</v>
      </c>
      <c r="D207" s="29">
        <v>37622</v>
      </c>
      <c r="E207" s="14" t="s">
        <v>1424</v>
      </c>
      <c r="F207" s="30">
        <v>20000</v>
      </c>
      <c r="G207" s="31" t="str">
        <f>_xlfn.CONCAT(Table1[[#This Row],[Company]:[Penalty Amount]])</f>
        <v>A.G. Edwards &amp; Sons Inc.Wells Fargoinvestor protection violation37622NE-DBF20000</v>
      </c>
    </row>
    <row r="208" spans="1:7" x14ac:dyDescent="0.2">
      <c r="A208" s="28" t="s">
        <v>743</v>
      </c>
      <c r="B208" s="14" t="s">
        <v>8</v>
      </c>
      <c r="C208" s="14" t="s">
        <v>12</v>
      </c>
      <c r="D208" s="29">
        <v>36892</v>
      </c>
      <c r="E208" s="14" t="s">
        <v>250</v>
      </c>
      <c r="F208" s="30">
        <v>20000</v>
      </c>
      <c r="G208" s="31" t="str">
        <f>_xlfn.CONCAT(Table1[[#This Row],[Company]:[Penalty Amount]])</f>
        <v>Prudential Securities IncorporatedWells Fargoinvestor protection violation36892FINRA20000</v>
      </c>
    </row>
    <row r="209" spans="1:7" x14ac:dyDescent="0.2">
      <c r="A209" s="28" t="s">
        <v>74</v>
      </c>
      <c r="B209" s="14" t="s">
        <v>8</v>
      </c>
      <c r="C209" s="14" t="s">
        <v>17</v>
      </c>
      <c r="D209" s="29">
        <v>41275</v>
      </c>
      <c r="E209" s="14" t="s">
        <v>61</v>
      </c>
      <c r="F209" s="30">
        <v>23937</v>
      </c>
      <c r="G209" s="31" t="str">
        <f>_xlfn.CONCAT(Table1[[#This Row],[Company]:[Penalty Amount]])</f>
        <v>Wells Fargo Bank N.A.Wells Fargoeconomic sanction violation41275OFAC23937</v>
      </c>
    </row>
    <row r="210" spans="1:7" x14ac:dyDescent="0.2">
      <c r="A210" s="28" t="s">
        <v>3002</v>
      </c>
      <c r="B210" s="14" t="s">
        <v>8</v>
      </c>
      <c r="C210" s="14" t="s">
        <v>282</v>
      </c>
      <c r="D210" s="29">
        <v>37622</v>
      </c>
      <c r="E210" s="14" t="s">
        <v>1674</v>
      </c>
      <c r="F210" s="30">
        <v>25000</v>
      </c>
      <c r="G210" s="31" t="str">
        <f>_xlfn.CONCAT(Table1[[#This Row],[Company]:[Penalty Amount]])</f>
        <v>Wells Fargo Home Mortgage Inc.Wells Fargoconsumer protection violation37622CA-SCCDA25000</v>
      </c>
    </row>
    <row r="211" spans="1:7" x14ac:dyDescent="0.2">
      <c r="A211" s="28" t="s">
        <v>1115</v>
      </c>
      <c r="B211" s="14" t="s">
        <v>8</v>
      </c>
      <c r="C211" s="14" t="s">
        <v>12</v>
      </c>
      <c r="D211" s="29">
        <v>42736</v>
      </c>
      <c r="E211" s="14" t="s">
        <v>919</v>
      </c>
      <c r="F211" s="30">
        <v>25672</v>
      </c>
      <c r="G211" s="31" t="str">
        <f>_xlfn.CONCAT(Table1[[#This Row],[Company]:[Penalty Amount]])</f>
        <v>A.G. Edwards &amp; Sons Inc.Wells Fargoinvestor protection violation42736MO-SEC25672</v>
      </c>
    </row>
    <row r="212" spans="1:7" x14ac:dyDescent="0.2">
      <c r="A212" s="28" t="s">
        <v>2988</v>
      </c>
      <c r="B212" s="14" t="s">
        <v>8</v>
      </c>
      <c r="C212" s="14" t="s">
        <v>12</v>
      </c>
      <c r="D212" s="29">
        <v>42370</v>
      </c>
      <c r="E212" s="14" t="s">
        <v>496</v>
      </c>
      <c r="F212" s="30">
        <v>35000</v>
      </c>
      <c r="G212" s="31" t="str">
        <f>_xlfn.CONCAT(Table1[[#This Row],[Company]:[Penalty Amount]])</f>
        <v>Wells Fargo Advisors Financial Network LLCWells Fargoinvestor protection violation42370NH-BSR35000</v>
      </c>
    </row>
    <row r="213" spans="1:7" x14ac:dyDescent="0.2">
      <c r="A213" s="28" t="s">
        <v>2995</v>
      </c>
      <c r="B213" s="14" t="s">
        <v>8</v>
      </c>
      <c r="C213" s="14" t="s">
        <v>343</v>
      </c>
      <c r="D213" s="29">
        <v>41275</v>
      </c>
      <c r="E213" s="14" t="s">
        <v>1438</v>
      </c>
      <c r="F213" s="30">
        <v>37036</v>
      </c>
      <c r="G213" s="31" t="str">
        <f>_xlfn.CONCAT(Table1[[#This Row],[Company]:[Penalty Amount]])</f>
        <v>Wells Fargo Bank National AssociationWells Fargowage and hour violation41275CA-LCO37036</v>
      </c>
    </row>
    <row r="214" spans="1:7" x14ac:dyDescent="0.2">
      <c r="A214" s="28" t="s">
        <v>2987</v>
      </c>
      <c r="B214" s="14" t="s">
        <v>8</v>
      </c>
      <c r="C214" s="14" t="s">
        <v>12</v>
      </c>
      <c r="D214" s="29">
        <v>37987</v>
      </c>
      <c r="E214" s="14" t="s">
        <v>250</v>
      </c>
      <c r="F214" s="30">
        <v>39486</v>
      </c>
      <c r="G214" s="31" t="str">
        <f>_xlfn.CONCAT(Table1[[#This Row],[Company]:[Penalty Amount]])</f>
        <v>Wachovia Securities LLC.Wells Fargoinvestor protection violation37987FINRA39486</v>
      </c>
    </row>
    <row r="215" spans="1:7" x14ac:dyDescent="0.2">
      <c r="A215" s="28" t="s">
        <v>209</v>
      </c>
      <c r="B215" s="14" t="s">
        <v>8</v>
      </c>
      <c r="C215" s="14" t="s">
        <v>17</v>
      </c>
      <c r="D215" s="29">
        <v>38353</v>
      </c>
      <c r="E215" s="14" t="s">
        <v>61</v>
      </c>
      <c r="F215" s="30">
        <v>42833</v>
      </c>
      <c r="G215" s="31" t="str">
        <f>_xlfn.CONCAT(Table1[[#This Row],[Company]:[Penalty Amount]])</f>
        <v>Wells Fargo BankWells Fargoeconomic sanction violation38353OFAC42833</v>
      </c>
    </row>
    <row r="216" spans="1:7" x14ac:dyDescent="0.2">
      <c r="A216" s="28" t="s">
        <v>1115</v>
      </c>
      <c r="B216" s="14" t="s">
        <v>8</v>
      </c>
      <c r="C216" s="14" t="s">
        <v>360</v>
      </c>
      <c r="D216" s="29">
        <v>37622</v>
      </c>
      <c r="E216" s="14" t="s">
        <v>45</v>
      </c>
      <c r="F216" s="30">
        <v>45000</v>
      </c>
      <c r="G216" s="31" t="str">
        <f>_xlfn.CONCAT(Table1[[#This Row],[Company]:[Penalty Amount]])</f>
        <v>A.G. Edwards &amp; Sons Inc.Wells Fargodata submission deficiencies37622CFTC45000</v>
      </c>
    </row>
    <row r="217" spans="1:7" x14ac:dyDescent="0.2">
      <c r="A217" s="28" t="s">
        <v>404</v>
      </c>
      <c r="B217" s="14" t="s">
        <v>8</v>
      </c>
      <c r="C217" s="14" t="s">
        <v>12</v>
      </c>
      <c r="D217" s="29">
        <v>39448</v>
      </c>
      <c r="E217" s="14" t="s">
        <v>1141</v>
      </c>
      <c r="F217" s="30">
        <v>50000</v>
      </c>
      <c r="G217" s="31" t="str">
        <f>_xlfn.CONCAT(Table1[[#This Row],[Company]:[Penalty Amount]])</f>
        <v>Wachovia Securities LLCWells Fargoinvestor protection violation39448MD-SEC50000</v>
      </c>
    </row>
    <row r="218" spans="1:7" x14ac:dyDescent="0.2">
      <c r="A218" s="28" t="s">
        <v>759</v>
      </c>
      <c r="B218" s="14" t="s">
        <v>8</v>
      </c>
      <c r="C218" s="14" t="s">
        <v>12</v>
      </c>
      <c r="D218" s="29">
        <v>40909</v>
      </c>
      <c r="E218" s="14" t="s">
        <v>1141</v>
      </c>
      <c r="F218" s="30">
        <v>50000</v>
      </c>
      <c r="G218" s="31" t="str">
        <f>_xlfn.CONCAT(Table1[[#This Row],[Company]:[Penalty Amount]])</f>
        <v>Wells Fargo Advisors LLCWells Fargoinvestor protection violation40909MD-SEC50000</v>
      </c>
    </row>
    <row r="219" spans="1:7" x14ac:dyDescent="0.2">
      <c r="A219" s="28" t="s">
        <v>2995</v>
      </c>
      <c r="B219" s="14" t="s">
        <v>8</v>
      </c>
      <c r="C219" s="14" t="s">
        <v>31</v>
      </c>
      <c r="D219" s="29">
        <v>39448</v>
      </c>
      <c r="E219" s="14" t="s">
        <v>32</v>
      </c>
      <c r="F219" s="30">
        <v>51205</v>
      </c>
      <c r="G219" s="31" t="str">
        <f>_xlfn.CONCAT(Table1[[#This Row],[Company]:[Penalty Amount]])</f>
        <v>Wells Fargo Bank National AssociationWells Fargobanking violation39448OCC51205</v>
      </c>
    </row>
    <row r="220" spans="1:7" x14ac:dyDescent="0.2">
      <c r="A220" s="28" t="s">
        <v>202</v>
      </c>
      <c r="B220" s="14" t="s">
        <v>8</v>
      </c>
      <c r="C220" s="14" t="s">
        <v>17</v>
      </c>
      <c r="D220" s="29">
        <v>38353</v>
      </c>
      <c r="E220" s="14" t="s">
        <v>61</v>
      </c>
      <c r="F220" s="30">
        <v>55000</v>
      </c>
      <c r="G220" s="31" t="str">
        <f>_xlfn.CONCAT(Table1[[#This Row],[Company]:[Penalty Amount]])</f>
        <v>Wachovia BankWells Fargoeconomic sanction violation38353OFAC55000</v>
      </c>
    </row>
    <row r="221" spans="1:7" x14ac:dyDescent="0.2">
      <c r="A221" s="28" t="s">
        <v>209</v>
      </c>
      <c r="B221" s="14" t="s">
        <v>8</v>
      </c>
      <c r="C221" s="14" t="s">
        <v>17</v>
      </c>
      <c r="D221" s="29">
        <v>37622</v>
      </c>
      <c r="E221" s="14" t="s">
        <v>61</v>
      </c>
      <c r="F221" s="30">
        <v>55000</v>
      </c>
      <c r="G221" s="31" t="str">
        <f>_xlfn.CONCAT(Table1[[#This Row],[Company]:[Penalty Amount]])</f>
        <v>Wells Fargo BankWells Fargoeconomic sanction violation37622OFAC55000</v>
      </c>
    </row>
    <row r="222" spans="1:7" x14ac:dyDescent="0.2">
      <c r="A222" s="28" t="s">
        <v>74</v>
      </c>
      <c r="B222" s="14" t="s">
        <v>8</v>
      </c>
      <c r="C222" s="14" t="s">
        <v>343</v>
      </c>
      <c r="D222" s="29">
        <v>43466</v>
      </c>
      <c r="E222" s="14" t="s">
        <v>745</v>
      </c>
      <c r="F222" s="30">
        <v>57675</v>
      </c>
      <c r="G222" s="31" t="str">
        <f>_xlfn.CONCAT(Table1[[#This Row],[Company]:[Penalty Amount]])</f>
        <v>Wells Fargo Bank N.A.Wells Fargowage and hour violation43466WHD57675</v>
      </c>
    </row>
    <row r="223" spans="1:7" x14ac:dyDescent="0.2">
      <c r="A223" s="28" t="s">
        <v>2981</v>
      </c>
      <c r="B223" s="14" t="s">
        <v>8</v>
      </c>
      <c r="C223" s="14" t="s">
        <v>360</v>
      </c>
      <c r="D223" s="29">
        <v>37257</v>
      </c>
      <c r="E223" s="14" t="s">
        <v>45</v>
      </c>
      <c r="F223" s="30">
        <v>65000</v>
      </c>
      <c r="G223" s="31" t="str">
        <f>_xlfn.CONCAT(Table1[[#This Row],[Company]:[Penalty Amount]])</f>
        <v>Prudential Securities Inc.Wells Fargodata submission deficiencies37257CFTC65000</v>
      </c>
    </row>
    <row r="224" spans="1:7" x14ac:dyDescent="0.2">
      <c r="A224" s="28" t="s">
        <v>404</v>
      </c>
      <c r="B224" s="14" t="s">
        <v>8</v>
      </c>
      <c r="C224" s="14" t="s">
        <v>12</v>
      </c>
      <c r="D224" s="29">
        <v>39083</v>
      </c>
      <c r="E224" s="14" t="s">
        <v>1240</v>
      </c>
      <c r="F224" s="30">
        <v>75000</v>
      </c>
      <c r="G224" s="31" t="str">
        <f>_xlfn.CONCAT(Table1[[#This Row],[Company]:[Penalty Amount]])</f>
        <v>Wachovia Securities LLCWells Fargoinvestor protection violation39083ND-SEC75000</v>
      </c>
    </row>
    <row r="225" spans="1:7" x14ac:dyDescent="0.2">
      <c r="A225" s="28" t="s">
        <v>2986</v>
      </c>
      <c r="B225" s="14" t="s">
        <v>8</v>
      </c>
      <c r="C225" s="14" t="s">
        <v>12</v>
      </c>
      <c r="D225" s="29">
        <v>40179</v>
      </c>
      <c r="E225" s="14" t="s">
        <v>751</v>
      </c>
      <c r="F225" s="30">
        <v>75000</v>
      </c>
      <c r="G225" s="31" t="str">
        <f>_xlfn.CONCAT(Table1[[#This Row],[Company]:[Penalty Amount]])</f>
        <v>Wachovia Securities LLC nka Wells Fargo Advisors LLCWells Fargoinvestor protection violation40179CT-SEC75000</v>
      </c>
    </row>
    <row r="226" spans="1:7" x14ac:dyDescent="0.2">
      <c r="A226" s="28" t="s">
        <v>1903</v>
      </c>
      <c r="B226" s="14" t="s">
        <v>8</v>
      </c>
      <c r="C226" s="14" t="s">
        <v>12</v>
      </c>
      <c r="D226" s="29">
        <v>37987</v>
      </c>
      <c r="E226" s="14" t="s">
        <v>1050</v>
      </c>
      <c r="F226" s="30">
        <v>85000</v>
      </c>
      <c r="G226" s="31" t="str">
        <f>_xlfn.CONCAT(Table1[[#This Row],[Company]:[Penalty Amount]])</f>
        <v>Ragen Mackenzie Investment Services LLCWells Fargoinvestor protection violation37987OR-FIN85000</v>
      </c>
    </row>
    <row r="227" spans="1:7" x14ac:dyDescent="0.2">
      <c r="A227" s="28" t="s">
        <v>2981</v>
      </c>
      <c r="B227" s="14" t="s">
        <v>8</v>
      </c>
      <c r="C227" s="14" t="s">
        <v>12</v>
      </c>
      <c r="D227" s="29">
        <v>36526</v>
      </c>
      <c r="E227" s="14" t="s">
        <v>250</v>
      </c>
      <c r="F227" s="30">
        <v>100000</v>
      </c>
      <c r="G227" s="31" t="str">
        <f>_xlfn.CONCAT(Table1[[#This Row],[Company]:[Penalty Amount]])</f>
        <v>Prudential Securities Inc.Wells Fargoinvestor protection violation36526FINRA100000</v>
      </c>
    </row>
    <row r="228" spans="1:7" x14ac:dyDescent="0.2">
      <c r="A228" s="28" t="s">
        <v>209</v>
      </c>
      <c r="B228" s="14" t="s">
        <v>8</v>
      </c>
      <c r="C228" s="14" t="s">
        <v>343</v>
      </c>
      <c r="D228" s="29">
        <v>40544</v>
      </c>
      <c r="E228" s="14" t="s">
        <v>309</v>
      </c>
      <c r="F228" s="30">
        <v>100000</v>
      </c>
      <c r="G228" s="31" t="str">
        <f>_xlfn.CONCAT(Table1[[#This Row],[Company]:[Penalty Amount]])</f>
        <v>Wells Fargo BankWells Fargowage and hour violation40544private lawsuit-federal100000</v>
      </c>
    </row>
    <row r="229" spans="1:7" x14ac:dyDescent="0.2">
      <c r="A229" s="28" t="s">
        <v>85</v>
      </c>
      <c r="B229" s="14" t="s">
        <v>8</v>
      </c>
      <c r="C229" s="14" t="s">
        <v>343</v>
      </c>
      <c r="D229" s="29">
        <v>41640</v>
      </c>
      <c r="E229" s="14" t="s">
        <v>745</v>
      </c>
      <c r="F229" s="30">
        <v>100001</v>
      </c>
      <c r="G229" s="31" t="str">
        <f>_xlfn.CONCAT(Table1[[#This Row],[Company]:[Penalty Amount]])</f>
        <v>Wells Fargo &amp; Co.Wells Fargowage and hour violation41640WHD100001</v>
      </c>
    </row>
    <row r="230" spans="1:7" x14ac:dyDescent="0.2">
      <c r="A230" s="28" t="s">
        <v>3000</v>
      </c>
      <c r="B230" s="14" t="s">
        <v>8</v>
      </c>
      <c r="C230" s="14" t="s">
        <v>334</v>
      </c>
      <c r="D230" s="29">
        <v>37622</v>
      </c>
      <c r="E230" s="14" t="s">
        <v>393</v>
      </c>
      <c r="F230" s="30">
        <v>110000</v>
      </c>
      <c r="G230" s="31" t="str">
        <f>_xlfn.CONCAT(Table1[[#This Row],[Company]:[Penalty Amount]])</f>
        <v>Wells Fargo Financial Texas Inc.Wells Fargoemployment discrimination37622EEOC110000</v>
      </c>
    </row>
    <row r="231" spans="1:7" x14ac:dyDescent="0.2">
      <c r="A231" s="28" t="s">
        <v>2995</v>
      </c>
      <c r="B231" s="14" t="s">
        <v>8</v>
      </c>
      <c r="C231" s="14" t="s">
        <v>31</v>
      </c>
      <c r="D231" s="29">
        <v>38353</v>
      </c>
      <c r="E231" s="14" t="s">
        <v>32</v>
      </c>
      <c r="F231" s="30">
        <v>115000</v>
      </c>
      <c r="G231" s="31" t="str">
        <f>_xlfn.CONCAT(Table1[[#This Row],[Company]:[Penalty Amount]])</f>
        <v>Wells Fargo Bank National AssociationWells Fargobanking violation38353OCC115000</v>
      </c>
    </row>
    <row r="232" spans="1:7" x14ac:dyDescent="0.2">
      <c r="A232" s="28" t="s">
        <v>1115</v>
      </c>
      <c r="B232" s="14" t="s">
        <v>8</v>
      </c>
      <c r="C232" s="14" t="s">
        <v>17</v>
      </c>
      <c r="D232" s="29">
        <v>39448</v>
      </c>
      <c r="E232" s="14" t="s">
        <v>61</v>
      </c>
      <c r="F232" s="30">
        <v>122358</v>
      </c>
      <c r="G232" s="31" t="str">
        <f>_xlfn.CONCAT(Table1[[#This Row],[Company]:[Penalty Amount]])</f>
        <v>A.G. Edwards &amp; Sons Inc.Wells Fargoeconomic sanction violation39448OFAC122358</v>
      </c>
    </row>
    <row r="233" spans="1:7" x14ac:dyDescent="0.2">
      <c r="A233" s="28" t="s">
        <v>1115</v>
      </c>
      <c r="B233" s="14" t="s">
        <v>8</v>
      </c>
      <c r="C233" s="14" t="s">
        <v>12</v>
      </c>
      <c r="D233" s="29">
        <v>38718</v>
      </c>
      <c r="E233" s="14" t="s">
        <v>48</v>
      </c>
      <c r="F233" s="30">
        <v>125000</v>
      </c>
      <c r="G233" s="31" t="str">
        <f>_xlfn.CONCAT(Table1[[#This Row],[Company]:[Penalty Amount]])</f>
        <v>A.G. Edwards &amp; Sons Inc.Wells Fargoinvestor protection violation38718SEC125000</v>
      </c>
    </row>
    <row r="234" spans="1:7" x14ac:dyDescent="0.2">
      <c r="A234" s="28" t="s">
        <v>510</v>
      </c>
      <c r="B234" s="14" t="s">
        <v>8</v>
      </c>
      <c r="C234" s="14" t="s">
        <v>12</v>
      </c>
      <c r="D234" s="29">
        <v>38718</v>
      </c>
      <c r="E234" s="14" t="s">
        <v>48</v>
      </c>
      <c r="F234" s="30">
        <v>125000</v>
      </c>
      <c r="G234" s="31" t="str">
        <f>_xlfn.CONCAT(Table1[[#This Row],[Company]:[Penalty Amount]])</f>
        <v>Wachovia Capital Markets LLCWells Fargoinvestor protection violation38718SEC125000</v>
      </c>
    </row>
    <row r="235" spans="1:7" x14ac:dyDescent="0.2">
      <c r="A235" s="28" t="s">
        <v>209</v>
      </c>
      <c r="B235" s="14" t="s">
        <v>8</v>
      </c>
      <c r="C235" s="14" t="s">
        <v>323</v>
      </c>
      <c r="D235" s="29">
        <v>44197</v>
      </c>
      <c r="E235" s="14" t="s">
        <v>328</v>
      </c>
      <c r="F235" s="30">
        <v>125000</v>
      </c>
      <c r="G235" s="31" t="str">
        <f>_xlfn.CONCAT(Table1[[#This Row],[Company]:[Penalty Amount]])</f>
        <v>Wells Fargo BankWells Fargodiscriminatory practices (non-employment)44197HUD125000</v>
      </c>
    </row>
    <row r="236" spans="1:7" x14ac:dyDescent="0.2">
      <c r="A236" s="28" t="s">
        <v>1345</v>
      </c>
      <c r="B236" s="14" t="s">
        <v>8</v>
      </c>
      <c r="C236" s="14" t="s">
        <v>31</v>
      </c>
      <c r="D236" s="29">
        <v>39448</v>
      </c>
      <c r="E236" s="14" t="s">
        <v>179</v>
      </c>
      <c r="F236" s="30">
        <v>125000</v>
      </c>
      <c r="G236" s="31" t="str">
        <f>_xlfn.CONCAT(Table1[[#This Row],[Company]:[Penalty Amount]])</f>
        <v>WELLS FARGO FINANCIAL BANKWells Fargobanking violation39448FDIC125000</v>
      </c>
    </row>
    <row r="237" spans="1:7" x14ac:dyDescent="0.2">
      <c r="A237" s="28" t="s">
        <v>404</v>
      </c>
      <c r="B237" s="14" t="s">
        <v>8</v>
      </c>
      <c r="C237" s="14" t="s">
        <v>12</v>
      </c>
      <c r="D237" s="29">
        <v>40179</v>
      </c>
      <c r="E237" s="14" t="s">
        <v>1091</v>
      </c>
      <c r="F237" s="30">
        <v>129131</v>
      </c>
      <c r="G237" s="31" t="str">
        <f>_xlfn.CONCAT(Table1[[#This Row],[Company]:[Penalty Amount]])</f>
        <v>Wachovia Securities LLCWells Fargoinvestor protection violation40179AK-DBS129131</v>
      </c>
    </row>
    <row r="238" spans="1:7" x14ac:dyDescent="0.2">
      <c r="A238" s="28" t="s">
        <v>3003</v>
      </c>
      <c r="B238" s="14" t="s">
        <v>8</v>
      </c>
      <c r="C238" s="14" t="s">
        <v>12</v>
      </c>
      <c r="D238" s="29">
        <v>37987</v>
      </c>
      <c r="E238" s="14" t="s">
        <v>250</v>
      </c>
      <c r="F238" s="30">
        <v>150000</v>
      </c>
      <c r="G238" s="31" t="str">
        <f>_xlfn.CONCAT(Table1[[#This Row],[Company]:[Penalty Amount]])</f>
        <v>Wells Fargo Investments LLCWells Fargoinvestor protection violation37987FINRA150000</v>
      </c>
    </row>
    <row r="239" spans="1:7" x14ac:dyDescent="0.2">
      <c r="A239" s="28" t="s">
        <v>2980</v>
      </c>
      <c r="B239" s="14" t="s">
        <v>8</v>
      </c>
      <c r="C239" s="14" t="s">
        <v>12</v>
      </c>
      <c r="D239" s="29">
        <v>37257</v>
      </c>
      <c r="E239" s="14" t="s">
        <v>48</v>
      </c>
      <c r="F239" s="30">
        <v>153245</v>
      </c>
      <c r="G239" s="31" t="str">
        <f>_xlfn.CONCAT(Table1[[#This Row],[Company]:[Penalty Amount]])</f>
        <v>Norwest Investment Services Inc.Wells Fargoinvestor protection violation37257SEC153245</v>
      </c>
    </row>
    <row r="240" spans="1:7" x14ac:dyDescent="0.2">
      <c r="A240" s="28" t="s">
        <v>1250</v>
      </c>
      <c r="B240" s="14" t="s">
        <v>8</v>
      </c>
      <c r="C240" s="14" t="s">
        <v>12</v>
      </c>
      <c r="D240" s="29">
        <v>42005</v>
      </c>
      <c r="E240" s="14" t="s">
        <v>1078</v>
      </c>
      <c r="F240" s="30">
        <v>205000</v>
      </c>
      <c r="G240" s="31" t="str">
        <f>_xlfn.CONCAT(Table1[[#This Row],[Company]:[Penalty Amount]])</f>
        <v>WELLS FARGO ADVISORSWells Fargoinvestor protection violation42005VA-SEC205000</v>
      </c>
    </row>
    <row r="241" spans="1:7" x14ac:dyDescent="0.2">
      <c r="A241" s="28" t="s">
        <v>2995</v>
      </c>
      <c r="B241" s="14" t="s">
        <v>8</v>
      </c>
      <c r="C241" s="14" t="s">
        <v>343</v>
      </c>
      <c r="D241" s="29">
        <v>37987</v>
      </c>
      <c r="E241" s="14" t="s">
        <v>745</v>
      </c>
      <c r="F241" s="30">
        <v>228209</v>
      </c>
      <c r="G241" s="31" t="str">
        <f>_xlfn.CONCAT(Table1[[#This Row],[Company]:[Penalty Amount]])</f>
        <v>Wells Fargo Bank National AssociationWells Fargowage and hour violation37987WHD228209</v>
      </c>
    </row>
    <row r="242" spans="1:7" x14ac:dyDescent="0.2">
      <c r="A242" s="28" t="s">
        <v>630</v>
      </c>
      <c r="B242" s="14" t="s">
        <v>8</v>
      </c>
      <c r="C242" s="14" t="s">
        <v>12</v>
      </c>
      <c r="D242" s="29">
        <v>39083</v>
      </c>
      <c r="E242" s="14" t="s">
        <v>250</v>
      </c>
      <c r="F242" s="30">
        <v>250000</v>
      </c>
      <c r="G242" s="31" t="str">
        <f>_xlfn.CONCAT(Table1[[#This Row],[Company]:[Penalty Amount]])</f>
        <v>Wells Fargo Securities LLCWells Fargoinvestor protection violation39083FINRA250000</v>
      </c>
    </row>
    <row r="243" spans="1:7" x14ac:dyDescent="0.2">
      <c r="A243" s="28" t="s">
        <v>510</v>
      </c>
      <c r="B243" s="14" t="s">
        <v>8</v>
      </c>
      <c r="C243" s="14" t="s">
        <v>12</v>
      </c>
      <c r="D243" s="29">
        <v>39083</v>
      </c>
      <c r="E243" s="14" t="s">
        <v>751</v>
      </c>
      <c r="F243" s="30">
        <v>258728</v>
      </c>
      <c r="G243" s="31" t="str">
        <f>_xlfn.CONCAT(Table1[[#This Row],[Company]:[Penalty Amount]])</f>
        <v>Wachovia Capital Markets LLCWells Fargoinvestor protection violation39083CT-SEC258728</v>
      </c>
    </row>
    <row r="244" spans="1:7" x14ac:dyDescent="0.2">
      <c r="A244" s="28" t="s">
        <v>759</v>
      </c>
      <c r="B244" s="14" t="s">
        <v>8</v>
      </c>
      <c r="C244" s="14" t="s">
        <v>12</v>
      </c>
      <c r="D244" s="29">
        <v>42736</v>
      </c>
      <c r="E244" s="14" t="s">
        <v>501</v>
      </c>
      <c r="F244" s="30">
        <v>270000</v>
      </c>
      <c r="G244" s="31" t="str">
        <f>_xlfn.CONCAT(Table1[[#This Row],[Company]:[Penalty Amount]])</f>
        <v>Wells Fargo Advisors LLCWells Fargoinvestor protection violation42736IL-SEC270000</v>
      </c>
    </row>
    <row r="245" spans="1:7" x14ac:dyDescent="0.2">
      <c r="A245" s="28" t="s">
        <v>3003</v>
      </c>
      <c r="B245" s="14" t="s">
        <v>8</v>
      </c>
      <c r="C245" s="14" t="s">
        <v>12</v>
      </c>
      <c r="D245" s="29">
        <v>39448</v>
      </c>
      <c r="E245" s="14" t="s">
        <v>250</v>
      </c>
      <c r="F245" s="30">
        <v>275000</v>
      </c>
      <c r="G245" s="31" t="str">
        <f>_xlfn.CONCAT(Table1[[#This Row],[Company]:[Penalty Amount]])</f>
        <v>Wells Fargo Investments LLCWells Fargoinvestor protection violation39448FINRA275000</v>
      </c>
    </row>
    <row r="246" spans="1:7" x14ac:dyDescent="0.2">
      <c r="A246" s="28" t="s">
        <v>209</v>
      </c>
      <c r="B246" s="14" t="s">
        <v>8</v>
      </c>
      <c r="C246" s="14" t="s">
        <v>343</v>
      </c>
      <c r="D246" s="29">
        <v>40909</v>
      </c>
      <c r="E246" s="14" t="s">
        <v>309</v>
      </c>
      <c r="F246" s="30">
        <v>280000</v>
      </c>
      <c r="G246" s="31" t="str">
        <f>_xlfn.CONCAT(Table1[[#This Row],[Company]:[Penalty Amount]])</f>
        <v>Wells Fargo BankWells Fargowage and hour violation40909private lawsuit-federal280000</v>
      </c>
    </row>
    <row r="247" spans="1:7" x14ac:dyDescent="0.2">
      <c r="A247" s="28" t="s">
        <v>74</v>
      </c>
      <c r="B247" s="14" t="s">
        <v>8</v>
      </c>
      <c r="C247" s="14" t="s">
        <v>334</v>
      </c>
      <c r="D247" s="29">
        <v>43466</v>
      </c>
      <c r="E247" s="14" t="s">
        <v>652</v>
      </c>
      <c r="F247" s="30">
        <v>283697</v>
      </c>
      <c r="G247" s="31" t="str">
        <f>_xlfn.CONCAT(Table1[[#This Row],[Company]:[Penalty Amount]])</f>
        <v>Wells Fargo Bank N.A.Wells Fargoemployment discrimination43466OFCCP283697</v>
      </c>
    </row>
    <row r="248" spans="1:7" x14ac:dyDescent="0.2">
      <c r="A248" s="28" t="s">
        <v>74</v>
      </c>
      <c r="B248" s="14" t="s">
        <v>8</v>
      </c>
      <c r="C248" s="14" t="s">
        <v>334</v>
      </c>
      <c r="D248" s="29">
        <v>41640</v>
      </c>
      <c r="E248" s="14" t="s">
        <v>393</v>
      </c>
      <c r="F248" s="30">
        <v>290000</v>
      </c>
      <c r="G248" s="31" t="str">
        <f>_xlfn.CONCAT(Table1[[#This Row],[Company]:[Penalty Amount]])</f>
        <v>Wells Fargo Bank N.A.Wells Fargoemployment discrimination41640EEOC290000</v>
      </c>
    </row>
    <row r="249" spans="1:7" x14ac:dyDescent="0.2">
      <c r="A249" s="28" t="s">
        <v>85</v>
      </c>
      <c r="B249" s="14" t="s">
        <v>8</v>
      </c>
      <c r="C249" s="14" t="s">
        <v>334</v>
      </c>
      <c r="D249" s="29">
        <v>41640</v>
      </c>
      <c r="E249" s="14" t="s">
        <v>393</v>
      </c>
      <c r="F249" s="30">
        <v>295000</v>
      </c>
      <c r="G249" s="31" t="str">
        <f>_xlfn.CONCAT(Table1[[#This Row],[Company]:[Penalty Amount]])</f>
        <v>Wells Fargo &amp; Co.Wells Fargoemployment discrimination41640EEOC295000</v>
      </c>
    </row>
    <row r="250" spans="1:7" x14ac:dyDescent="0.2">
      <c r="A250" s="28" t="s">
        <v>510</v>
      </c>
      <c r="B250" s="14" t="s">
        <v>8</v>
      </c>
      <c r="C250" s="14" t="s">
        <v>12</v>
      </c>
      <c r="D250" s="29">
        <v>39083</v>
      </c>
      <c r="E250" s="14" t="s">
        <v>250</v>
      </c>
      <c r="F250" s="30">
        <v>300000</v>
      </c>
      <c r="G250" s="31" t="str">
        <f>_xlfn.CONCAT(Table1[[#This Row],[Company]:[Penalty Amount]])</f>
        <v>Wachovia Capital Markets LLCWells Fargoinvestor protection violation39083FINRA300000</v>
      </c>
    </row>
    <row r="251" spans="1:7" x14ac:dyDescent="0.2">
      <c r="A251" s="28" t="s">
        <v>759</v>
      </c>
      <c r="B251" s="14" t="s">
        <v>8</v>
      </c>
      <c r="C251" s="14" t="s">
        <v>12</v>
      </c>
      <c r="D251" s="29">
        <v>42370</v>
      </c>
      <c r="E251" s="14" t="s">
        <v>810</v>
      </c>
      <c r="F251" s="30">
        <v>300000</v>
      </c>
      <c r="G251" s="31" t="str">
        <f>_xlfn.CONCAT(Table1[[#This Row],[Company]:[Penalty Amount]])</f>
        <v>Wells Fargo Advisors LLCWells Fargoinvestor protection violation42370VT-FIN300000</v>
      </c>
    </row>
    <row r="252" spans="1:7" x14ac:dyDescent="0.2">
      <c r="A252" s="28" t="s">
        <v>404</v>
      </c>
      <c r="B252" s="14" t="s">
        <v>8</v>
      </c>
      <c r="C252" s="14" t="s">
        <v>12</v>
      </c>
      <c r="D252" s="29">
        <v>39448</v>
      </c>
      <c r="E252" s="14" t="s">
        <v>821</v>
      </c>
      <c r="F252" s="30">
        <v>309000</v>
      </c>
      <c r="G252" s="31" t="str">
        <f>_xlfn.CONCAT(Table1[[#This Row],[Company]:[Penalty Amount]])</f>
        <v>Wachovia Securities LLCWells Fargoinvestor protection violation39448DE-AG309000</v>
      </c>
    </row>
    <row r="253" spans="1:7" x14ac:dyDescent="0.2">
      <c r="A253" s="28" t="s">
        <v>2978</v>
      </c>
      <c r="B253" s="14" t="s">
        <v>8</v>
      </c>
      <c r="C253" s="14" t="s">
        <v>12</v>
      </c>
      <c r="D253" s="29">
        <v>36892</v>
      </c>
      <c r="E253" s="14" t="s">
        <v>250</v>
      </c>
      <c r="F253" s="30">
        <v>325000</v>
      </c>
      <c r="G253" s="31" t="str">
        <f>_xlfn.CONCAT(Table1[[#This Row],[Company]:[Penalty Amount]])</f>
        <v>First Union Brokerage Services Inc.Wells Fargoinvestor protection violation36892FINRA325000</v>
      </c>
    </row>
    <row r="254" spans="1:7" x14ac:dyDescent="0.2">
      <c r="A254" s="28" t="s">
        <v>1609</v>
      </c>
      <c r="B254" s="14" t="s">
        <v>8</v>
      </c>
      <c r="C254" s="14" t="s">
        <v>282</v>
      </c>
      <c r="D254" s="29">
        <v>37622</v>
      </c>
      <c r="E254" s="14" t="s">
        <v>72</v>
      </c>
      <c r="F254" s="30">
        <v>335000</v>
      </c>
      <c r="G254" s="31" t="str">
        <f>_xlfn.CONCAT(Table1[[#This Row],[Company]:[Penalty Amount]])</f>
        <v>Wells Fargo Financial BankWells Fargoconsumer protection violation37622NY-AG335000</v>
      </c>
    </row>
    <row r="255" spans="1:7" x14ac:dyDescent="0.2">
      <c r="A255" s="28" t="s">
        <v>2979</v>
      </c>
      <c r="B255" s="14" t="s">
        <v>8</v>
      </c>
      <c r="C255" s="14" t="s">
        <v>12</v>
      </c>
      <c r="D255" s="29">
        <v>36526</v>
      </c>
      <c r="E255" s="14" t="s">
        <v>250</v>
      </c>
      <c r="F255" s="30">
        <v>350000</v>
      </c>
      <c r="G255" s="31" t="str">
        <f>_xlfn.CONCAT(Table1[[#This Row],[Company]:[Penalty Amount]])</f>
        <v>First Union Securities Inc.Wells Fargoinvestor protection violation36526FINRA350000</v>
      </c>
    </row>
    <row r="256" spans="1:7" x14ac:dyDescent="0.2">
      <c r="A256" s="28" t="s">
        <v>2981</v>
      </c>
      <c r="B256" s="14" t="s">
        <v>8</v>
      </c>
      <c r="C256" s="14" t="s">
        <v>12</v>
      </c>
      <c r="D256" s="29">
        <v>37622</v>
      </c>
      <c r="E256" s="14" t="s">
        <v>48</v>
      </c>
      <c r="F256" s="30">
        <v>382000</v>
      </c>
      <c r="G256" s="31" t="str">
        <f>_xlfn.CONCAT(Table1[[#This Row],[Company]:[Penalty Amount]])</f>
        <v>Prudential Securities Inc.Wells Fargoinvestor protection violation37622SEC382000</v>
      </c>
    </row>
    <row r="257" spans="1:7" x14ac:dyDescent="0.2">
      <c r="A257" s="28" t="s">
        <v>1115</v>
      </c>
      <c r="B257" s="14" t="s">
        <v>8</v>
      </c>
      <c r="C257" s="14" t="s">
        <v>12</v>
      </c>
      <c r="D257" s="29">
        <v>39448</v>
      </c>
      <c r="E257" s="14" t="s">
        <v>86</v>
      </c>
      <c r="F257" s="30">
        <v>387000</v>
      </c>
      <c r="G257" s="31" t="str">
        <f>_xlfn.CONCAT(Table1[[#This Row],[Company]:[Penalty Amount]])</f>
        <v>A.G. Edwards &amp; Sons Inc.Wells Fargoinvestor protection violation39448NJ-AG387000</v>
      </c>
    </row>
    <row r="258" spans="1:7" x14ac:dyDescent="0.2">
      <c r="A258" s="28" t="s">
        <v>74</v>
      </c>
      <c r="B258" s="14" t="s">
        <v>8</v>
      </c>
      <c r="C258" s="14" t="s">
        <v>360</v>
      </c>
      <c r="D258" s="29">
        <v>42370</v>
      </c>
      <c r="E258" s="14" t="s">
        <v>45</v>
      </c>
      <c r="F258" s="30">
        <v>400000</v>
      </c>
      <c r="G258" s="31" t="str">
        <f>_xlfn.CONCAT(Table1[[#This Row],[Company]:[Penalty Amount]])</f>
        <v>Wells Fargo Bank N.A.Wells Fargodata submission deficiencies42370CFTC400000</v>
      </c>
    </row>
    <row r="259" spans="1:7" x14ac:dyDescent="0.2">
      <c r="A259" s="28" t="s">
        <v>510</v>
      </c>
      <c r="B259" s="14" t="s">
        <v>8</v>
      </c>
      <c r="C259" s="14" t="s">
        <v>12</v>
      </c>
      <c r="D259" s="29">
        <v>39083</v>
      </c>
      <c r="E259" s="14" t="s">
        <v>221</v>
      </c>
      <c r="F259" s="30">
        <v>402386</v>
      </c>
      <c r="G259" s="31" t="str">
        <f>_xlfn.CONCAT(Table1[[#This Row],[Company]:[Penalty Amount]])</f>
        <v>Wachovia Capital Markets LLCWells Fargoinvestor protection violation39083MD-AG402386</v>
      </c>
    </row>
    <row r="260" spans="1:7" x14ac:dyDescent="0.2">
      <c r="A260" s="28" t="s">
        <v>2979</v>
      </c>
      <c r="B260" s="14" t="s">
        <v>8</v>
      </c>
      <c r="C260" s="14" t="s">
        <v>12</v>
      </c>
      <c r="D260" s="29">
        <v>36526</v>
      </c>
      <c r="E260" s="14" t="s">
        <v>48</v>
      </c>
      <c r="F260" s="30">
        <v>408931</v>
      </c>
      <c r="G260" s="31" t="str">
        <f>_xlfn.CONCAT(Table1[[#This Row],[Company]:[Penalty Amount]])</f>
        <v>First Union Securities Inc.Wells Fargoinvestor protection violation36526SEC408931</v>
      </c>
    </row>
    <row r="261" spans="1:7" x14ac:dyDescent="0.2">
      <c r="A261" s="28" t="s">
        <v>1158</v>
      </c>
      <c r="B261" s="14" t="s">
        <v>8</v>
      </c>
      <c r="C261" s="14" t="s">
        <v>12</v>
      </c>
      <c r="D261" s="29">
        <v>42370</v>
      </c>
      <c r="E261" s="14" t="s">
        <v>48</v>
      </c>
      <c r="F261" s="30">
        <v>440000</v>
      </c>
      <c r="G261" s="31" t="str">
        <f>_xlfn.CONCAT(Table1[[#This Row],[Company]:[Penalty Amount]])</f>
        <v>Wells Fargo Bank N.A. Municipal Products GroupWells Fargoinvestor protection violation42370SEC440000</v>
      </c>
    </row>
    <row r="262" spans="1:7" x14ac:dyDescent="0.2">
      <c r="A262" s="28" t="s">
        <v>1154</v>
      </c>
      <c r="B262" s="14" t="s">
        <v>8</v>
      </c>
      <c r="C262" s="14" t="s">
        <v>343</v>
      </c>
      <c r="D262" s="29">
        <v>40179</v>
      </c>
      <c r="E262" s="14" t="s">
        <v>309</v>
      </c>
      <c r="F262" s="30">
        <v>450000</v>
      </c>
      <c r="G262" s="31" t="str">
        <f>_xlfn.CONCAT(Table1[[#This Row],[Company]:[Penalty Amount]])</f>
        <v>Wachovia Financial ServicesWells Fargowage and hour violation40179private lawsuit-federal450000</v>
      </c>
    </row>
    <row r="263" spans="1:7" x14ac:dyDescent="0.2">
      <c r="A263" s="28" t="s">
        <v>2996</v>
      </c>
      <c r="B263" s="14" t="s">
        <v>8</v>
      </c>
      <c r="C263" s="14" t="s">
        <v>12</v>
      </c>
      <c r="D263" s="29">
        <v>43466</v>
      </c>
      <c r="E263" s="14" t="s">
        <v>476</v>
      </c>
      <c r="F263" s="30">
        <v>450000</v>
      </c>
      <c r="G263" s="31" t="str">
        <f>_xlfn.CONCAT(Table1[[#This Row],[Company]:[Penalty Amount]])</f>
        <v>Wells Fargo Clearing Services LLCWells Fargoinvestor protection violation43466MA-SEC450000</v>
      </c>
    </row>
    <row r="264" spans="1:7" x14ac:dyDescent="0.2">
      <c r="A264" s="28" t="s">
        <v>1115</v>
      </c>
      <c r="B264" s="14" t="s">
        <v>8</v>
      </c>
      <c r="C264" s="14" t="s">
        <v>12</v>
      </c>
      <c r="D264" s="29">
        <v>39083</v>
      </c>
      <c r="E264" s="14" t="s">
        <v>1097</v>
      </c>
      <c r="F264" s="30">
        <v>575000</v>
      </c>
      <c r="G264" s="31" t="str">
        <f>_xlfn.CONCAT(Table1[[#This Row],[Company]:[Penalty Amount]])</f>
        <v>A.G. Edwards &amp; Sons Inc.Wells Fargoinvestor protection violation39083SC-SEC575000</v>
      </c>
    </row>
    <row r="265" spans="1:7" x14ac:dyDescent="0.2">
      <c r="A265" s="28" t="s">
        <v>404</v>
      </c>
      <c r="B265" s="14" t="s">
        <v>8</v>
      </c>
      <c r="C265" s="14" t="s">
        <v>12</v>
      </c>
      <c r="D265" s="29">
        <v>37987</v>
      </c>
      <c r="E265" s="14" t="s">
        <v>250</v>
      </c>
      <c r="F265" s="30">
        <v>650000</v>
      </c>
      <c r="G265" s="31" t="str">
        <f>_xlfn.CONCAT(Table1[[#This Row],[Company]:[Penalty Amount]])</f>
        <v>Wachovia Securities LLCWells Fargoinvestor protection violation37987FINRA650000</v>
      </c>
    </row>
    <row r="266" spans="1:7" x14ac:dyDescent="0.2">
      <c r="A266" s="28" t="s">
        <v>209</v>
      </c>
      <c r="B266" s="14" t="s">
        <v>8</v>
      </c>
      <c r="C266" s="14" t="s">
        <v>276</v>
      </c>
      <c r="D266" s="29">
        <v>42005</v>
      </c>
      <c r="E266" s="14" t="s">
        <v>123</v>
      </c>
      <c r="F266" s="30">
        <v>675000</v>
      </c>
      <c r="G266" s="31" t="str">
        <f>_xlfn.CONCAT(Table1[[#This Row],[Company]:[Penalty Amount]])</f>
        <v>Wells Fargo BankWells Fargomortgage abuses42005MA-AG675000</v>
      </c>
    </row>
    <row r="267" spans="1:7" x14ac:dyDescent="0.2">
      <c r="A267" s="28" t="s">
        <v>754</v>
      </c>
      <c r="B267" s="14" t="s">
        <v>8</v>
      </c>
      <c r="C267" s="14" t="s">
        <v>17</v>
      </c>
      <c r="D267" s="29">
        <v>40179</v>
      </c>
      <c r="E267" s="14" t="s">
        <v>61</v>
      </c>
      <c r="F267" s="30">
        <v>675000</v>
      </c>
      <c r="G267" s="31" t="str">
        <f>_xlfn.CONCAT(Table1[[#This Row],[Company]:[Penalty Amount]])</f>
        <v>Wells Fargo Bank N.AWells Fargoeconomic sanction violation40179OFAC675000</v>
      </c>
    </row>
    <row r="268" spans="1:7" x14ac:dyDescent="0.2">
      <c r="A268" s="28" t="s">
        <v>8</v>
      </c>
      <c r="B268" s="14" t="s">
        <v>8</v>
      </c>
      <c r="C268" s="14" t="s">
        <v>343</v>
      </c>
      <c r="D268" s="29">
        <v>42736</v>
      </c>
      <c r="E268" s="14" t="s">
        <v>309</v>
      </c>
      <c r="F268" s="30">
        <v>685000</v>
      </c>
      <c r="G268" s="31" t="str">
        <f>_xlfn.CONCAT(Table1[[#This Row],[Company]:[Penalty Amount]])</f>
        <v>Wells FargoWells Fargowage and hour violation42736private lawsuit-federal685000</v>
      </c>
    </row>
    <row r="269" spans="1:7" x14ac:dyDescent="0.2">
      <c r="A269" s="28" t="s">
        <v>209</v>
      </c>
      <c r="B269" s="14" t="s">
        <v>8</v>
      </c>
      <c r="C269" s="14" t="s">
        <v>282</v>
      </c>
      <c r="D269" s="29">
        <v>40544</v>
      </c>
      <c r="E269" s="14" t="s">
        <v>89</v>
      </c>
      <c r="F269" s="30">
        <v>741465</v>
      </c>
      <c r="G269" s="31" t="str">
        <f>_xlfn.CONCAT(Table1[[#This Row],[Company]:[Penalty Amount]])</f>
        <v>Wells Fargo BankWells Fargoconsumer protection violation40544CT-AG741465</v>
      </c>
    </row>
    <row r="270" spans="1:7" x14ac:dyDescent="0.2">
      <c r="A270" s="28" t="s">
        <v>1115</v>
      </c>
      <c r="B270" s="14" t="s">
        <v>8</v>
      </c>
      <c r="C270" s="14" t="s">
        <v>12</v>
      </c>
      <c r="D270" s="29">
        <v>40544</v>
      </c>
      <c r="E270" s="14" t="s">
        <v>919</v>
      </c>
      <c r="F270" s="30">
        <v>765993</v>
      </c>
      <c r="G270" s="31" t="str">
        <f>_xlfn.CONCAT(Table1[[#This Row],[Company]:[Penalty Amount]])</f>
        <v>A.G. Edwards &amp; Sons Inc.Wells Fargoinvestor protection violation40544MO-SEC765993</v>
      </c>
    </row>
    <row r="271" spans="1:7" x14ac:dyDescent="0.2">
      <c r="A271" s="28" t="s">
        <v>743</v>
      </c>
      <c r="B271" s="14" t="s">
        <v>8</v>
      </c>
      <c r="C271" s="14" t="s">
        <v>12</v>
      </c>
      <c r="D271" s="29">
        <v>36892</v>
      </c>
      <c r="E271" s="14" t="s">
        <v>48</v>
      </c>
      <c r="F271" s="30">
        <v>800000</v>
      </c>
      <c r="G271" s="31" t="str">
        <f>_xlfn.CONCAT(Table1[[#This Row],[Company]:[Penalty Amount]])</f>
        <v>Prudential Securities IncorporatedWells Fargoinvestor protection violation36892SEC800000</v>
      </c>
    </row>
    <row r="272" spans="1:7" x14ac:dyDescent="0.2">
      <c r="A272" s="28" t="s">
        <v>8</v>
      </c>
      <c r="B272" s="14" t="s">
        <v>8</v>
      </c>
      <c r="C272" s="14" t="s">
        <v>276</v>
      </c>
      <c r="D272" s="29">
        <v>40909</v>
      </c>
      <c r="E272" s="14" t="s">
        <v>221</v>
      </c>
      <c r="F272" s="30">
        <v>940056</v>
      </c>
      <c r="G272" s="31" t="str">
        <f>_xlfn.CONCAT(Table1[[#This Row],[Company]:[Penalty Amount]])</f>
        <v>Wells FargoWells Fargomortgage abuses40909MD-AG940056</v>
      </c>
    </row>
    <row r="273" spans="1:7" x14ac:dyDescent="0.2">
      <c r="A273" s="28" t="s">
        <v>759</v>
      </c>
      <c r="B273" s="14" t="s">
        <v>8</v>
      </c>
      <c r="C273" s="14" t="s">
        <v>12</v>
      </c>
      <c r="D273" s="29">
        <v>40544</v>
      </c>
      <c r="E273" s="14" t="s">
        <v>250</v>
      </c>
      <c r="F273" s="30">
        <v>1000000</v>
      </c>
      <c r="G273" s="31" t="str">
        <f>_xlfn.CONCAT(Table1[[#This Row],[Company]:[Penalty Amount]])</f>
        <v>Wells Fargo Advisors LLCWells Fargoinvestor protection violation40544FINRA1000000</v>
      </c>
    </row>
    <row r="274" spans="1:7" x14ac:dyDescent="0.2">
      <c r="A274" s="28" t="s">
        <v>259</v>
      </c>
      <c r="B274" s="14" t="s">
        <v>8</v>
      </c>
      <c r="C274" s="14" t="s">
        <v>308</v>
      </c>
      <c r="D274" s="29">
        <v>39448</v>
      </c>
      <c r="E274" s="14" t="s">
        <v>309</v>
      </c>
      <c r="F274" s="30">
        <v>1005000</v>
      </c>
      <c r="G274" s="31" t="str">
        <f>_xlfn.CONCAT(Table1[[#This Row],[Company]:[Penalty Amount]])</f>
        <v>Wachovia SecuritiesWells Fargobenefit plan administrator violation39448private lawsuit-federal1005000</v>
      </c>
    </row>
    <row r="275" spans="1:7" x14ac:dyDescent="0.2">
      <c r="A275" s="28" t="s">
        <v>1038</v>
      </c>
      <c r="B275" s="14" t="s">
        <v>8</v>
      </c>
      <c r="C275" s="14" t="s">
        <v>12</v>
      </c>
      <c r="D275" s="29">
        <v>39448</v>
      </c>
      <c r="E275" s="14" t="s">
        <v>250</v>
      </c>
      <c r="F275" s="30">
        <v>1050000</v>
      </c>
      <c r="G275" s="31" t="str">
        <f>_xlfn.CONCAT(Table1[[#This Row],[Company]:[Penalty Amount]])</f>
        <v>Prudential SecuritiesWells Fargoinvestor protection violation39448FINRA1050000</v>
      </c>
    </row>
    <row r="276" spans="1:7" x14ac:dyDescent="0.2">
      <c r="A276" s="28" t="s">
        <v>2985</v>
      </c>
      <c r="B276" s="14" t="s">
        <v>8</v>
      </c>
      <c r="C276" s="14" t="s">
        <v>12</v>
      </c>
      <c r="D276" s="29">
        <v>39448</v>
      </c>
      <c r="E276" s="14" t="s">
        <v>250</v>
      </c>
      <c r="F276" s="30">
        <v>1100000</v>
      </c>
      <c r="G276" s="31" t="str">
        <f>_xlfn.CONCAT(Table1[[#This Row],[Company]:[Penalty Amount]])</f>
        <v>Wachovia Securities LLC and First Clearing LLCWells Fargoinvestor protection violation39448FINRA1100000</v>
      </c>
    </row>
    <row r="277" spans="1:7" x14ac:dyDescent="0.2">
      <c r="A277" s="28" t="s">
        <v>404</v>
      </c>
      <c r="B277" s="14" t="s">
        <v>8</v>
      </c>
      <c r="C277" s="14" t="s">
        <v>12</v>
      </c>
      <c r="D277" s="29">
        <v>39448</v>
      </c>
      <c r="E277" s="14" t="s">
        <v>250</v>
      </c>
      <c r="F277" s="30">
        <v>1400000</v>
      </c>
      <c r="G277" s="31" t="str">
        <f>_xlfn.CONCAT(Table1[[#This Row],[Company]:[Penalty Amount]])</f>
        <v>Wachovia Securities LLCWells Fargoinvestor protection violation39448FINRA1400000</v>
      </c>
    </row>
    <row r="278" spans="1:7" x14ac:dyDescent="0.2">
      <c r="A278" s="28" t="s">
        <v>994</v>
      </c>
      <c r="B278" s="14" t="s">
        <v>8</v>
      </c>
      <c r="C278" s="14" t="s">
        <v>38</v>
      </c>
      <c r="D278" s="29">
        <v>41640</v>
      </c>
      <c r="E278" s="14" t="s">
        <v>250</v>
      </c>
      <c r="F278" s="30">
        <v>1500000</v>
      </c>
      <c r="G278" s="31" t="str">
        <f>_xlfn.CONCAT(Table1[[#This Row],[Company]:[Penalty Amount]])</f>
        <v>Wells Fargo Advisors and Wells Fargo Advisors Financial NetworkWells Fargoanti-money-laundering deficiencies41640FINRA1500000</v>
      </c>
    </row>
    <row r="279" spans="1:7" x14ac:dyDescent="0.2">
      <c r="A279" s="28" t="s">
        <v>2990</v>
      </c>
      <c r="B279" s="14" t="s">
        <v>8</v>
      </c>
      <c r="C279" s="14" t="s">
        <v>12</v>
      </c>
      <c r="D279" s="29">
        <v>42370</v>
      </c>
      <c r="E279" s="14" t="s">
        <v>250</v>
      </c>
      <c r="F279" s="30">
        <v>1500000</v>
      </c>
      <c r="G279" s="31" t="str">
        <f>_xlfn.CONCAT(Table1[[#This Row],[Company]:[Penalty Amount]])</f>
        <v>Wells Fargo Advisors LLC Wells Fargo Advisors Financial Network LLC and First Clearing LLCWells Fargoinvestor protection violation42370FINRA1500000</v>
      </c>
    </row>
    <row r="280" spans="1:7" x14ac:dyDescent="0.2">
      <c r="A280" s="28" t="s">
        <v>2998</v>
      </c>
      <c r="B280" s="14" t="s">
        <v>8</v>
      </c>
      <c r="C280" s="14" t="s">
        <v>282</v>
      </c>
      <c r="D280" s="29">
        <v>38353</v>
      </c>
      <c r="E280" s="14" t="s">
        <v>318</v>
      </c>
      <c r="F280" s="30">
        <v>1621010</v>
      </c>
      <c r="G280" s="31" t="str">
        <f>_xlfn.CONCAT(Table1[[#This Row],[Company]:[Penalty Amount]])</f>
        <v>Wells Fargo Financial California Inc.Wells Fargoconsumer protection violation38353CA-DFPI1621010</v>
      </c>
    </row>
    <row r="281" spans="1:7" x14ac:dyDescent="0.2">
      <c r="A281" s="28" t="s">
        <v>209</v>
      </c>
      <c r="B281" s="14" t="s">
        <v>8</v>
      </c>
      <c r="C281" s="14" t="s">
        <v>343</v>
      </c>
      <c r="D281" s="29">
        <v>42005</v>
      </c>
      <c r="E281" s="14" t="s">
        <v>309</v>
      </c>
      <c r="F281" s="30">
        <v>1850000</v>
      </c>
      <c r="G281" s="31" t="str">
        <f>_xlfn.CONCAT(Table1[[#This Row],[Company]:[Penalty Amount]])</f>
        <v>Wells Fargo BankWells Fargowage and hour violation42005private lawsuit-federal1850000</v>
      </c>
    </row>
    <row r="282" spans="1:7" x14ac:dyDescent="0.2">
      <c r="A282" s="28" t="s">
        <v>3003</v>
      </c>
      <c r="B282" s="14" t="s">
        <v>8</v>
      </c>
      <c r="C282" s="14" t="s">
        <v>12</v>
      </c>
      <c r="D282" s="29">
        <v>39448</v>
      </c>
      <c r="E282" s="14" t="s">
        <v>172</v>
      </c>
      <c r="F282" s="30">
        <v>1900000</v>
      </c>
      <c r="G282" s="31" t="str">
        <f>_xlfn.CONCAT(Table1[[#This Row],[Company]:[Penalty Amount]])</f>
        <v>Wells Fargo Investments LLCWells Fargoinvestor protection violation39448MULTI-FIN1900000</v>
      </c>
    </row>
    <row r="283" spans="1:7" x14ac:dyDescent="0.2">
      <c r="A283" s="28" t="s">
        <v>759</v>
      </c>
      <c r="B283" s="14" t="s">
        <v>8</v>
      </c>
      <c r="C283" s="14" t="s">
        <v>12</v>
      </c>
      <c r="D283" s="29">
        <v>40909</v>
      </c>
      <c r="E283" s="14" t="s">
        <v>250</v>
      </c>
      <c r="F283" s="30">
        <v>1931488</v>
      </c>
      <c r="G283" s="31" t="str">
        <f>_xlfn.CONCAT(Table1[[#This Row],[Company]:[Penalty Amount]])</f>
        <v>Wells Fargo Advisors LLCWells Fargoinvestor protection violation40909FINRA1931488</v>
      </c>
    </row>
    <row r="284" spans="1:7" x14ac:dyDescent="0.2">
      <c r="A284" s="28" t="s">
        <v>404</v>
      </c>
      <c r="B284" s="14" t="s">
        <v>8</v>
      </c>
      <c r="C284" s="14" t="s">
        <v>12</v>
      </c>
      <c r="D284" s="29">
        <v>39083</v>
      </c>
      <c r="E284" s="14" t="s">
        <v>250</v>
      </c>
      <c r="F284" s="30">
        <v>2000000</v>
      </c>
      <c r="G284" s="31" t="str">
        <f>_xlfn.CONCAT(Table1[[#This Row],[Company]:[Penalty Amount]])</f>
        <v>Wachovia Securities LLCWells Fargoinvestor protection violation39083FINRA2000000</v>
      </c>
    </row>
    <row r="285" spans="1:7" x14ac:dyDescent="0.2">
      <c r="A285" s="28" t="s">
        <v>930</v>
      </c>
      <c r="B285" s="14" t="s">
        <v>8</v>
      </c>
      <c r="C285" s="14" t="s">
        <v>343</v>
      </c>
      <c r="D285" s="29">
        <v>42005</v>
      </c>
      <c r="E285" s="14" t="s">
        <v>309</v>
      </c>
      <c r="F285" s="30">
        <v>2000000</v>
      </c>
      <c r="G285" s="31" t="str">
        <f>_xlfn.CONCAT(Table1[[#This Row],[Company]:[Penalty Amount]])</f>
        <v>Wells Fargo Insurance ServicesWells Fargowage and hour violation42005private lawsuit-federal2000000</v>
      </c>
    </row>
    <row r="286" spans="1:7" x14ac:dyDescent="0.2">
      <c r="A286" s="28" t="s">
        <v>3003</v>
      </c>
      <c r="B286" s="14" t="s">
        <v>8</v>
      </c>
      <c r="C286" s="14" t="s">
        <v>12</v>
      </c>
      <c r="D286" s="29">
        <v>40544</v>
      </c>
      <c r="E286" s="14" t="s">
        <v>250</v>
      </c>
      <c r="F286" s="30">
        <v>2000000</v>
      </c>
      <c r="G286" s="31" t="str">
        <f>_xlfn.CONCAT(Table1[[#This Row],[Company]:[Penalty Amount]])</f>
        <v>Wells Fargo Investments LLCWells Fargoinvestor protection violation40544FINRA2000000</v>
      </c>
    </row>
    <row r="287" spans="1:7" x14ac:dyDescent="0.2">
      <c r="A287" s="28" t="s">
        <v>2997</v>
      </c>
      <c r="B287" s="14" t="s">
        <v>8</v>
      </c>
      <c r="C287" s="14" t="s">
        <v>12</v>
      </c>
      <c r="D287" s="29">
        <v>43831</v>
      </c>
      <c r="E287" s="14" t="s">
        <v>250</v>
      </c>
      <c r="F287" s="30">
        <v>2075000</v>
      </c>
      <c r="G287" s="31" t="str">
        <f>_xlfn.CONCAT(Table1[[#This Row],[Company]:[Penalty Amount]])</f>
        <v>Wells Fargo Clearing Services LLC and Wells Fargo Advisors Financial Network LLCWells Fargoinvestor protection violation43831FINRA2075000</v>
      </c>
    </row>
    <row r="288" spans="1:7" x14ac:dyDescent="0.2">
      <c r="A288" s="28" t="s">
        <v>2982</v>
      </c>
      <c r="B288" s="14" t="s">
        <v>8</v>
      </c>
      <c r="C288" s="14" t="s">
        <v>12</v>
      </c>
      <c r="D288" s="29">
        <v>38718</v>
      </c>
      <c r="E288" s="14" t="s">
        <v>48</v>
      </c>
      <c r="F288" s="30">
        <v>2185927</v>
      </c>
      <c r="G288" s="31" t="str">
        <f>_xlfn.CONCAT(Table1[[#This Row],[Company]:[Penalty Amount]])</f>
        <v>Strong Capital Management Inc.Wells Fargoinvestor protection violation38718SEC2185927</v>
      </c>
    </row>
    <row r="289" spans="1:7" x14ac:dyDescent="0.2">
      <c r="A289" s="28" t="s">
        <v>8</v>
      </c>
      <c r="B289" s="14" t="s">
        <v>8</v>
      </c>
      <c r="C289" s="14" t="s">
        <v>282</v>
      </c>
      <c r="D289" s="29">
        <v>37987</v>
      </c>
      <c r="E289" s="14" t="s">
        <v>72</v>
      </c>
      <c r="F289" s="30">
        <v>2900000</v>
      </c>
      <c r="G289" s="31" t="str">
        <f>_xlfn.CONCAT(Table1[[#This Row],[Company]:[Penalty Amount]])</f>
        <v>Wells FargoWells Fargoconsumer protection violation37987NY-AG2900000</v>
      </c>
    </row>
    <row r="290" spans="1:7" x14ac:dyDescent="0.2">
      <c r="A290" s="28" t="s">
        <v>3003</v>
      </c>
      <c r="B290" s="14" t="s">
        <v>8</v>
      </c>
      <c r="C290" s="14" t="s">
        <v>12</v>
      </c>
      <c r="D290" s="29">
        <v>38353</v>
      </c>
      <c r="E290" s="14" t="s">
        <v>250</v>
      </c>
      <c r="F290" s="30">
        <v>2970000</v>
      </c>
      <c r="G290" s="31" t="str">
        <f>_xlfn.CONCAT(Table1[[#This Row],[Company]:[Penalty Amount]])</f>
        <v>Wells Fargo Investments LLCWells Fargoinvestor protection violation38353FINRA2970000</v>
      </c>
    </row>
    <row r="291" spans="1:7" x14ac:dyDescent="0.2">
      <c r="A291" s="28" t="s">
        <v>8</v>
      </c>
      <c r="B291" s="14" t="s">
        <v>8</v>
      </c>
      <c r="C291" s="14" t="s">
        <v>343</v>
      </c>
      <c r="D291" s="29">
        <v>41640</v>
      </c>
      <c r="E291" s="14" t="s">
        <v>344</v>
      </c>
      <c r="F291" s="30">
        <v>3000000</v>
      </c>
      <c r="G291" s="31" t="str">
        <f>_xlfn.CONCAT(Table1[[#This Row],[Company]:[Penalty Amount]])</f>
        <v>Wells FargoWells Fargowage and hour violation41640private lawsuit-state3000000</v>
      </c>
    </row>
    <row r="292" spans="1:7" x14ac:dyDescent="0.2">
      <c r="A292" s="28" t="s">
        <v>862</v>
      </c>
      <c r="B292" s="14" t="s">
        <v>8</v>
      </c>
      <c r="C292" s="14" t="s">
        <v>12</v>
      </c>
      <c r="D292" s="29">
        <v>38353</v>
      </c>
      <c r="E292" s="14" t="s">
        <v>250</v>
      </c>
      <c r="F292" s="30">
        <v>3000000</v>
      </c>
      <c r="G292" s="31" t="str">
        <f>_xlfn.CONCAT(Table1[[#This Row],[Company]:[Penalty Amount]])</f>
        <v>Wells Fargo InvestmentsWells Fargoinvestor protection violation38353FINRA3000000</v>
      </c>
    </row>
    <row r="293" spans="1:7" x14ac:dyDescent="0.2">
      <c r="A293" s="28" t="s">
        <v>404</v>
      </c>
      <c r="B293" s="14" t="s">
        <v>8</v>
      </c>
      <c r="C293" s="14" t="s">
        <v>12</v>
      </c>
      <c r="D293" s="29">
        <v>40544</v>
      </c>
      <c r="E293" s="14" t="s">
        <v>86</v>
      </c>
      <c r="F293" s="30">
        <v>3200000</v>
      </c>
      <c r="G293" s="31" t="str">
        <f>_xlfn.CONCAT(Table1[[#This Row],[Company]:[Penalty Amount]])</f>
        <v>Wachovia Securities LLCWells Fargoinvestor protection violation40544NJ-AG3200000</v>
      </c>
    </row>
    <row r="294" spans="1:7" x14ac:dyDescent="0.2">
      <c r="A294" s="28" t="s">
        <v>759</v>
      </c>
      <c r="B294" s="14" t="s">
        <v>8</v>
      </c>
      <c r="C294" s="14" t="s">
        <v>12</v>
      </c>
      <c r="D294" s="29">
        <v>41275</v>
      </c>
      <c r="E294" s="14" t="s">
        <v>250</v>
      </c>
      <c r="F294" s="30">
        <v>3250000</v>
      </c>
      <c r="G294" s="31" t="str">
        <f>_xlfn.CONCAT(Table1[[#This Row],[Company]:[Penalty Amount]])</f>
        <v>Wells Fargo Advisors LLCWells Fargoinvestor protection violation41275FINRA3250000</v>
      </c>
    </row>
    <row r="295" spans="1:7" x14ac:dyDescent="0.2">
      <c r="A295" s="28" t="s">
        <v>2997</v>
      </c>
      <c r="B295" s="14" t="s">
        <v>8</v>
      </c>
      <c r="C295" s="14" t="s">
        <v>12</v>
      </c>
      <c r="D295" s="29">
        <v>42736</v>
      </c>
      <c r="E295" s="14" t="s">
        <v>250</v>
      </c>
      <c r="F295" s="30">
        <v>3400000</v>
      </c>
      <c r="G295" s="31" t="str">
        <f>_xlfn.CONCAT(Table1[[#This Row],[Company]:[Penalty Amount]])</f>
        <v>Wells Fargo Clearing Services LLC and Wells Fargo Advisors Financial Network LLCWells Fargoinvestor protection violation42736FINRA3400000</v>
      </c>
    </row>
    <row r="296" spans="1:7" x14ac:dyDescent="0.2">
      <c r="A296" s="28" t="s">
        <v>440</v>
      </c>
      <c r="B296" s="14" t="s">
        <v>8</v>
      </c>
      <c r="C296" s="14" t="s">
        <v>343</v>
      </c>
      <c r="D296" s="29">
        <v>42736</v>
      </c>
      <c r="E296" s="14" t="s">
        <v>309</v>
      </c>
      <c r="F296" s="30">
        <v>3500000</v>
      </c>
      <c r="G296" s="31" t="str">
        <f>_xlfn.CONCAT(Table1[[#This Row],[Company]:[Penalty Amount]])</f>
        <v>Wells Fargo AdvisorsWells Fargowage and hour violation42736private lawsuit-federal3500000</v>
      </c>
    </row>
    <row r="297" spans="1:7" x14ac:dyDescent="0.2">
      <c r="A297" s="28" t="s">
        <v>759</v>
      </c>
      <c r="B297" s="14" t="s">
        <v>8</v>
      </c>
      <c r="C297" s="14" t="s">
        <v>38</v>
      </c>
      <c r="D297" s="29">
        <v>42736</v>
      </c>
      <c r="E297" s="14" t="s">
        <v>48</v>
      </c>
      <c r="F297" s="30">
        <v>3500000</v>
      </c>
      <c r="G297" s="31" t="str">
        <f>_xlfn.CONCAT(Table1[[#This Row],[Company]:[Penalty Amount]])</f>
        <v>Wells Fargo Advisors LLCWells Fargoanti-money-laundering deficiencies42736SEC3500000</v>
      </c>
    </row>
    <row r="298" spans="1:7" x14ac:dyDescent="0.2">
      <c r="A298" s="28" t="s">
        <v>74</v>
      </c>
      <c r="B298" s="14" t="s">
        <v>8</v>
      </c>
      <c r="C298" s="14" t="s">
        <v>323</v>
      </c>
      <c r="D298" s="29">
        <v>40544</v>
      </c>
      <c r="E298" s="14" t="s">
        <v>344</v>
      </c>
      <c r="F298" s="30">
        <v>3520000</v>
      </c>
      <c r="G298" s="31" t="str">
        <f>_xlfn.CONCAT(Table1[[#This Row],[Company]:[Penalty Amount]])</f>
        <v>Wells Fargo Bank N.A.Wells Fargodiscriminatory practices (non-employment)40544private lawsuit-state3520000</v>
      </c>
    </row>
    <row r="299" spans="1:7" x14ac:dyDescent="0.2">
      <c r="A299" s="28" t="s">
        <v>1115</v>
      </c>
      <c r="B299" s="14" t="s">
        <v>8</v>
      </c>
      <c r="C299" s="14" t="s">
        <v>12</v>
      </c>
      <c r="D299" s="29">
        <v>39083</v>
      </c>
      <c r="E299" s="14" t="s">
        <v>48</v>
      </c>
      <c r="F299" s="30">
        <v>3860000</v>
      </c>
      <c r="G299" s="31" t="str">
        <f>_xlfn.CONCAT(Table1[[#This Row],[Company]:[Penalty Amount]])</f>
        <v>A.G. Edwards &amp; Sons Inc.Wells Fargoinvestor protection violation39083SEC3860000</v>
      </c>
    </row>
    <row r="300" spans="1:7" x14ac:dyDescent="0.2">
      <c r="A300" s="28" t="s">
        <v>8</v>
      </c>
      <c r="B300" s="14" t="s">
        <v>8</v>
      </c>
      <c r="C300" s="14" t="s">
        <v>343</v>
      </c>
      <c r="D300" s="29">
        <v>42736</v>
      </c>
      <c r="E300" s="14" t="s">
        <v>309</v>
      </c>
      <c r="F300" s="30">
        <v>3900000</v>
      </c>
      <c r="G300" s="31" t="str">
        <f>_xlfn.CONCAT(Table1[[#This Row],[Company]:[Penalty Amount]])</f>
        <v>Wells FargoWells Fargowage and hour violation42736private lawsuit-federal3900000</v>
      </c>
    </row>
    <row r="301" spans="1:7" x14ac:dyDescent="0.2">
      <c r="A301" s="28" t="s">
        <v>440</v>
      </c>
      <c r="B301" s="14" t="s">
        <v>8</v>
      </c>
      <c r="C301" s="14" t="s">
        <v>343</v>
      </c>
      <c r="D301" s="29">
        <v>41275</v>
      </c>
      <c r="E301" s="14" t="s">
        <v>309</v>
      </c>
      <c r="F301" s="30">
        <v>4000000</v>
      </c>
      <c r="G301" s="31" t="str">
        <f>_xlfn.CONCAT(Table1[[#This Row],[Company]:[Penalty Amount]])</f>
        <v>Wells Fargo AdvisorsWells Fargowage and hour violation41275private lawsuit-federal4000000</v>
      </c>
    </row>
    <row r="302" spans="1:7" x14ac:dyDescent="0.2">
      <c r="A302" s="28" t="s">
        <v>209</v>
      </c>
      <c r="B302" s="14" t="s">
        <v>8</v>
      </c>
      <c r="C302" s="14" t="s">
        <v>282</v>
      </c>
      <c r="D302" s="29">
        <v>42005</v>
      </c>
      <c r="E302" s="14" t="s">
        <v>34</v>
      </c>
      <c r="F302" s="30">
        <v>4000000</v>
      </c>
      <c r="G302" s="31" t="str">
        <f>_xlfn.CONCAT(Table1[[#This Row],[Company]:[Penalty Amount]])</f>
        <v>Wells Fargo BankWells Fargoconsumer protection violation42005NY-DFS4000000</v>
      </c>
    </row>
    <row r="303" spans="1:7" x14ac:dyDescent="0.2">
      <c r="A303" s="28" t="s">
        <v>2995</v>
      </c>
      <c r="B303" s="14" t="s">
        <v>8</v>
      </c>
      <c r="C303" s="14" t="s">
        <v>31</v>
      </c>
      <c r="D303" s="29">
        <v>42005</v>
      </c>
      <c r="E303" s="14" t="s">
        <v>32</v>
      </c>
      <c r="F303" s="30">
        <v>4000000</v>
      </c>
      <c r="G303" s="31" t="str">
        <f>_xlfn.CONCAT(Table1[[#This Row],[Company]:[Penalty Amount]])</f>
        <v>Wells Fargo Bank National AssociationWells Fargobanking violation42005OCC4000000</v>
      </c>
    </row>
    <row r="304" spans="1:7" x14ac:dyDescent="0.2">
      <c r="A304" s="28" t="s">
        <v>630</v>
      </c>
      <c r="B304" s="14" t="s">
        <v>8</v>
      </c>
      <c r="C304" s="14" t="s">
        <v>12</v>
      </c>
      <c r="D304" s="29">
        <v>41640</v>
      </c>
      <c r="E304" s="14" t="s">
        <v>250</v>
      </c>
      <c r="F304" s="30">
        <v>4000000</v>
      </c>
      <c r="G304" s="31" t="str">
        <f>_xlfn.CONCAT(Table1[[#This Row],[Company]:[Penalty Amount]])</f>
        <v>Wells Fargo Securities LLCWells Fargoinvestor protection violation41640FINRA4000000</v>
      </c>
    </row>
    <row r="305" spans="1:7" x14ac:dyDescent="0.2">
      <c r="A305" s="28" t="s">
        <v>3004</v>
      </c>
      <c r="B305" s="14" t="s">
        <v>8</v>
      </c>
      <c r="C305" s="14" t="s">
        <v>12</v>
      </c>
      <c r="D305" s="29">
        <v>42370</v>
      </c>
      <c r="E305" s="14" t="s">
        <v>250</v>
      </c>
      <c r="F305" s="30">
        <v>4000000</v>
      </c>
      <c r="G305" s="31" t="str">
        <f>_xlfn.CONCAT(Table1[[#This Row],[Company]:[Penalty Amount]])</f>
        <v>Wells Fargo Securities LLC and Wells Fargo Prime Services LLCWells Fargoinvestor protection violation42370FINRA4000000</v>
      </c>
    </row>
    <row r="306" spans="1:7" x14ac:dyDescent="0.2">
      <c r="A306" s="28" t="s">
        <v>209</v>
      </c>
      <c r="B306" s="14" t="s">
        <v>8</v>
      </c>
      <c r="C306" s="14" t="s">
        <v>282</v>
      </c>
      <c r="D306" s="29">
        <v>42370</v>
      </c>
      <c r="E306" s="14" t="s">
        <v>210</v>
      </c>
      <c r="F306" s="30">
        <v>4010000</v>
      </c>
      <c r="G306" s="31" t="str">
        <f>_xlfn.CONCAT(Table1[[#This Row],[Company]:[Penalty Amount]])</f>
        <v>Wells Fargo BankWells Fargoconsumer protection violation42370CFPB4010000</v>
      </c>
    </row>
    <row r="307" spans="1:7" x14ac:dyDescent="0.2">
      <c r="A307" s="28" t="s">
        <v>209</v>
      </c>
      <c r="B307" s="14" t="s">
        <v>8</v>
      </c>
      <c r="C307" s="14" t="s">
        <v>285</v>
      </c>
      <c r="D307" s="29">
        <v>39448</v>
      </c>
      <c r="E307" s="14" t="s">
        <v>23</v>
      </c>
      <c r="F307" s="30">
        <v>4046786</v>
      </c>
      <c r="G307" s="31" t="str">
        <f>_xlfn.CONCAT(Table1[[#This Row],[Company]:[Penalty Amount]])</f>
        <v>Wells Fargo BankWells FargoFalse Claims Act and related39448USAO4046786</v>
      </c>
    </row>
    <row r="308" spans="1:7" x14ac:dyDescent="0.2">
      <c r="A308" s="28" t="s">
        <v>74</v>
      </c>
      <c r="B308" s="14" t="s">
        <v>8</v>
      </c>
      <c r="C308" s="14" t="s">
        <v>282</v>
      </c>
      <c r="D308" s="29">
        <v>42370</v>
      </c>
      <c r="E308" s="14" t="s">
        <v>106</v>
      </c>
      <c r="F308" s="30">
        <v>4100000</v>
      </c>
      <c r="G308" s="31" t="str">
        <f>_xlfn.CONCAT(Table1[[#This Row],[Company]:[Penalty Amount]])</f>
        <v>Wells Fargo Bank N.A.Wells Fargoconsumer protection violation42370DOJ_RIGHTS4100000</v>
      </c>
    </row>
    <row r="309" spans="1:7" x14ac:dyDescent="0.2">
      <c r="A309" s="28" t="s">
        <v>259</v>
      </c>
      <c r="B309" s="14" t="s">
        <v>8</v>
      </c>
      <c r="C309" s="14" t="s">
        <v>12</v>
      </c>
      <c r="D309" s="29">
        <v>39448</v>
      </c>
      <c r="E309" s="14" t="s">
        <v>250</v>
      </c>
      <c r="F309" s="30">
        <v>4500000</v>
      </c>
      <c r="G309" s="31" t="str">
        <f>_xlfn.CONCAT(Table1[[#This Row],[Company]:[Penalty Amount]])</f>
        <v>Wachovia SecuritiesWells Fargoinvestor protection violation39448FINRA4500000</v>
      </c>
    </row>
    <row r="310" spans="1:7" x14ac:dyDescent="0.2">
      <c r="A310" s="28" t="s">
        <v>3006</v>
      </c>
      <c r="B310" s="14" t="s">
        <v>8</v>
      </c>
      <c r="C310" s="14" t="s">
        <v>323</v>
      </c>
      <c r="D310" s="29">
        <v>37987</v>
      </c>
      <c r="E310" s="14" t="s">
        <v>309</v>
      </c>
      <c r="F310" s="30">
        <v>4550000</v>
      </c>
      <c r="G310" s="31" t="str">
        <f>_xlfn.CONCAT(Table1[[#This Row],[Company]:[Penalty Amount]])</f>
        <v>WFS Financial Inc.Wells Fargodiscriminatory practices (non-employment)37987private lawsuit-federal4550000</v>
      </c>
    </row>
    <row r="311" spans="1:7" x14ac:dyDescent="0.2">
      <c r="A311" s="28" t="s">
        <v>404</v>
      </c>
      <c r="B311" s="14" t="s">
        <v>8</v>
      </c>
      <c r="C311" s="14" t="s">
        <v>12</v>
      </c>
      <c r="D311" s="29">
        <v>37987</v>
      </c>
      <c r="E311" s="14" t="s">
        <v>48</v>
      </c>
      <c r="F311" s="30">
        <v>4844465</v>
      </c>
      <c r="G311" s="31" t="str">
        <f>_xlfn.CONCAT(Table1[[#This Row],[Company]:[Penalty Amount]])</f>
        <v>Wachovia Securities LLCWells Fargoinvestor protection violation37987SEC4844465</v>
      </c>
    </row>
    <row r="312" spans="1:7" x14ac:dyDescent="0.2">
      <c r="A312" s="28" t="s">
        <v>759</v>
      </c>
      <c r="B312" s="14" t="s">
        <v>8</v>
      </c>
      <c r="C312" s="14" t="s">
        <v>12</v>
      </c>
      <c r="D312" s="29">
        <v>41640</v>
      </c>
      <c r="E312" s="14" t="s">
        <v>48</v>
      </c>
      <c r="F312" s="30">
        <v>5000000</v>
      </c>
      <c r="G312" s="31" t="str">
        <f>_xlfn.CONCAT(Table1[[#This Row],[Company]:[Penalty Amount]])</f>
        <v>Wells Fargo Advisors LLCWells Fargoinvestor protection violation41640SEC5000000</v>
      </c>
    </row>
    <row r="313" spans="1:7" x14ac:dyDescent="0.2">
      <c r="A313" s="28" t="s">
        <v>763</v>
      </c>
      <c r="B313" s="14" t="s">
        <v>8</v>
      </c>
      <c r="C313" s="14" t="s">
        <v>323</v>
      </c>
      <c r="D313" s="29">
        <v>41640</v>
      </c>
      <c r="E313" s="14" t="s">
        <v>328</v>
      </c>
      <c r="F313" s="30">
        <v>5000000</v>
      </c>
      <c r="G313" s="31" t="str">
        <f>_xlfn.CONCAT(Table1[[#This Row],[Company]:[Penalty Amount]])</f>
        <v>Wells Fargo Home MortgageWells Fargodiscriminatory practices (non-employment)41640HUD5000000</v>
      </c>
    </row>
    <row r="314" spans="1:7" x14ac:dyDescent="0.2">
      <c r="A314" s="28" t="s">
        <v>759</v>
      </c>
      <c r="B314" s="14" t="s">
        <v>8</v>
      </c>
      <c r="C314" s="14" t="s">
        <v>12</v>
      </c>
      <c r="D314" s="29">
        <v>43101</v>
      </c>
      <c r="E314" s="14" t="s">
        <v>48</v>
      </c>
      <c r="F314" s="30">
        <v>5108441</v>
      </c>
      <c r="G314" s="31" t="str">
        <f>_xlfn.CONCAT(Table1[[#This Row],[Company]:[Penalty Amount]])</f>
        <v>Wells Fargo Advisors LLCWells Fargoinvestor protection violation43101SEC5108441</v>
      </c>
    </row>
    <row r="315" spans="1:7" x14ac:dyDescent="0.2">
      <c r="A315" s="28" t="s">
        <v>2993</v>
      </c>
      <c r="B315" s="14" t="s">
        <v>8</v>
      </c>
      <c r="C315" s="14" t="s">
        <v>305</v>
      </c>
      <c r="D315" s="29">
        <v>43466</v>
      </c>
      <c r="E315" s="14" t="s">
        <v>426</v>
      </c>
      <c r="F315" s="30">
        <v>5345816</v>
      </c>
      <c r="G315" s="31" t="str">
        <f>_xlfn.CONCAT(Table1[[#This Row],[Company]:[Penalty Amount]])</f>
        <v>Wells Fargo Bank N.A. and Wells Fargo Insurance Inc.Wells Fargoinsurance violation43466CA-INS5345816</v>
      </c>
    </row>
    <row r="316" spans="1:7" x14ac:dyDescent="0.2">
      <c r="A316" s="28" t="s">
        <v>754</v>
      </c>
      <c r="B316" s="14" t="s">
        <v>8</v>
      </c>
      <c r="C316" s="14" t="s">
        <v>520</v>
      </c>
      <c r="D316" s="29">
        <v>42736</v>
      </c>
      <c r="E316" s="14" t="s">
        <v>521</v>
      </c>
      <c r="F316" s="30">
        <v>5400000</v>
      </c>
      <c r="G316" s="31" t="str">
        <f>_xlfn.CONCAT(Table1[[#This Row],[Company]:[Penalty Amount]])</f>
        <v>Wells Fargo Bank N.AWells Fargoworkplace whistleblower retaliation42736OSHA5400000</v>
      </c>
    </row>
    <row r="317" spans="1:7" x14ac:dyDescent="0.2">
      <c r="A317" s="28" t="s">
        <v>2991</v>
      </c>
      <c r="B317" s="14" t="s">
        <v>8</v>
      </c>
      <c r="C317" s="14" t="s">
        <v>282</v>
      </c>
      <c r="D317" s="29">
        <v>42736</v>
      </c>
      <c r="E317" s="14" t="s">
        <v>106</v>
      </c>
      <c r="F317" s="30">
        <v>5400000</v>
      </c>
      <c r="G317" s="31" t="str">
        <f>_xlfn.CONCAT(Table1[[#This Row],[Company]:[Penalty Amount]])</f>
        <v>Wells Fargo Bank N.A. d/b/a Wells Fargo Dealer ServicesWells Fargoconsumer protection violation42736DOJ_RIGHTS5400000</v>
      </c>
    </row>
    <row r="318" spans="1:7" x14ac:dyDescent="0.2">
      <c r="A318" s="28" t="s">
        <v>202</v>
      </c>
      <c r="B318" s="14" t="s">
        <v>8</v>
      </c>
      <c r="C318" s="14" t="s">
        <v>343</v>
      </c>
      <c r="D318" s="29">
        <v>37987</v>
      </c>
      <c r="E318" s="14" t="s">
        <v>745</v>
      </c>
      <c r="F318" s="30">
        <v>5798744</v>
      </c>
      <c r="G318" s="31" t="str">
        <f>_xlfn.CONCAT(Table1[[#This Row],[Company]:[Penalty Amount]])</f>
        <v>Wachovia BankWells Fargowage and hour violation37987WHD5798744</v>
      </c>
    </row>
    <row r="319" spans="1:7" x14ac:dyDescent="0.2">
      <c r="A319" s="28" t="s">
        <v>743</v>
      </c>
      <c r="B319" s="14" t="s">
        <v>8</v>
      </c>
      <c r="C319" s="14" t="s">
        <v>12</v>
      </c>
      <c r="D319" s="29">
        <v>36526</v>
      </c>
      <c r="E319" s="14" t="s">
        <v>48</v>
      </c>
      <c r="F319" s="30">
        <v>5880000</v>
      </c>
      <c r="G319" s="31" t="str">
        <f>_xlfn.CONCAT(Table1[[#This Row],[Company]:[Penalty Amount]])</f>
        <v>Prudential Securities IncorporatedWells Fargoinvestor protection violation36526SEC5880000</v>
      </c>
    </row>
    <row r="320" spans="1:7" x14ac:dyDescent="0.2">
      <c r="A320" s="28" t="s">
        <v>1115</v>
      </c>
      <c r="B320" s="14" t="s">
        <v>8</v>
      </c>
      <c r="C320" s="14" t="s">
        <v>12</v>
      </c>
      <c r="D320" s="29">
        <v>36526</v>
      </c>
      <c r="E320" s="14" t="s">
        <v>250</v>
      </c>
      <c r="F320" s="30">
        <v>5890000</v>
      </c>
      <c r="G320" s="31" t="str">
        <f>_xlfn.CONCAT(Table1[[#This Row],[Company]:[Penalty Amount]])</f>
        <v>A.G. Edwards &amp; Sons Inc.Wells Fargoinvestor protection violation36526FINRA5890000</v>
      </c>
    </row>
    <row r="321" spans="1:7" x14ac:dyDescent="0.2">
      <c r="A321" s="28" t="s">
        <v>8</v>
      </c>
      <c r="B321" s="14" t="s">
        <v>8</v>
      </c>
      <c r="C321" s="14" t="s">
        <v>10</v>
      </c>
      <c r="D321" s="29">
        <v>40909</v>
      </c>
      <c r="E321" s="14" t="s">
        <v>48</v>
      </c>
      <c r="F321" s="30">
        <v>6500000</v>
      </c>
      <c r="G321" s="31" t="str">
        <f>_xlfn.CONCAT(Table1[[#This Row],[Company]:[Penalty Amount]])</f>
        <v>Wells FargoWells Fargotoxic securities abuses40909SEC6500000</v>
      </c>
    </row>
    <row r="322" spans="1:7" x14ac:dyDescent="0.2">
      <c r="A322" s="28" t="s">
        <v>8</v>
      </c>
      <c r="B322" s="14" t="s">
        <v>8</v>
      </c>
      <c r="C322" s="14" t="s">
        <v>343</v>
      </c>
      <c r="D322" s="29">
        <v>40544</v>
      </c>
      <c r="E322" s="14" t="s">
        <v>309</v>
      </c>
      <c r="F322" s="30">
        <v>6660000</v>
      </c>
      <c r="G322" s="31" t="str">
        <f>_xlfn.CONCAT(Table1[[#This Row],[Company]:[Penalty Amount]])</f>
        <v>Wells FargoWells Fargowage and hour violation40544private lawsuit-federal6660000</v>
      </c>
    </row>
    <row r="323" spans="1:7" x14ac:dyDescent="0.2">
      <c r="A323" s="28" t="s">
        <v>8</v>
      </c>
      <c r="B323" s="14" t="s">
        <v>8</v>
      </c>
      <c r="C323" s="14" t="s">
        <v>343</v>
      </c>
      <c r="D323" s="29">
        <v>40544</v>
      </c>
      <c r="E323" s="14" t="s">
        <v>309</v>
      </c>
      <c r="F323" s="30">
        <v>6720000</v>
      </c>
      <c r="G323" s="31" t="str">
        <f>_xlfn.CONCAT(Table1[[#This Row],[Company]:[Penalty Amount]])</f>
        <v>Wells FargoWells Fargowage and hour violation40544private lawsuit-federal6720000</v>
      </c>
    </row>
    <row r="324" spans="1:7" x14ac:dyDescent="0.2">
      <c r="A324" s="28" t="s">
        <v>8</v>
      </c>
      <c r="B324" s="14" t="s">
        <v>8</v>
      </c>
      <c r="C324" s="14" t="s">
        <v>343</v>
      </c>
      <c r="D324" s="29">
        <v>40544</v>
      </c>
      <c r="E324" s="14" t="s">
        <v>309</v>
      </c>
      <c r="F324" s="30">
        <v>6900000</v>
      </c>
      <c r="G324" s="31" t="str">
        <f>_xlfn.CONCAT(Table1[[#This Row],[Company]:[Penalty Amount]])</f>
        <v>Wells FargoWells Fargowage and hour violation40544private lawsuit-federal6900000</v>
      </c>
    </row>
    <row r="325" spans="1:7" x14ac:dyDescent="0.2">
      <c r="A325" s="28" t="s">
        <v>440</v>
      </c>
      <c r="B325" s="14" t="s">
        <v>8</v>
      </c>
      <c r="C325" s="14" t="s">
        <v>38</v>
      </c>
      <c r="D325" s="29">
        <v>44562</v>
      </c>
      <c r="E325" s="14" t="s">
        <v>48</v>
      </c>
      <c r="F325" s="30">
        <v>7000000</v>
      </c>
      <c r="G325" s="31" t="str">
        <f>_xlfn.CONCAT(Table1[[#This Row],[Company]:[Penalty Amount]])</f>
        <v>Wells Fargo AdvisorsWells Fargoanti-money-laundering deficiencies44562SEC7000000</v>
      </c>
    </row>
    <row r="326" spans="1:7" x14ac:dyDescent="0.2">
      <c r="A326" s="28" t="s">
        <v>85</v>
      </c>
      <c r="B326" s="14" t="s">
        <v>8</v>
      </c>
      <c r="C326" s="14" t="s">
        <v>308</v>
      </c>
      <c r="D326" s="29">
        <v>42005</v>
      </c>
      <c r="E326" s="14" t="s">
        <v>309</v>
      </c>
      <c r="F326" s="30">
        <v>7420000</v>
      </c>
      <c r="G326" s="31" t="str">
        <f>_xlfn.CONCAT(Table1[[#This Row],[Company]:[Penalty Amount]])</f>
        <v>Wells Fargo &amp; Co.Wells Fargobenefit plan administrator violation42005private lawsuit-federal7420000</v>
      </c>
    </row>
    <row r="327" spans="1:7" x14ac:dyDescent="0.2">
      <c r="A327" s="28" t="s">
        <v>8</v>
      </c>
      <c r="B327" s="14" t="s">
        <v>8</v>
      </c>
      <c r="C327" s="14" t="s">
        <v>323</v>
      </c>
      <c r="D327" s="29">
        <v>40909</v>
      </c>
      <c r="E327" s="14" t="s">
        <v>309</v>
      </c>
      <c r="F327" s="30">
        <v>7500000</v>
      </c>
      <c r="G327" s="31" t="str">
        <f>_xlfn.CONCAT(Table1[[#This Row],[Company]:[Penalty Amount]])</f>
        <v>Wells FargoWells Fargodiscriminatory practices (non-employment)40909private lawsuit-federal7500000</v>
      </c>
    </row>
    <row r="328" spans="1:7" x14ac:dyDescent="0.2">
      <c r="A328" s="28" t="s">
        <v>74</v>
      </c>
      <c r="B328" s="14" t="s">
        <v>8</v>
      </c>
      <c r="C328" s="14" t="s">
        <v>323</v>
      </c>
      <c r="D328" s="29">
        <v>40909</v>
      </c>
      <c r="E328" s="14" t="s">
        <v>309</v>
      </c>
      <c r="F328" s="30">
        <v>7500000</v>
      </c>
      <c r="G328" s="31" t="str">
        <f>_xlfn.CONCAT(Table1[[#This Row],[Company]:[Penalty Amount]])</f>
        <v>Wells Fargo Bank N.A.Wells Fargodiscriminatory practices (non-employment)40909private lawsuit-federal7500000</v>
      </c>
    </row>
    <row r="329" spans="1:7" x14ac:dyDescent="0.2">
      <c r="A329" s="28" t="s">
        <v>74</v>
      </c>
      <c r="B329" s="14" t="s">
        <v>8</v>
      </c>
      <c r="C329" s="14" t="s">
        <v>334</v>
      </c>
      <c r="D329" s="29">
        <v>43831</v>
      </c>
      <c r="E329" s="14" t="s">
        <v>652</v>
      </c>
      <c r="F329" s="30">
        <v>7800000</v>
      </c>
      <c r="G329" s="31" t="str">
        <f>_xlfn.CONCAT(Table1[[#This Row],[Company]:[Penalty Amount]])</f>
        <v>Wells Fargo Bank N.A.Wells Fargoemployment discrimination43831OFCCP7800000</v>
      </c>
    </row>
    <row r="330" spans="1:7" x14ac:dyDescent="0.2">
      <c r="A330" s="28" t="s">
        <v>8</v>
      </c>
      <c r="B330" s="14" t="s">
        <v>8</v>
      </c>
      <c r="C330" s="14" t="s">
        <v>282</v>
      </c>
      <c r="D330" s="29">
        <v>42370</v>
      </c>
      <c r="E330" s="14" t="s">
        <v>606</v>
      </c>
      <c r="F330" s="30">
        <v>8000000</v>
      </c>
      <c r="G330" s="31" t="str">
        <f>_xlfn.CONCAT(Table1[[#This Row],[Company]:[Penalty Amount]])</f>
        <v>Wells FargoWells Fargoconsumer protection violation42370WV-AG8000000</v>
      </c>
    </row>
    <row r="331" spans="1:7" x14ac:dyDescent="0.2">
      <c r="A331" s="28" t="s">
        <v>209</v>
      </c>
      <c r="B331" s="14" t="s">
        <v>8</v>
      </c>
      <c r="C331" s="14" t="s">
        <v>364</v>
      </c>
      <c r="D331" s="29">
        <v>42370</v>
      </c>
      <c r="E331" s="14" t="s">
        <v>44</v>
      </c>
      <c r="F331" s="30">
        <v>8500000</v>
      </c>
      <c r="G331" s="31" t="str">
        <f>_xlfn.CONCAT(Table1[[#This Row],[Company]:[Penalty Amount]])</f>
        <v>Wells Fargo BankWells Fargoprivacy violation42370CA-AG8500000</v>
      </c>
    </row>
    <row r="332" spans="1:7" x14ac:dyDescent="0.2">
      <c r="A332" s="28" t="s">
        <v>759</v>
      </c>
      <c r="B332" s="14" t="s">
        <v>8</v>
      </c>
      <c r="C332" s="14" t="s">
        <v>343</v>
      </c>
      <c r="D332" s="29">
        <v>43101</v>
      </c>
      <c r="E332" s="14" t="s">
        <v>309</v>
      </c>
      <c r="F332" s="30">
        <v>9500000</v>
      </c>
      <c r="G332" s="31" t="str">
        <f>_xlfn.CONCAT(Table1[[#This Row],[Company]:[Penalty Amount]])</f>
        <v>Wells Fargo Advisors LLCWells Fargowage and hour violation43101private lawsuit-federal9500000</v>
      </c>
    </row>
    <row r="333" spans="1:7" x14ac:dyDescent="0.2">
      <c r="A333" s="28" t="s">
        <v>85</v>
      </c>
      <c r="B333" s="14" t="s">
        <v>8</v>
      </c>
      <c r="C333" s="14" t="s">
        <v>323</v>
      </c>
      <c r="D333" s="29">
        <v>43466</v>
      </c>
      <c r="E333" s="14" t="s">
        <v>309</v>
      </c>
      <c r="F333" s="30">
        <v>10000000</v>
      </c>
      <c r="G333" s="31" t="str">
        <f>_xlfn.CONCAT(Table1[[#This Row],[Company]:[Penalty Amount]])</f>
        <v>Wells Fargo &amp; Co.Wells Fargodiscriminatory practices (non-employment)43466private lawsuit-federal10000000</v>
      </c>
    </row>
    <row r="334" spans="1:7" x14ac:dyDescent="0.2">
      <c r="A334" s="28" t="s">
        <v>2999</v>
      </c>
      <c r="B334" s="14" t="s">
        <v>8</v>
      </c>
      <c r="C334" s="14" t="s">
        <v>282</v>
      </c>
      <c r="D334" s="29">
        <v>38353</v>
      </c>
      <c r="E334" s="14" t="s">
        <v>13</v>
      </c>
      <c r="F334" s="30">
        <v>10000000</v>
      </c>
      <c r="G334" s="31" t="str">
        <f>_xlfn.CONCAT(Table1[[#This Row],[Company]:[Penalty Amount]])</f>
        <v>Wells Fargo Financial Leasing Inc.Wells Fargoconsumer protection violation38353MULTI-AG10000000</v>
      </c>
    </row>
    <row r="335" spans="1:7" x14ac:dyDescent="0.2">
      <c r="A335" s="28" t="s">
        <v>209</v>
      </c>
      <c r="B335" s="14" t="s">
        <v>8</v>
      </c>
      <c r="C335" s="14" t="s">
        <v>343</v>
      </c>
      <c r="D335" s="29">
        <v>43831</v>
      </c>
      <c r="E335" s="14" t="s">
        <v>309</v>
      </c>
      <c r="F335" s="30">
        <v>10928870</v>
      </c>
      <c r="G335" s="31" t="str">
        <f>_xlfn.CONCAT(Table1[[#This Row],[Company]:[Penalty Amount]])</f>
        <v>Wells Fargo BankWells Fargowage and hour violation43831private lawsuit-federal10928870</v>
      </c>
    </row>
    <row r="336" spans="1:7" x14ac:dyDescent="0.2">
      <c r="A336" s="28" t="s">
        <v>630</v>
      </c>
      <c r="B336" s="14" t="s">
        <v>8</v>
      </c>
      <c r="C336" s="14" t="s">
        <v>10</v>
      </c>
      <c r="D336" s="29">
        <v>40544</v>
      </c>
      <c r="E336" s="14" t="s">
        <v>48</v>
      </c>
      <c r="F336" s="30">
        <v>11000000</v>
      </c>
      <c r="G336" s="31" t="str">
        <f>_xlfn.CONCAT(Table1[[#This Row],[Company]:[Penalty Amount]])</f>
        <v>Wells Fargo Securities LLCWells Fargotoxic securities abuses40544SEC11000000</v>
      </c>
    </row>
    <row r="337" spans="1:7" x14ac:dyDescent="0.2">
      <c r="A337" s="28" t="s">
        <v>1115</v>
      </c>
      <c r="B337" s="14" t="s">
        <v>8</v>
      </c>
      <c r="C337" s="14" t="s">
        <v>343</v>
      </c>
      <c r="D337" s="29">
        <v>39448</v>
      </c>
      <c r="E337" s="14" t="s">
        <v>309</v>
      </c>
      <c r="F337" s="30">
        <v>12000000</v>
      </c>
      <c r="G337" s="31" t="str">
        <f>_xlfn.CONCAT(Table1[[#This Row],[Company]:[Penalty Amount]])</f>
        <v>A.G. Edwards &amp; Sons Inc.Wells Fargowage and hour violation39448private lawsuit-federal12000000</v>
      </c>
    </row>
    <row r="338" spans="1:7" x14ac:dyDescent="0.2">
      <c r="A338" s="28" t="s">
        <v>209</v>
      </c>
      <c r="B338" s="14" t="s">
        <v>8</v>
      </c>
      <c r="C338" s="14" t="s">
        <v>623</v>
      </c>
      <c r="D338" s="29">
        <v>42370</v>
      </c>
      <c r="E338" s="14" t="s">
        <v>309</v>
      </c>
      <c r="F338" s="30">
        <v>12000000</v>
      </c>
      <c r="G338" s="31" t="str">
        <f>_xlfn.CONCAT(Table1[[#This Row],[Company]:[Penalty Amount]])</f>
        <v>Wells Fargo BankWells Fargoemployment screening violation42370private lawsuit-federal12000000</v>
      </c>
    </row>
    <row r="339" spans="1:7" x14ac:dyDescent="0.2">
      <c r="A339" s="28" t="s">
        <v>3096</v>
      </c>
      <c r="B339" s="14" t="s">
        <v>8</v>
      </c>
      <c r="C339" s="14" t="s">
        <v>308</v>
      </c>
      <c r="D339" s="29">
        <v>40544</v>
      </c>
      <c r="E339" s="14" t="s">
        <v>309</v>
      </c>
      <c r="F339" s="30">
        <v>12350000</v>
      </c>
      <c r="G339" s="31" t="str">
        <f>_xlfn.CONCAT(Table1[[#This Row],[Company]:[Penalty Amount]])</f>
        <v>Wachovia Corp.Wells Fargobenefit plan administrator violation40544private lawsuit-federal12350000</v>
      </c>
    </row>
    <row r="340" spans="1:7" x14ac:dyDescent="0.2">
      <c r="A340" s="28" t="s">
        <v>8</v>
      </c>
      <c r="B340" s="14" t="s">
        <v>8</v>
      </c>
      <c r="C340" s="14" t="s">
        <v>343</v>
      </c>
      <c r="D340" s="29">
        <v>39083</v>
      </c>
      <c r="E340" s="14" t="s">
        <v>309</v>
      </c>
      <c r="F340" s="30">
        <v>12800000</v>
      </c>
      <c r="G340" s="31" t="str">
        <f>_xlfn.CONCAT(Table1[[#This Row],[Company]:[Penalty Amount]])</f>
        <v>Wells FargoWells Fargowage and hour violation39083private lawsuit-federal12800000</v>
      </c>
    </row>
    <row r="341" spans="1:7" x14ac:dyDescent="0.2">
      <c r="A341" s="28" t="s">
        <v>8</v>
      </c>
      <c r="B341" s="14" t="s">
        <v>8</v>
      </c>
      <c r="C341" s="14" t="s">
        <v>343</v>
      </c>
      <c r="D341" s="29">
        <v>42736</v>
      </c>
      <c r="E341" s="14" t="s">
        <v>344</v>
      </c>
      <c r="F341" s="30">
        <v>13000000</v>
      </c>
      <c r="G341" s="31" t="str">
        <f>_xlfn.CONCAT(Table1[[#This Row],[Company]:[Penalty Amount]])</f>
        <v>Wells FargoWells Fargowage and hour violation42736private lawsuit-state13000000</v>
      </c>
    </row>
    <row r="342" spans="1:7" x14ac:dyDescent="0.2">
      <c r="A342" s="28" t="s">
        <v>209</v>
      </c>
      <c r="B342" s="14" t="s">
        <v>8</v>
      </c>
      <c r="C342" s="14" t="s">
        <v>276</v>
      </c>
      <c r="D342" s="29">
        <v>42005</v>
      </c>
      <c r="E342" s="14" t="s">
        <v>221</v>
      </c>
      <c r="F342" s="30">
        <v>13800000</v>
      </c>
      <c r="G342" s="31" t="str">
        <f>_xlfn.CONCAT(Table1[[#This Row],[Company]:[Penalty Amount]])</f>
        <v>Wells Fargo BankWells Fargomortgage abuses42005MD-AG13800000</v>
      </c>
    </row>
    <row r="343" spans="1:7" x14ac:dyDescent="0.2">
      <c r="A343" s="28" t="s">
        <v>74</v>
      </c>
      <c r="B343" s="14" t="s">
        <v>8</v>
      </c>
      <c r="C343" s="14" t="s">
        <v>12</v>
      </c>
      <c r="D343" s="29">
        <v>43466</v>
      </c>
      <c r="E343" s="14" t="s">
        <v>45</v>
      </c>
      <c r="F343" s="30">
        <v>14475000</v>
      </c>
      <c r="G343" s="31" t="str">
        <f>_xlfn.CONCAT(Table1[[#This Row],[Company]:[Penalty Amount]])</f>
        <v>Wells Fargo Bank N.A.Wells Fargoinvestor protection violation43466CFTC14475000</v>
      </c>
    </row>
    <row r="344" spans="1:7" x14ac:dyDescent="0.2">
      <c r="A344" s="28" t="s">
        <v>8</v>
      </c>
      <c r="B344" s="14" t="s">
        <v>8</v>
      </c>
      <c r="C344" s="14" t="s">
        <v>343</v>
      </c>
      <c r="D344" s="29">
        <v>41640</v>
      </c>
      <c r="E344" s="14" t="s">
        <v>309</v>
      </c>
      <c r="F344" s="30">
        <v>15000000</v>
      </c>
      <c r="G344" s="31" t="str">
        <f>_xlfn.CONCAT(Table1[[#This Row],[Company]:[Penalty Amount]])</f>
        <v>Wells FargoWells Fargowage and hour violation41640private lawsuit-federal15000000</v>
      </c>
    </row>
    <row r="345" spans="1:7" x14ac:dyDescent="0.2">
      <c r="A345" s="28" t="s">
        <v>2989</v>
      </c>
      <c r="B345" s="14" t="s">
        <v>8</v>
      </c>
      <c r="C345" s="14" t="s">
        <v>12</v>
      </c>
      <c r="D345" s="29">
        <v>42005</v>
      </c>
      <c r="E345" s="14" t="s">
        <v>250</v>
      </c>
      <c r="F345" s="30">
        <v>15000000</v>
      </c>
      <c r="G345" s="31" t="str">
        <f>_xlfn.CONCAT(Table1[[#This Row],[Company]:[Penalty Amount]])</f>
        <v>Wells Fargo Advisors LLC and Wells Fargo Advisors Financial Network LLCWells Fargoinvestor protection violation42005FINRA15000000</v>
      </c>
    </row>
    <row r="346" spans="1:7" x14ac:dyDescent="0.2">
      <c r="A346" s="28" t="s">
        <v>85</v>
      </c>
      <c r="B346" s="14" t="s">
        <v>8</v>
      </c>
      <c r="C346" s="14" t="s">
        <v>569</v>
      </c>
      <c r="D346" s="29">
        <v>40544</v>
      </c>
      <c r="E346" s="14" t="s">
        <v>106</v>
      </c>
      <c r="F346" s="30">
        <v>16055000</v>
      </c>
      <c r="G346" s="31" t="str">
        <f>_xlfn.CONCAT(Table1[[#This Row],[Company]:[Penalty Amount]])</f>
        <v>Wells Fargo &amp; Co.Wells FargoAmericans with Disabilities Act40544DOJ_RIGHTS16055000</v>
      </c>
    </row>
    <row r="347" spans="1:7" x14ac:dyDescent="0.2">
      <c r="A347" s="28" t="s">
        <v>8</v>
      </c>
      <c r="B347" s="14" t="s">
        <v>8</v>
      </c>
      <c r="C347" s="14" t="s">
        <v>10</v>
      </c>
      <c r="D347" s="29">
        <v>43101</v>
      </c>
      <c r="E347" s="14" t="s">
        <v>241</v>
      </c>
      <c r="F347" s="30">
        <v>17250000</v>
      </c>
      <c r="G347" s="31" t="str">
        <f>_xlfn.CONCAT(Table1[[#This Row],[Company]:[Penalty Amount]])</f>
        <v>Wells FargoWells Fargotoxic securities abuses43101IL-AG17250000</v>
      </c>
    </row>
    <row r="348" spans="1:7" x14ac:dyDescent="0.2">
      <c r="A348" s="28" t="s">
        <v>2997</v>
      </c>
      <c r="B348" s="14" t="s">
        <v>8</v>
      </c>
      <c r="C348" s="14" t="s">
        <v>12</v>
      </c>
      <c r="D348" s="29">
        <v>43466</v>
      </c>
      <c r="E348" s="14" t="s">
        <v>48</v>
      </c>
      <c r="F348" s="30">
        <v>17363847</v>
      </c>
      <c r="G348" s="31" t="str">
        <f>_xlfn.CONCAT(Table1[[#This Row],[Company]:[Penalty Amount]])</f>
        <v>Wells Fargo Clearing Services LLC and Wells Fargo Advisors Financial Network LLCWells Fargoinvestor protection violation43466SEC17363847</v>
      </c>
    </row>
    <row r="349" spans="1:7" x14ac:dyDescent="0.2">
      <c r="A349" s="28" t="s">
        <v>85</v>
      </c>
      <c r="B349" s="14" t="s">
        <v>8</v>
      </c>
      <c r="C349" s="14" t="s">
        <v>308</v>
      </c>
      <c r="D349" s="29">
        <v>40544</v>
      </c>
      <c r="E349" s="14" t="s">
        <v>309</v>
      </c>
      <c r="F349" s="30">
        <v>17500000</v>
      </c>
      <c r="G349" s="31" t="str">
        <f>_xlfn.CONCAT(Table1[[#This Row],[Company]:[Penalty Amount]])</f>
        <v>Wells Fargo &amp; Co.Wells Fargobenefit plan administrator violation40544private lawsuit-federal17500000</v>
      </c>
    </row>
    <row r="350" spans="1:7" x14ac:dyDescent="0.2">
      <c r="A350" s="28" t="s">
        <v>85</v>
      </c>
      <c r="B350" s="14" t="s">
        <v>8</v>
      </c>
      <c r="C350" s="14" t="s">
        <v>334</v>
      </c>
      <c r="D350" s="29">
        <v>44197</v>
      </c>
      <c r="E350" s="14" t="s">
        <v>309</v>
      </c>
      <c r="F350" s="30">
        <v>18700000</v>
      </c>
      <c r="G350" s="31" t="str">
        <f>_xlfn.CONCAT(Table1[[#This Row],[Company]:[Penalty Amount]])</f>
        <v>Wells Fargo &amp; Co.Wells Fargoemployment discrimination44197private lawsuit-federal18700000</v>
      </c>
    </row>
    <row r="351" spans="1:7" x14ac:dyDescent="0.2">
      <c r="A351" s="28" t="s">
        <v>1115</v>
      </c>
      <c r="B351" s="14" t="s">
        <v>8</v>
      </c>
      <c r="C351" s="14" t="s">
        <v>343</v>
      </c>
      <c r="D351" s="29">
        <v>39083</v>
      </c>
      <c r="E351" s="14" t="s">
        <v>309</v>
      </c>
      <c r="F351" s="30">
        <v>20000000</v>
      </c>
      <c r="G351" s="31" t="str">
        <f>_xlfn.CONCAT(Table1[[#This Row],[Company]:[Penalty Amount]])</f>
        <v>A.G. Edwards &amp; Sons Inc.Wells Fargowage and hour violation39083private lawsuit-federal20000000</v>
      </c>
    </row>
    <row r="352" spans="1:7" x14ac:dyDescent="0.2">
      <c r="A352" s="28" t="s">
        <v>8</v>
      </c>
      <c r="B352" s="14" t="s">
        <v>8</v>
      </c>
      <c r="C352" s="14" t="s">
        <v>343</v>
      </c>
      <c r="D352" s="29">
        <v>40179</v>
      </c>
      <c r="E352" s="14" t="s">
        <v>309</v>
      </c>
      <c r="F352" s="30">
        <v>20000000</v>
      </c>
      <c r="G352" s="31" t="str">
        <f>_xlfn.CONCAT(Table1[[#This Row],[Company]:[Penalty Amount]])</f>
        <v>Wells FargoWells Fargowage and hour violation40179private lawsuit-federal20000000</v>
      </c>
    </row>
    <row r="353" spans="1:7" x14ac:dyDescent="0.2">
      <c r="A353" s="28" t="s">
        <v>85</v>
      </c>
      <c r="B353" s="14" t="s">
        <v>8</v>
      </c>
      <c r="C353" s="14" t="s">
        <v>12</v>
      </c>
      <c r="D353" s="29">
        <v>43831</v>
      </c>
      <c r="E353" s="14" t="s">
        <v>221</v>
      </c>
      <c r="F353" s="30">
        <v>20000000</v>
      </c>
      <c r="G353" s="31" t="str">
        <f>_xlfn.CONCAT(Table1[[#This Row],[Company]:[Penalty Amount]])</f>
        <v>Wells Fargo &amp; Co.Wells Fargoinvestor protection violation43831MD-AG20000000</v>
      </c>
    </row>
    <row r="354" spans="1:7" x14ac:dyDescent="0.2">
      <c r="A354" s="28" t="s">
        <v>2995</v>
      </c>
      <c r="B354" s="14" t="s">
        <v>8</v>
      </c>
      <c r="C354" s="14" t="s">
        <v>282</v>
      </c>
      <c r="D354" s="29">
        <v>42370</v>
      </c>
      <c r="E354" s="14" t="s">
        <v>32</v>
      </c>
      <c r="F354" s="30">
        <v>20000000</v>
      </c>
      <c r="G354" s="31" t="str">
        <f>_xlfn.CONCAT(Table1[[#This Row],[Company]:[Penalty Amount]])</f>
        <v>Wells Fargo Bank National AssociationWells Fargoconsumer protection violation42370OCC20000000</v>
      </c>
    </row>
    <row r="355" spans="1:7" x14ac:dyDescent="0.2">
      <c r="A355" s="28" t="s">
        <v>8</v>
      </c>
      <c r="B355" s="14" t="s">
        <v>8</v>
      </c>
      <c r="C355" s="14" t="s">
        <v>520</v>
      </c>
      <c r="D355" s="29">
        <v>44562</v>
      </c>
      <c r="E355" s="14" t="s">
        <v>521</v>
      </c>
      <c r="F355" s="30">
        <v>22000000</v>
      </c>
      <c r="G355" s="31" t="str">
        <f>_xlfn.CONCAT(Table1[[#This Row],[Company]:[Penalty Amount]])</f>
        <v>Wells FargoWells Fargoworkplace whistleblower retaliation44562OSHA22000000</v>
      </c>
    </row>
    <row r="356" spans="1:7" x14ac:dyDescent="0.2">
      <c r="A356" s="28" t="s">
        <v>8</v>
      </c>
      <c r="B356" s="14" t="s">
        <v>8</v>
      </c>
      <c r="C356" s="14" t="s">
        <v>282</v>
      </c>
      <c r="D356" s="29">
        <v>40179</v>
      </c>
      <c r="E356" s="14" t="s">
        <v>13</v>
      </c>
      <c r="F356" s="30">
        <v>23700000</v>
      </c>
      <c r="G356" s="31" t="str">
        <f>_xlfn.CONCAT(Table1[[#This Row],[Company]:[Penalty Amount]])</f>
        <v>Wells FargoWells Fargoconsumer protection violation40179MULTI-AG23700000</v>
      </c>
    </row>
    <row r="357" spans="1:7" x14ac:dyDescent="0.2">
      <c r="A357" s="28" t="s">
        <v>510</v>
      </c>
      <c r="B357" s="14" t="s">
        <v>8</v>
      </c>
      <c r="C357" s="14" t="s">
        <v>12</v>
      </c>
      <c r="D357" s="29">
        <v>39083</v>
      </c>
      <c r="E357" s="14" t="s">
        <v>172</v>
      </c>
      <c r="F357" s="30">
        <v>24650000</v>
      </c>
      <c r="G357" s="31" t="str">
        <f>_xlfn.CONCAT(Table1[[#This Row],[Company]:[Penalty Amount]])</f>
        <v>Wachovia Capital Markets LLCWells Fargoinvestor protection violation39083MULTI-FIN24650000</v>
      </c>
    </row>
    <row r="358" spans="1:7" x14ac:dyDescent="0.2">
      <c r="A358" s="28" t="s">
        <v>510</v>
      </c>
      <c r="B358" s="14" t="s">
        <v>8</v>
      </c>
      <c r="C358" s="14" t="s">
        <v>12</v>
      </c>
      <c r="D358" s="29">
        <v>38718</v>
      </c>
      <c r="E358" s="14" t="s">
        <v>13</v>
      </c>
      <c r="F358" s="30">
        <v>25000000</v>
      </c>
      <c r="G358" s="31" t="str">
        <f>_xlfn.CONCAT(Table1[[#This Row],[Company]:[Penalty Amount]])</f>
        <v>Wachovia Capital Markets LLCWells Fargoinvestor protection violation38718MULTI-AG25000000</v>
      </c>
    </row>
    <row r="359" spans="1:7" x14ac:dyDescent="0.2">
      <c r="A359" s="28" t="s">
        <v>74</v>
      </c>
      <c r="B359" s="14" t="s">
        <v>8</v>
      </c>
      <c r="C359" s="14" t="s">
        <v>343</v>
      </c>
      <c r="D359" s="29">
        <v>43831</v>
      </c>
      <c r="E359" s="14" t="s">
        <v>309</v>
      </c>
      <c r="F359" s="30">
        <v>25696122</v>
      </c>
      <c r="G359" s="31" t="str">
        <f>_xlfn.CONCAT(Table1[[#This Row],[Company]:[Penalty Amount]])</f>
        <v>Wells Fargo Bank N.A.Wells Fargowage and hour violation43831private lawsuit-federal25696122</v>
      </c>
    </row>
    <row r="360" spans="1:7" x14ac:dyDescent="0.2">
      <c r="A360" s="28" t="s">
        <v>8</v>
      </c>
      <c r="B360" s="14" t="s">
        <v>8</v>
      </c>
      <c r="C360" s="14" t="s">
        <v>343</v>
      </c>
      <c r="D360" s="29">
        <v>43101</v>
      </c>
      <c r="E360" s="14" t="s">
        <v>344</v>
      </c>
      <c r="F360" s="30">
        <v>27500000</v>
      </c>
      <c r="G360" s="31" t="str">
        <f>_xlfn.CONCAT(Table1[[#This Row],[Company]:[Penalty Amount]])</f>
        <v>Wells FargoWells Fargowage and hour violation43101private lawsuit-state27500000</v>
      </c>
    </row>
    <row r="361" spans="1:7" x14ac:dyDescent="0.2">
      <c r="A361" s="28" t="s">
        <v>74</v>
      </c>
      <c r="B361" s="14" t="s">
        <v>8</v>
      </c>
      <c r="C361" s="14" t="s">
        <v>364</v>
      </c>
      <c r="D361" s="29">
        <v>44197</v>
      </c>
      <c r="E361" s="14" t="s">
        <v>309</v>
      </c>
      <c r="F361" s="30">
        <v>28000000</v>
      </c>
      <c r="G361" s="31" t="str">
        <f>_xlfn.CONCAT(Table1[[#This Row],[Company]:[Penalty Amount]])</f>
        <v>Wells Fargo Bank N.A.Wells Fargoprivacy violation44197private lawsuit-federal28000000</v>
      </c>
    </row>
    <row r="362" spans="1:7" x14ac:dyDescent="0.2">
      <c r="A362" s="28" t="s">
        <v>2984</v>
      </c>
      <c r="B362" s="14" t="s">
        <v>8</v>
      </c>
      <c r="C362" s="14" t="s">
        <v>308</v>
      </c>
      <c r="D362" s="29">
        <v>36526</v>
      </c>
      <c r="E362" s="14" t="s">
        <v>339</v>
      </c>
      <c r="F362" s="30">
        <v>30000000</v>
      </c>
      <c r="G362" s="31" t="str">
        <f>_xlfn.CONCAT(Table1[[#This Row],[Company]:[Penalty Amount]])</f>
        <v>Wachovia National Bank N.A.Wells Fargobenefit plan administrator violation36526EBSA30000000</v>
      </c>
    </row>
    <row r="363" spans="1:7" x14ac:dyDescent="0.2">
      <c r="A363" s="28" t="s">
        <v>74</v>
      </c>
      <c r="B363" s="14" t="s">
        <v>8</v>
      </c>
      <c r="C363" s="14" t="s">
        <v>364</v>
      </c>
      <c r="D363" s="29">
        <v>42736</v>
      </c>
      <c r="E363" s="14" t="s">
        <v>309</v>
      </c>
      <c r="F363" s="30">
        <v>30446022</v>
      </c>
      <c r="G363" s="31" t="str">
        <f>_xlfn.CONCAT(Table1[[#This Row],[Company]:[Penalty Amount]])</f>
        <v>Wells Fargo Bank N.A.Wells Fargoprivacy violation42736private lawsuit-federal30446022</v>
      </c>
    </row>
    <row r="364" spans="1:7" x14ac:dyDescent="0.2">
      <c r="A364" s="28" t="s">
        <v>440</v>
      </c>
      <c r="B364" s="14" t="s">
        <v>8</v>
      </c>
      <c r="C364" s="14" t="s">
        <v>334</v>
      </c>
      <c r="D364" s="29">
        <v>40544</v>
      </c>
      <c r="E364" s="14" t="s">
        <v>309</v>
      </c>
      <c r="F364" s="30">
        <v>32000000</v>
      </c>
      <c r="G364" s="31" t="str">
        <f>_xlfn.CONCAT(Table1[[#This Row],[Company]:[Penalty Amount]])</f>
        <v>Wells Fargo AdvisorsWells Fargoemployment discrimination40544private lawsuit-federal32000000</v>
      </c>
    </row>
    <row r="365" spans="1:7" x14ac:dyDescent="0.2">
      <c r="A365" s="28" t="s">
        <v>2384</v>
      </c>
      <c r="B365" s="14" t="s">
        <v>8</v>
      </c>
      <c r="C365" s="14" t="s">
        <v>12</v>
      </c>
      <c r="D365" s="29">
        <v>39083</v>
      </c>
      <c r="E365" s="14" t="s">
        <v>48</v>
      </c>
      <c r="F365" s="30">
        <v>32500000</v>
      </c>
      <c r="G365" s="31" t="str">
        <f>_xlfn.CONCAT(Table1[[#This Row],[Company]:[Penalty Amount]])</f>
        <v>Evergreen Investment Management Co.Wells Fargoinvestor protection violation39083SEC32500000</v>
      </c>
    </row>
    <row r="366" spans="1:7" x14ac:dyDescent="0.2">
      <c r="A366" s="28" t="s">
        <v>85</v>
      </c>
      <c r="B366" s="14" t="s">
        <v>8</v>
      </c>
      <c r="C366" s="14" t="s">
        <v>308</v>
      </c>
      <c r="D366" s="29">
        <v>44562</v>
      </c>
      <c r="E366" s="14" t="s">
        <v>309</v>
      </c>
      <c r="F366" s="30">
        <v>32500000</v>
      </c>
      <c r="G366" s="31" t="str">
        <f>_xlfn.CONCAT(Table1[[#This Row],[Company]:[Penalty Amount]])</f>
        <v>Wells Fargo &amp; Co.Wells Fargobenefit plan administrator violation44562private lawsuit-federal32500000</v>
      </c>
    </row>
    <row r="367" spans="1:7" x14ac:dyDescent="0.2">
      <c r="A367" s="28" t="s">
        <v>8</v>
      </c>
      <c r="B367" s="14" t="s">
        <v>8</v>
      </c>
      <c r="C367" s="14" t="s">
        <v>276</v>
      </c>
      <c r="D367" s="29">
        <v>40179</v>
      </c>
      <c r="E367" s="14" t="s">
        <v>44</v>
      </c>
      <c r="F367" s="30">
        <v>33868615</v>
      </c>
      <c r="G367" s="31" t="str">
        <f>_xlfn.CONCAT(Table1[[#This Row],[Company]:[Penalty Amount]])</f>
        <v>Wells FargoWells Fargomortgage abuses40179CA-AG33868615</v>
      </c>
    </row>
    <row r="368" spans="1:7" x14ac:dyDescent="0.2">
      <c r="A368" s="28" t="s">
        <v>2995</v>
      </c>
      <c r="B368" s="14" t="s">
        <v>8</v>
      </c>
      <c r="C368" s="14" t="s">
        <v>31</v>
      </c>
      <c r="D368" s="29">
        <v>40544</v>
      </c>
      <c r="E368" s="14" t="s">
        <v>32</v>
      </c>
      <c r="F368" s="30">
        <v>34500000</v>
      </c>
      <c r="G368" s="31" t="str">
        <f>_xlfn.CONCAT(Table1[[#This Row],[Company]:[Penalty Amount]])</f>
        <v>Wells Fargo Bank National AssociationWells Fargobanking violation40544OCC34500000</v>
      </c>
    </row>
    <row r="369" spans="1:7" x14ac:dyDescent="0.2">
      <c r="A369" s="28" t="s">
        <v>8</v>
      </c>
      <c r="B369" s="14" t="s">
        <v>8</v>
      </c>
      <c r="C369" s="14" t="s">
        <v>282</v>
      </c>
      <c r="D369" s="29">
        <v>42005</v>
      </c>
      <c r="E369" s="14" t="s">
        <v>210</v>
      </c>
      <c r="F369" s="30">
        <v>34800000</v>
      </c>
      <c r="G369" s="31" t="str">
        <f>_xlfn.CONCAT(Table1[[#This Row],[Company]:[Penalty Amount]])</f>
        <v>Wells FargoWells Fargoconsumer protection violation42005CFPB34800000</v>
      </c>
    </row>
    <row r="370" spans="1:7" x14ac:dyDescent="0.2">
      <c r="A370" s="28" t="s">
        <v>85</v>
      </c>
      <c r="B370" s="14" t="s">
        <v>8</v>
      </c>
      <c r="C370" s="14" t="s">
        <v>343</v>
      </c>
      <c r="D370" s="29">
        <v>43831</v>
      </c>
      <c r="E370" s="14" t="s">
        <v>309</v>
      </c>
      <c r="F370" s="30">
        <v>35000000</v>
      </c>
      <c r="G370" s="31" t="str">
        <f>_xlfn.CONCAT(Table1[[#This Row],[Company]:[Penalty Amount]])</f>
        <v>Wells Fargo &amp; Co.Wells Fargowage and hour violation43831private lawsuit-federal35000000</v>
      </c>
    </row>
    <row r="371" spans="1:7" x14ac:dyDescent="0.2">
      <c r="A371" s="28" t="s">
        <v>209</v>
      </c>
      <c r="B371" s="14" t="s">
        <v>8</v>
      </c>
      <c r="C371" s="14" t="s">
        <v>31</v>
      </c>
      <c r="D371" s="29">
        <v>42370</v>
      </c>
      <c r="E371" s="14" t="s">
        <v>32</v>
      </c>
      <c r="F371" s="30">
        <v>35000000</v>
      </c>
      <c r="G371" s="31" t="str">
        <f>_xlfn.CONCAT(Table1[[#This Row],[Company]:[Penalty Amount]])</f>
        <v>Wells Fargo BankWells Fargobanking violation42370OCC35000000</v>
      </c>
    </row>
    <row r="372" spans="1:7" x14ac:dyDescent="0.2">
      <c r="A372" s="28" t="s">
        <v>444</v>
      </c>
      <c r="B372" s="14" t="s">
        <v>8</v>
      </c>
      <c r="C372" s="14" t="s">
        <v>12</v>
      </c>
      <c r="D372" s="29">
        <v>43831</v>
      </c>
      <c r="E372" s="14" t="s">
        <v>48</v>
      </c>
      <c r="F372" s="30">
        <v>35000000</v>
      </c>
      <c r="G372" s="31" t="str">
        <f>_xlfn.CONCAT(Table1[[#This Row],[Company]:[Penalty Amount]])</f>
        <v>Wells Fargo Clearing Services and Wells Fargo Advisors Financial NetworkWells Fargoinvestor protection violation43831SEC35000000</v>
      </c>
    </row>
    <row r="373" spans="1:7" x14ac:dyDescent="0.2">
      <c r="A373" s="28" t="s">
        <v>440</v>
      </c>
      <c r="B373" s="14" t="s">
        <v>8</v>
      </c>
      <c r="C373" s="14" t="s">
        <v>334</v>
      </c>
      <c r="D373" s="29">
        <v>42736</v>
      </c>
      <c r="E373" s="14" t="s">
        <v>309</v>
      </c>
      <c r="F373" s="30">
        <v>35500000</v>
      </c>
      <c r="G373" s="31" t="str">
        <f>_xlfn.CONCAT(Table1[[#This Row],[Company]:[Penalty Amount]])</f>
        <v>Wells Fargo AdvisorsWells Fargoemployment discrimination42736private lawsuit-federal35500000</v>
      </c>
    </row>
    <row r="374" spans="1:7" x14ac:dyDescent="0.2">
      <c r="A374" s="28" t="s">
        <v>3096</v>
      </c>
      <c r="B374" s="14" t="s">
        <v>8</v>
      </c>
      <c r="C374" s="14" t="s">
        <v>12</v>
      </c>
      <c r="D374" s="29">
        <v>37987</v>
      </c>
      <c r="E374" s="14" t="s">
        <v>48</v>
      </c>
      <c r="F374" s="30">
        <v>37000000</v>
      </c>
      <c r="G374" s="31" t="str">
        <f>_xlfn.CONCAT(Table1[[#This Row],[Company]:[Penalty Amount]])</f>
        <v>Wachovia Corp.Wells Fargoinvestor protection violation37987SEC37000000</v>
      </c>
    </row>
    <row r="375" spans="1:7" x14ac:dyDescent="0.2">
      <c r="A375" s="28" t="s">
        <v>259</v>
      </c>
      <c r="B375" s="14" t="s">
        <v>8</v>
      </c>
      <c r="C375" s="14" t="s">
        <v>343</v>
      </c>
      <c r="D375" s="29">
        <v>39448</v>
      </c>
      <c r="E375" s="14" t="s">
        <v>309</v>
      </c>
      <c r="F375" s="30">
        <v>39000000</v>
      </c>
      <c r="G375" s="31" t="str">
        <f>_xlfn.CONCAT(Table1[[#This Row],[Company]:[Penalty Amount]])</f>
        <v>Wachovia SecuritiesWells Fargowage and hour violation39448private lawsuit-federal39000000</v>
      </c>
    </row>
    <row r="376" spans="1:7" x14ac:dyDescent="0.2">
      <c r="A376" s="28" t="s">
        <v>2385</v>
      </c>
      <c r="B376" s="14" t="s">
        <v>8</v>
      </c>
      <c r="C376" s="14" t="s">
        <v>12</v>
      </c>
      <c r="D376" s="29">
        <v>39448</v>
      </c>
      <c r="E376" s="14" t="s">
        <v>48</v>
      </c>
      <c r="F376" s="30">
        <v>40000000</v>
      </c>
      <c r="G376" s="31" t="str">
        <f>_xlfn.CONCAT(Table1[[#This Row],[Company]:[Penalty Amount]])</f>
        <v>Evergreen Investment Management Co. LLCWells Fargoinvestor protection violation39448SEC40000000</v>
      </c>
    </row>
    <row r="377" spans="1:7" x14ac:dyDescent="0.2">
      <c r="A377" s="28" t="s">
        <v>268</v>
      </c>
      <c r="B377" s="14" t="s">
        <v>8</v>
      </c>
      <c r="C377" s="14" t="s">
        <v>31</v>
      </c>
      <c r="D377" s="29">
        <v>40179</v>
      </c>
      <c r="E377" s="14" t="s">
        <v>32</v>
      </c>
      <c r="F377" s="30">
        <v>50000000</v>
      </c>
      <c r="G377" s="31" t="str">
        <f>_xlfn.CONCAT(Table1[[#This Row],[Company]:[Penalty Amount]])</f>
        <v>Wachovia Bank N.A.Wells Fargobanking violation40179OCC50000000</v>
      </c>
    </row>
    <row r="378" spans="1:7" x14ac:dyDescent="0.2">
      <c r="A378" s="28" t="s">
        <v>268</v>
      </c>
      <c r="B378" s="14" t="s">
        <v>8</v>
      </c>
      <c r="C378" s="14" t="s">
        <v>38</v>
      </c>
      <c r="D378" s="29">
        <v>40179</v>
      </c>
      <c r="E378" s="14" t="s">
        <v>23</v>
      </c>
      <c r="F378" s="30">
        <v>50000000</v>
      </c>
      <c r="G378" s="31" t="str">
        <f>_xlfn.CONCAT(Table1[[#This Row],[Company]:[Penalty Amount]])</f>
        <v>Wachovia Bank N.A.Wells Fargoanti-money-laundering deficiencies40179USAO50000000</v>
      </c>
    </row>
    <row r="379" spans="1:7" x14ac:dyDescent="0.2">
      <c r="A379" s="28" t="s">
        <v>404</v>
      </c>
      <c r="B379" s="14" t="s">
        <v>8</v>
      </c>
      <c r="C379" s="14" t="s">
        <v>12</v>
      </c>
      <c r="D379" s="29">
        <v>39448</v>
      </c>
      <c r="E379" s="14" t="s">
        <v>172</v>
      </c>
      <c r="F379" s="30">
        <v>50000000</v>
      </c>
      <c r="G379" s="31" t="str">
        <f>_xlfn.CONCAT(Table1[[#This Row],[Company]:[Penalty Amount]])</f>
        <v>Wachovia Securities LLCWells Fargoinvestor protection violation39448MULTI-FIN50000000</v>
      </c>
    </row>
    <row r="380" spans="1:7" x14ac:dyDescent="0.2">
      <c r="A380" s="28" t="s">
        <v>8</v>
      </c>
      <c r="B380" s="14" t="s">
        <v>8</v>
      </c>
      <c r="C380" s="14" t="s">
        <v>282</v>
      </c>
      <c r="D380" s="29">
        <v>42370</v>
      </c>
      <c r="E380" s="14" t="s">
        <v>403</v>
      </c>
      <c r="F380" s="30">
        <v>50000000</v>
      </c>
      <c r="G380" s="31" t="str">
        <f>_xlfn.CONCAT(Table1[[#This Row],[Company]:[Penalty Amount]])</f>
        <v>Wells FargoWells Fargoconsumer protection violation42370CA-LACA50000000</v>
      </c>
    </row>
    <row r="381" spans="1:7" x14ac:dyDescent="0.2">
      <c r="A381" s="28" t="s">
        <v>265</v>
      </c>
      <c r="B381" s="14" t="s">
        <v>8</v>
      </c>
      <c r="C381" s="14" t="s">
        <v>10</v>
      </c>
      <c r="D381" s="29">
        <v>42005</v>
      </c>
      <c r="E381" s="14" t="s">
        <v>92</v>
      </c>
      <c r="F381" s="30">
        <v>53000000</v>
      </c>
      <c r="G381" s="31" t="str">
        <f>_xlfn.CONCAT(Table1[[#This Row],[Company]:[Penalty Amount]])</f>
        <v>WachoviaWells Fargotoxic securities abuses42005NCUA53000000</v>
      </c>
    </row>
    <row r="382" spans="1:7" x14ac:dyDescent="0.2">
      <c r="A382" s="28" t="s">
        <v>268</v>
      </c>
      <c r="B382" s="14" t="s">
        <v>8</v>
      </c>
      <c r="C382" s="14" t="s">
        <v>284</v>
      </c>
      <c r="D382" s="29">
        <v>40544</v>
      </c>
      <c r="E382" s="14" t="s">
        <v>13</v>
      </c>
      <c r="F382" s="30">
        <v>58750000</v>
      </c>
      <c r="G382" s="31" t="str">
        <f>_xlfn.CONCAT(Table1[[#This Row],[Company]:[Penalty Amount]])</f>
        <v>Wachovia Bank N.A.Wells Fargoprice-fixing or anti-competitive practices40544MULTI-AG58750000</v>
      </c>
    </row>
    <row r="383" spans="1:7" x14ac:dyDescent="0.2">
      <c r="A383" s="28" t="s">
        <v>259</v>
      </c>
      <c r="B383" s="14" t="s">
        <v>8</v>
      </c>
      <c r="C383" s="14" t="s">
        <v>12</v>
      </c>
      <c r="D383" s="29">
        <v>39448</v>
      </c>
      <c r="E383" s="14" t="s">
        <v>13</v>
      </c>
      <c r="F383" s="30">
        <v>60000000</v>
      </c>
      <c r="G383" s="31" t="str">
        <f>_xlfn.CONCAT(Table1[[#This Row],[Company]:[Penalty Amount]])</f>
        <v>Wachovia SecuritiesWells Fargoinvestor protection violation39448MULTI-AG60000000</v>
      </c>
    </row>
    <row r="384" spans="1:7" x14ac:dyDescent="0.2">
      <c r="A384" s="28" t="s">
        <v>74</v>
      </c>
      <c r="B384" s="14" t="s">
        <v>8</v>
      </c>
      <c r="C384" s="14" t="s">
        <v>308</v>
      </c>
      <c r="D384" s="29">
        <v>41640</v>
      </c>
      <c r="E384" s="14" t="s">
        <v>309</v>
      </c>
      <c r="F384" s="30">
        <v>62500000</v>
      </c>
      <c r="G384" s="31" t="str">
        <f>_xlfn.CONCAT(Table1[[#This Row],[Company]:[Penalty Amount]])</f>
        <v>Wells Fargo Bank N.A.Wells Fargobenefit plan administrator violation41640private lawsuit-federal62500000</v>
      </c>
    </row>
    <row r="385" spans="1:7" x14ac:dyDescent="0.2">
      <c r="A385" s="28" t="s">
        <v>85</v>
      </c>
      <c r="B385" s="14" t="s">
        <v>8</v>
      </c>
      <c r="C385" s="14" t="s">
        <v>12</v>
      </c>
      <c r="D385" s="29">
        <v>43101</v>
      </c>
      <c r="E385" s="14" t="s">
        <v>72</v>
      </c>
      <c r="F385" s="30">
        <v>65000000</v>
      </c>
      <c r="G385" s="31" t="str">
        <f>_xlfn.CONCAT(Table1[[#This Row],[Company]:[Penalty Amount]])</f>
        <v>Wells Fargo &amp; Co.Wells Fargoinvestor protection violation43101NY-AG65000000</v>
      </c>
    </row>
    <row r="386" spans="1:7" x14ac:dyDescent="0.2">
      <c r="A386" s="28" t="s">
        <v>74</v>
      </c>
      <c r="B386" s="14" t="s">
        <v>8</v>
      </c>
      <c r="C386" s="14" t="s">
        <v>31</v>
      </c>
      <c r="D386" s="29">
        <v>42370</v>
      </c>
      <c r="E386" s="14" t="s">
        <v>32</v>
      </c>
      <c r="F386" s="30">
        <v>70000000</v>
      </c>
      <c r="G386" s="31" t="str">
        <f>_xlfn.CONCAT(Table1[[#This Row],[Company]:[Penalty Amount]])</f>
        <v>Wells Fargo Bank N.A.Wells Fargobanking violation42370OCC70000000</v>
      </c>
    </row>
    <row r="387" spans="1:7" x14ac:dyDescent="0.2">
      <c r="A387" s="28" t="s">
        <v>74</v>
      </c>
      <c r="B387" s="14" t="s">
        <v>8</v>
      </c>
      <c r="C387" s="14" t="s">
        <v>31</v>
      </c>
      <c r="D387" s="29">
        <v>44197</v>
      </c>
      <c r="E387" s="14" t="s">
        <v>23</v>
      </c>
      <c r="F387" s="30">
        <v>72600000</v>
      </c>
      <c r="G387" s="31" t="str">
        <f>_xlfn.CONCAT(Table1[[#This Row],[Company]:[Penalty Amount]])</f>
        <v>Wells Fargo Bank N.A.Wells Fargobanking violation44197USAO72600000</v>
      </c>
    </row>
    <row r="388" spans="1:7" x14ac:dyDescent="0.2">
      <c r="A388" s="28" t="s">
        <v>85</v>
      </c>
      <c r="B388" s="14" t="s">
        <v>8</v>
      </c>
      <c r="C388" s="14" t="s">
        <v>308</v>
      </c>
      <c r="D388" s="29">
        <v>43831</v>
      </c>
      <c r="E388" s="14" t="s">
        <v>309</v>
      </c>
      <c r="F388" s="30">
        <v>79000000</v>
      </c>
      <c r="G388" s="31" t="str">
        <f>_xlfn.CONCAT(Table1[[#This Row],[Company]:[Penalty Amount]])</f>
        <v>Wells Fargo &amp; Co.Wells Fargobenefit plan administrator violation43831private lawsuit-federal79000000</v>
      </c>
    </row>
    <row r="389" spans="1:7" x14ac:dyDescent="0.2">
      <c r="A389" s="28" t="s">
        <v>2982</v>
      </c>
      <c r="B389" s="14" t="s">
        <v>8</v>
      </c>
      <c r="C389" s="14" t="s">
        <v>12</v>
      </c>
      <c r="D389" s="29">
        <v>37987</v>
      </c>
      <c r="E389" s="14" t="s">
        <v>48</v>
      </c>
      <c r="F389" s="30">
        <v>80000000</v>
      </c>
      <c r="G389" s="31" t="str">
        <f>_xlfn.CONCAT(Table1[[#This Row],[Company]:[Penalty Amount]])</f>
        <v>Strong Capital Management Inc.Wells Fargoinvestor protection violation37987SEC80000000</v>
      </c>
    </row>
    <row r="390" spans="1:7" x14ac:dyDescent="0.2">
      <c r="A390" s="28" t="s">
        <v>74</v>
      </c>
      <c r="B390" s="14" t="s">
        <v>8</v>
      </c>
      <c r="C390" s="14" t="s">
        <v>230</v>
      </c>
      <c r="D390" s="29">
        <v>42005</v>
      </c>
      <c r="E390" s="14" t="s">
        <v>231</v>
      </c>
      <c r="F390" s="30">
        <v>81600000</v>
      </c>
      <c r="G390" s="31" t="str">
        <f>_xlfn.CONCAT(Table1[[#This Row],[Company]:[Penalty Amount]])</f>
        <v>Wells Fargo Bank N.A.Wells Fargobankruptcy professional violation42005DOJ_UTP81600000</v>
      </c>
    </row>
    <row r="391" spans="1:7" x14ac:dyDescent="0.2">
      <c r="A391" s="28" t="s">
        <v>85</v>
      </c>
      <c r="B391" s="14" t="s">
        <v>8</v>
      </c>
      <c r="C391" s="14" t="s">
        <v>31</v>
      </c>
      <c r="D391" s="29">
        <v>40544</v>
      </c>
      <c r="E391" s="14" t="s">
        <v>112</v>
      </c>
      <c r="F391" s="30">
        <v>85000000</v>
      </c>
      <c r="G391" s="31" t="str">
        <f>_xlfn.CONCAT(Table1[[#This Row],[Company]:[Penalty Amount]])</f>
        <v>Wells Fargo &amp; Co.Wells Fargobanking violation40544FED85000000</v>
      </c>
    </row>
    <row r="392" spans="1:7" x14ac:dyDescent="0.2">
      <c r="A392" s="28" t="s">
        <v>85</v>
      </c>
      <c r="B392" s="14" t="s">
        <v>8</v>
      </c>
      <c r="C392" s="14" t="s">
        <v>31</v>
      </c>
      <c r="D392" s="29">
        <v>40909</v>
      </c>
      <c r="E392" s="14" t="s">
        <v>112</v>
      </c>
      <c r="F392" s="30">
        <v>87000000</v>
      </c>
      <c r="G392" s="31" t="str">
        <f>_xlfn.CONCAT(Table1[[#This Row],[Company]:[Penalty Amount]])</f>
        <v>Wells Fargo &amp; Co.Wells Fargobanking violation40909FED87000000</v>
      </c>
    </row>
    <row r="393" spans="1:7" x14ac:dyDescent="0.2">
      <c r="A393" s="28" t="s">
        <v>74</v>
      </c>
      <c r="B393" s="14" t="s">
        <v>8</v>
      </c>
      <c r="C393" s="14" t="s">
        <v>343</v>
      </c>
      <c r="D393" s="29">
        <v>44197</v>
      </c>
      <c r="E393" s="14" t="s">
        <v>309</v>
      </c>
      <c r="F393" s="30">
        <v>95696122</v>
      </c>
      <c r="G393" s="31" t="str">
        <f>_xlfn.CONCAT(Table1[[#This Row],[Company]:[Penalty Amount]])</f>
        <v>Wells Fargo Bank N.A.Wells Fargowage and hour violation44197private lawsuit-federal95696122</v>
      </c>
    </row>
    <row r="394" spans="1:7" x14ac:dyDescent="0.2">
      <c r="A394" s="28" t="s">
        <v>209</v>
      </c>
      <c r="B394" s="14" t="s">
        <v>8</v>
      </c>
      <c r="C394" s="14" t="s">
        <v>31</v>
      </c>
      <c r="D394" s="29">
        <v>42370</v>
      </c>
      <c r="E394" s="14" t="s">
        <v>210</v>
      </c>
      <c r="F394" s="30">
        <v>100000000</v>
      </c>
      <c r="G394" s="31" t="str">
        <f>_xlfn.CONCAT(Table1[[#This Row],[Company]:[Penalty Amount]])</f>
        <v>Wells Fargo BankWells Fargobanking violation42370CFPB100000000</v>
      </c>
    </row>
    <row r="395" spans="1:7" x14ac:dyDescent="0.2">
      <c r="A395" s="28" t="s">
        <v>202</v>
      </c>
      <c r="B395" s="14" t="s">
        <v>8</v>
      </c>
      <c r="C395" s="14" t="s">
        <v>38</v>
      </c>
      <c r="D395" s="29">
        <v>40179</v>
      </c>
      <c r="E395" s="14" t="s">
        <v>88</v>
      </c>
      <c r="F395" s="30">
        <v>110000000</v>
      </c>
      <c r="G395" s="31" t="str">
        <f>_xlfn.CONCAT(Table1[[#This Row],[Company]:[Penalty Amount]])</f>
        <v>Wachovia BankWells Fargoanti-money-laundering deficiencies40179FINCEN110000000</v>
      </c>
    </row>
    <row r="396" spans="1:7" x14ac:dyDescent="0.2">
      <c r="A396" s="28" t="s">
        <v>199</v>
      </c>
      <c r="B396" s="14" t="s">
        <v>8</v>
      </c>
      <c r="C396" s="14" t="s">
        <v>12</v>
      </c>
      <c r="D396" s="29">
        <v>37987</v>
      </c>
      <c r="E396" s="14" t="s">
        <v>13</v>
      </c>
      <c r="F396" s="30">
        <v>115000000</v>
      </c>
      <c r="G396" s="31" t="str">
        <f>_xlfn.CONCAT(Table1[[#This Row],[Company]:[Penalty Amount]])</f>
        <v>Strong Capital Management Co.Wells Fargoinvestor protection violation37987MULTI-AG115000000</v>
      </c>
    </row>
    <row r="397" spans="1:7" x14ac:dyDescent="0.2">
      <c r="A397" s="28" t="s">
        <v>2386</v>
      </c>
      <c r="B397" s="14" t="s">
        <v>8</v>
      </c>
      <c r="C397" s="14" t="s">
        <v>308</v>
      </c>
      <c r="D397" s="29">
        <v>44562</v>
      </c>
      <c r="E397" s="14" t="s">
        <v>339</v>
      </c>
      <c r="F397" s="30">
        <v>145000000</v>
      </c>
      <c r="G397" s="31" t="str">
        <f>_xlfn.CONCAT(Table1[[#This Row],[Company]:[Penalty Amount]])</f>
        <v>Wells Fargo and Co.Wells Fargobenefit plan administrator violation44562EBSA145000000</v>
      </c>
    </row>
    <row r="398" spans="1:7" x14ac:dyDescent="0.2">
      <c r="A398" s="28" t="s">
        <v>268</v>
      </c>
      <c r="B398" s="14" t="s">
        <v>8</v>
      </c>
      <c r="C398" s="14" t="s">
        <v>284</v>
      </c>
      <c r="D398" s="29">
        <v>40544</v>
      </c>
      <c r="E398" s="14" t="s">
        <v>298</v>
      </c>
      <c r="F398" s="30">
        <v>148000000</v>
      </c>
      <c r="G398" s="31" t="str">
        <f>_xlfn.CONCAT(Table1[[#This Row],[Company]:[Penalty Amount]])</f>
        <v>Wachovia Bank N.A.Wells Fargoprice-fixing or anti-competitive practices40544DOJ_ANTITRUST148000000</v>
      </c>
    </row>
    <row r="399" spans="1:7" x14ac:dyDescent="0.2">
      <c r="A399" s="28" t="s">
        <v>2983</v>
      </c>
      <c r="B399" s="14" t="s">
        <v>8</v>
      </c>
      <c r="C399" s="14" t="s">
        <v>31</v>
      </c>
      <c r="D399" s="29">
        <v>39448</v>
      </c>
      <c r="E399" s="14" t="s">
        <v>32</v>
      </c>
      <c r="F399" s="30">
        <v>168900000</v>
      </c>
      <c r="G399" s="31" t="str">
        <f>_xlfn.CONCAT(Table1[[#This Row],[Company]:[Penalty Amount]])</f>
        <v>Wachovia Bank National AssociationWells Fargobanking violation39448OCC168900000</v>
      </c>
    </row>
    <row r="400" spans="1:7" x14ac:dyDescent="0.2">
      <c r="A400" s="28" t="s">
        <v>209</v>
      </c>
      <c r="B400" s="14" t="s">
        <v>8</v>
      </c>
      <c r="C400" s="14" t="s">
        <v>276</v>
      </c>
      <c r="D400" s="29">
        <v>40909</v>
      </c>
      <c r="E400" s="14" t="s">
        <v>106</v>
      </c>
      <c r="F400" s="30">
        <v>234300000</v>
      </c>
      <c r="G400" s="31" t="str">
        <f>_xlfn.CONCAT(Table1[[#This Row],[Company]:[Penalty Amount]])</f>
        <v>Wells Fargo BankWells Fargomortgage abuses40909DOJ_RIGHTS234300000</v>
      </c>
    </row>
    <row r="401" spans="1:7" x14ac:dyDescent="0.2">
      <c r="A401" s="28" t="s">
        <v>2995</v>
      </c>
      <c r="B401" s="14" t="s">
        <v>8</v>
      </c>
      <c r="C401" s="14" t="s">
        <v>31</v>
      </c>
      <c r="D401" s="29">
        <v>44197</v>
      </c>
      <c r="E401" s="14" t="s">
        <v>32</v>
      </c>
      <c r="F401" s="30">
        <v>250000000</v>
      </c>
      <c r="G401" s="31" t="str">
        <f>_xlfn.CONCAT(Table1[[#This Row],[Company]:[Penalty Amount]])</f>
        <v>Wells Fargo Bank National AssociationWells Fargobanking violation44197OCC250000000</v>
      </c>
    </row>
    <row r="402" spans="1:7" x14ac:dyDescent="0.2">
      <c r="A402" s="28" t="s">
        <v>85</v>
      </c>
      <c r="B402" s="14" t="s">
        <v>8</v>
      </c>
      <c r="C402" s="14" t="s">
        <v>12</v>
      </c>
      <c r="D402" s="29">
        <v>43831</v>
      </c>
      <c r="E402" s="14" t="s">
        <v>48</v>
      </c>
      <c r="F402" s="30">
        <v>500000000</v>
      </c>
      <c r="G402" s="31" t="str">
        <f>_xlfn.CONCAT(Table1[[#This Row],[Company]:[Penalty Amount]])</f>
        <v>Wells Fargo &amp; Co.Wells Fargoinvestor protection violation43831SEC500000000</v>
      </c>
    </row>
    <row r="403" spans="1:7" x14ac:dyDescent="0.2">
      <c r="A403" s="28" t="s">
        <v>74</v>
      </c>
      <c r="B403" s="14" t="s">
        <v>8</v>
      </c>
      <c r="C403" s="14" t="s">
        <v>31</v>
      </c>
      <c r="D403" s="29">
        <v>43101</v>
      </c>
      <c r="E403" s="14" t="s">
        <v>32</v>
      </c>
      <c r="F403" s="30">
        <v>500000000</v>
      </c>
      <c r="G403" s="31" t="str">
        <f>_xlfn.CONCAT(Table1[[#This Row],[Company]:[Penalty Amount]])</f>
        <v>Wells Fargo Bank N.A.Wells Fargobanking violation43101OCC500000000</v>
      </c>
    </row>
    <row r="404" spans="1:7" x14ac:dyDescent="0.2">
      <c r="A404" s="28" t="s">
        <v>74</v>
      </c>
      <c r="B404" s="14" t="s">
        <v>8</v>
      </c>
      <c r="C404" s="14" t="s">
        <v>282</v>
      </c>
      <c r="D404" s="29">
        <v>43101</v>
      </c>
      <c r="E404" s="14" t="s">
        <v>210</v>
      </c>
      <c r="F404" s="30">
        <v>500000000</v>
      </c>
      <c r="G404" s="31" t="str">
        <f>_xlfn.CONCAT(Table1[[#This Row],[Company]:[Penalty Amount]])</f>
        <v>Wells Fargo Bank N.A.Wells Fargoconsumer protection violation43101CFPB500000000</v>
      </c>
    </row>
    <row r="405" spans="1:7" x14ac:dyDescent="0.2">
      <c r="A405" s="28" t="s">
        <v>74</v>
      </c>
      <c r="B405" s="14" t="s">
        <v>8</v>
      </c>
      <c r="C405" s="14" t="s">
        <v>31</v>
      </c>
      <c r="D405" s="29">
        <v>43101</v>
      </c>
      <c r="E405" s="14" t="s">
        <v>13</v>
      </c>
      <c r="F405" s="30">
        <v>575000000</v>
      </c>
      <c r="G405" s="31" t="str">
        <f>_xlfn.CONCAT(Table1[[#This Row],[Company]:[Penalty Amount]])</f>
        <v>Wells Fargo Bank N.A.Wells Fargobanking violation43101MULTI-AG575000000</v>
      </c>
    </row>
    <row r="406" spans="1:7" x14ac:dyDescent="0.2">
      <c r="A406" s="28" t="s">
        <v>8</v>
      </c>
      <c r="B406" s="14" t="s">
        <v>8</v>
      </c>
      <c r="C406" s="14" t="s">
        <v>10</v>
      </c>
      <c r="D406" s="29">
        <v>41275</v>
      </c>
      <c r="E406" s="14" t="s">
        <v>14</v>
      </c>
      <c r="F406" s="30">
        <v>591000000</v>
      </c>
      <c r="G406" s="31" t="str">
        <f>_xlfn.CONCAT(Table1[[#This Row],[Company]:[Penalty Amount]])</f>
        <v>Wells FargoWells Fargotoxic securities abuses41275FHFA591000000</v>
      </c>
    </row>
    <row r="407" spans="1:7" x14ac:dyDescent="0.2">
      <c r="A407" s="28" t="s">
        <v>2995</v>
      </c>
      <c r="B407" s="14" t="s">
        <v>8</v>
      </c>
      <c r="C407" s="14" t="s">
        <v>10</v>
      </c>
      <c r="D407" s="29">
        <v>41275</v>
      </c>
      <c r="E407" s="14" t="s">
        <v>14</v>
      </c>
      <c r="F407" s="30">
        <v>869000000</v>
      </c>
      <c r="G407" s="31" t="str">
        <f>_xlfn.CONCAT(Table1[[#This Row],[Company]:[Penalty Amount]])</f>
        <v>Wells Fargo Bank National AssociationWells Fargotoxic securities abuses41275FHFA869000000</v>
      </c>
    </row>
    <row r="408" spans="1:7" x14ac:dyDescent="0.2">
      <c r="A408" s="28" t="s">
        <v>8</v>
      </c>
      <c r="B408" s="14" t="s">
        <v>8</v>
      </c>
      <c r="C408" s="14" t="s">
        <v>276</v>
      </c>
      <c r="D408" s="29">
        <v>40909</v>
      </c>
      <c r="E408" s="14" t="s">
        <v>13</v>
      </c>
      <c r="F408" s="30">
        <v>1005233716</v>
      </c>
      <c r="G408" s="31" t="str">
        <f>_xlfn.CONCAT(Table1[[#This Row],[Company]:[Penalty Amount]])</f>
        <v>Wells FargoWells Fargomortgage abuses40909MULTI-AG1005233716</v>
      </c>
    </row>
    <row r="409" spans="1:7" x14ac:dyDescent="0.2">
      <c r="A409" s="28" t="s">
        <v>2995</v>
      </c>
      <c r="B409" s="14" t="s">
        <v>8</v>
      </c>
      <c r="C409" s="14" t="s">
        <v>285</v>
      </c>
      <c r="D409" s="29">
        <v>42370</v>
      </c>
      <c r="E409" s="14" t="s">
        <v>19</v>
      </c>
      <c r="F409" s="30">
        <v>1200000000</v>
      </c>
      <c r="G409" s="31" t="str">
        <f>_xlfn.CONCAT(Table1[[#This Row],[Company]:[Penalty Amount]])</f>
        <v>Wells Fargo Bank National AssociationWells FargoFalse Claims Act and related42370DOJ_CIVIL1200000000</v>
      </c>
    </row>
    <row r="410" spans="1:7" x14ac:dyDescent="0.2">
      <c r="A410" s="28" t="s">
        <v>8</v>
      </c>
      <c r="B410" s="14" t="s">
        <v>8</v>
      </c>
      <c r="C410" s="14" t="s">
        <v>12</v>
      </c>
      <c r="D410" s="29">
        <v>39448</v>
      </c>
      <c r="E410" s="14" t="s">
        <v>44</v>
      </c>
      <c r="F410" s="30">
        <v>1400000000</v>
      </c>
      <c r="G410" s="31" t="str">
        <f>_xlfn.CONCAT(Table1[[#This Row],[Company]:[Penalty Amount]])</f>
        <v>Wells FargoWells Fargoinvestor protection violation39448CA-AG1400000000</v>
      </c>
    </row>
    <row r="411" spans="1:7" x14ac:dyDescent="0.2">
      <c r="A411" s="28" t="s">
        <v>8</v>
      </c>
      <c r="B411" s="14" t="s">
        <v>8</v>
      </c>
      <c r="C411" s="14" t="s">
        <v>31</v>
      </c>
      <c r="D411" s="29">
        <v>41275</v>
      </c>
      <c r="E411" s="14" t="s">
        <v>32</v>
      </c>
      <c r="F411" s="30">
        <v>1991141181</v>
      </c>
      <c r="G411" s="31" t="str">
        <f>_xlfn.CONCAT(Table1[[#This Row],[Company]:[Penalty Amount]])</f>
        <v>Wells FargoWells Fargobanking violation41275OCC1991141181</v>
      </c>
    </row>
    <row r="412" spans="1:7" x14ac:dyDescent="0.2">
      <c r="A412" s="28" t="s">
        <v>74</v>
      </c>
      <c r="B412" s="14" t="s">
        <v>8</v>
      </c>
      <c r="C412" s="14" t="s">
        <v>10</v>
      </c>
      <c r="D412" s="29">
        <v>43101</v>
      </c>
      <c r="E412" s="14" t="s">
        <v>19</v>
      </c>
      <c r="F412" s="30">
        <v>2090000000</v>
      </c>
      <c r="G412" s="31" t="str">
        <f>_xlfn.CONCAT(Table1[[#This Row],[Company]:[Penalty Amount]])</f>
        <v>Wells Fargo Bank N.A.Wells Fargotoxic securities abuses43101DOJ_CIVIL2090000000</v>
      </c>
    </row>
    <row r="413" spans="1:7" x14ac:dyDescent="0.2">
      <c r="A413" s="28" t="s">
        <v>85</v>
      </c>
      <c r="B413" s="14" t="s">
        <v>8</v>
      </c>
      <c r="C413" s="14" t="s">
        <v>278</v>
      </c>
      <c r="D413" s="29">
        <v>43831</v>
      </c>
      <c r="E413" s="14" t="s">
        <v>19</v>
      </c>
      <c r="F413" s="30">
        <v>3000000000</v>
      </c>
      <c r="G413" s="31" t="str">
        <f>_xlfn.CONCAT(Table1[[#This Row],[Company]:[Penalty Amount]])</f>
        <v>Wells Fargo &amp; Co.Wells Fargofraud43831DOJ_CIVIL3000000000</v>
      </c>
    </row>
    <row r="414" spans="1:7" x14ac:dyDescent="0.2">
      <c r="A414" s="28" t="s">
        <v>85</v>
      </c>
      <c r="B414" s="14" t="s">
        <v>8</v>
      </c>
      <c r="C414" s="14" t="s">
        <v>276</v>
      </c>
      <c r="D414" s="29">
        <v>40909</v>
      </c>
      <c r="E414" s="14" t="s">
        <v>11</v>
      </c>
      <c r="F414" s="30">
        <v>5342200000</v>
      </c>
      <c r="G414" s="31" t="str">
        <f>_xlfn.CONCAT(Table1[[#This Row],[Company]:[Penalty Amount]])</f>
        <v>Wells Fargo &amp; Co.Wells Fargomortgage abuses40909DOJ5342200000</v>
      </c>
    </row>
    <row r="415" spans="1:7" x14ac:dyDescent="0.2">
      <c r="A415" s="28" t="s">
        <v>859</v>
      </c>
      <c r="B415" s="14" t="s">
        <v>860</v>
      </c>
      <c r="C415" s="14" t="s">
        <v>282</v>
      </c>
      <c r="D415" s="29">
        <v>40544</v>
      </c>
      <c r="E415" s="14" t="s">
        <v>172</v>
      </c>
      <c r="F415" s="30">
        <v>3000000</v>
      </c>
      <c r="G415" s="31" t="str">
        <f>_xlfn.CONCAT(Table1[[#This Row],[Company]:[Penalty Amount]])</f>
        <v>Mortgage Access Corp. dba Weichert Financial ServicesWeichert Financial Servicesconsumer protection violation40544MULTI-FIN3000000</v>
      </c>
    </row>
    <row r="416" spans="1:7" x14ac:dyDescent="0.2">
      <c r="A416" s="28" t="s">
        <v>681</v>
      </c>
      <c r="B416" s="14" t="s">
        <v>682</v>
      </c>
      <c r="C416" s="14" t="s">
        <v>12</v>
      </c>
      <c r="D416" s="29">
        <v>42370</v>
      </c>
      <c r="E416" s="14" t="s">
        <v>1633</v>
      </c>
      <c r="F416" s="30">
        <v>30000</v>
      </c>
      <c r="G416" s="31" t="str">
        <f>_xlfn.CONCAT(Table1[[#This Row],[Company]:[Penalty Amount]])</f>
        <v>Wedbush Securities Inc.Wedbush Securitiesinvestor protection violation42370TN-SEC30000</v>
      </c>
    </row>
    <row r="417" spans="1:7" x14ac:dyDescent="0.2">
      <c r="A417" s="28" t="s">
        <v>681</v>
      </c>
      <c r="B417" s="14" t="s">
        <v>682</v>
      </c>
      <c r="C417" s="14" t="s">
        <v>305</v>
      </c>
      <c r="D417" s="29">
        <v>40544</v>
      </c>
      <c r="E417" s="14" t="s">
        <v>1220</v>
      </c>
      <c r="F417" s="30">
        <v>143000</v>
      </c>
      <c r="G417" s="31" t="str">
        <f>_xlfn.CONCAT(Table1[[#This Row],[Company]:[Penalty Amount]])</f>
        <v>Wedbush Securities Inc.Wedbush Securitiesinsurance violation40544CO-INS143000</v>
      </c>
    </row>
    <row r="418" spans="1:7" x14ac:dyDescent="0.2">
      <c r="A418" s="28" t="s">
        <v>681</v>
      </c>
      <c r="B418" s="14" t="s">
        <v>682</v>
      </c>
      <c r="C418" s="14" t="s">
        <v>12</v>
      </c>
      <c r="D418" s="29">
        <v>43466</v>
      </c>
      <c r="E418" s="14" t="s">
        <v>48</v>
      </c>
      <c r="F418" s="30">
        <v>250000</v>
      </c>
      <c r="G418" s="31" t="str">
        <f>_xlfn.CONCAT(Table1[[#This Row],[Company]:[Penalty Amount]])</f>
        <v>Wedbush Securities Inc.Wedbush Securitiesinvestor protection violation43466SEC250000</v>
      </c>
    </row>
    <row r="419" spans="1:7" x14ac:dyDescent="0.2">
      <c r="A419" s="28" t="s">
        <v>681</v>
      </c>
      <c r="B419" s="14" t="s">
        <v>682</v>
      </c>
      <c r="C419" s="14" t="s">
        <v>12</v>
      </c>
      <c r="D419" s="29">
        <v>41640</v>
      </c>
      <c r="E419" s="14" t="s">
        <v>48</v>
      </c>
      <c r="F419" s="30">
        <v>672000</v>
      </c>
      <c r="G419" s="31" t="str">
        <f>_xlfn.CONCAT(Table1[[#This Row],[Company]:[Penalty Amount]])</f>
        <v>Wedbush Securities Inc.Wedbush Securitiesinvestor protection violation41640SEC672000</v>
      </c>
    </row>
    <row r="420" spans="1:7" x14ac:dyDescent="0.2">
      <c r="A420" s="28" t="s">
        <v>681</v>
      </c>
      <c r="B420" s="14" t="s">
        <v>682</v>
      </c>
      <c r="C420" s="14" t="s">
        <v>12</v>
      </c>
      <c r="D420" s="29">
        <v>42370</v>
      </c>
      <c r="E420" s="14" t="s">
        <v>250</v>
      </c>
      <c r="F420" s="30">
        <v>675000</v>
      </c>
      <c r="G420" s="31" t="str">
        <f>_xlfn.CONCAT(Table1[[#This Row],[Company]:[Penalty Amount]])</f>
        <v>Wedbush Securities Inc.Wedbush Securitiesinvestor protection violation42370FINRA675000</v>
      </c>
    </row>
    <row r="421" spans="1:7" x14ac:dyDescent="0.2">
      <c r="A421" s="28" t="s">
        <v>681</v>
      </c>
      <c r="B421" s="14" t="s">
        <v>682</v>
      </c>
      <c r="C421" s="14" t="s">
        <v>12</v>
      </c>
      <c r="D421" s="29">
        <v>44197</v>
      </c>
      <c r="E421" s="14" t="s">
        <v>48</v>
      </c>
      <c r="F421" s="30">
        <v>1207000</v>
      </c>
      <c r="G421" s="31" t="str">
        <f>_xlfn.CONCAT(Table1[[#This Row],[Company]:[Penalty Amount]])</f>
        <v>Wedbush Securities Inc.Wedbush Securitiesinvestor protection violation44197SEC1207000</v>
      </c>
    </row>
    <row r="422" spans="1:7" x14ac:dyDescent="0.2">
      <c r="A422" s="28" t="s">
        <v>681</v>
      </c>
      <c r="B422" s="14" t="s">
        <v>682</v>
      </c>
      <c r="C422" s="14" t="s">
        <v>12</v>
      </c>
      <c r="D422" s="29">
        <v>43101</v>
      </c>
      <c r="E422" s="14" t="s">
        <v>48</v>
      </c>
      <c r="F422" s="30">
        <v>1304197</v>
      </c>
      <c r="G422" s="31" t="str">
        <f>_xlfn.CONCAT(Table1[[#This Row],[Company]:[Penalty Amount]])</f>
        <v>Wedbush Securities Inc.Wedbush Securitiesinvestor protection violation43101SEC1304197</v>
      </c>
    </row>
    <row r="423" spans="1:7" x14ac:dyDescent="0.2">
      <c r="A423" s="28" t="s">
        <v>681</v>
      </c>
      <c r="B423" s="14" t="s">
        <v>682</v>
      </c>
      <c r="C423" s="14" t="s">
        <v>12</v>
      </c>
      <c r="D423" s="29">
        <v>43101</v>
      </c>
      <c r="E423" s="14" t="s">
        <v>250</v>
      </c>
      <c r="F423" s="30">
        <v>1500000</v>
      </c>
      <c r="G423" s="31" t="str">
        <f>_xlfn.CONCAT(Table1[[#This Row],[Company]:[Penalty Amount]])</f>
        <v>Wedbush Securities Inc.Wedbush Securitiesinvestor protection violation43101FINRA1500000</v>
      </c>
    </row>
    <row r="424" spans="1:7" x14ac:dyDescent="0.2">
      <c r="A424" s="28" t="s">
        <v>681</v>
      </c>
      <c r="B424" s="14" t="s">
        <v>682</v>
      </c>
      <c r="C424" s="14" t="s">
        <v>12</v>
      </c>
      <c r="D424" s="29">
        <v>43466</v>
      </c>
      <c r="E424" s="14" t="s">
        <v>48</v>
      </c>
      <c r="F424" s="30">
        <v>1852540</v>
      </c>
      <c r="G424" s="31" t="str">
        <f>_xlfn.CONCAT(Table1[[#This Row],[Company]:[Penalty Amount]])</f>
        <v>Wedbush Securities Inc.Wedbush Securitiesinvestor protection violation43466SEC1852540</v>
      </c>
    </row>
    <row r="425" spans="1:7" x14ac:dyDescent="0.2">
      <c r="A425" s="28" t="s">
        <v>682</v>
      </c>
      <c r="B425" s="14" t="s">
        <v>682</v>
      </c>
      <c r="C425" s="14" t="s">
        <v>12</v>
      </c>
      <c r="D425" s="29">
        <v>41640</v>
      </c>
      <c r="E425" s="14" t="s">
        <v>48</v>
      </c>
      <c r="F425" s="30">
        <v>2440000</v>
      </c>
      <c r="G425" s="31" t="str">
        <f>_xlfn.CONCAT(Table1[[#This Row],[Company]:[Penalty Amount]])</f>
        <v>Wedbush SecuritiesWedbush Securitiesinvestor protection violation41640SEC2440000</v>
      </c>
    </row>
    <row r="426" spans="1:7" x14ac:dyDescent="0.2">
      <c r="A426" s="28" t="s">
        <v>681</v>
      </c>
      <c r="B426" s="14" t="s">
        <v>682</v>
      </c>
      <c r="C426" s="14" t="s">
        <v>12</v>
      </c>
      <c r="D426" s="29">
        <v>43466</v>
      </c>
      <c r="E426" s="14" t="s">
        <v>48</v>
      </c>
      <c r="F426" s="30">
        <v>8100000</v>
      </c>
      <c r="G426" s="31" t="str">
        <f>_xlfn.CONCAT(Table1[[#This Row],[Company]:[Penalty Amount]])</f>
        <v>Wedbush Securities Inc.Wedbush Securitiesinvestor protection violation43466SEC8100000</v>
      </c>
    </row>
    <row r="427" spans="1:7" x14ac:dyDescent="0.2">
      <c r="A427" s="28" t="s">
        <v>1605</v>
      </c>
      <c r="B427" s="14" t="s">
        <v>903</v>
      </c>
      <c r="C427" s="14" t="s">
        <v>282</v>
      </c>
      <c r="D427" s="29">
        <v>41275</v>
      </c>
      <c r="E427" s="14" t="s">
        <v>210</v>
      </c>
      <c r="F427" s="30">
        <v>34000</v>
      </c>
      <c r="G427" s="31" t="str">
        <f>_xlfn.CONCAT(Table1[[#This Row],[Company]:[Penalty Amount]])</f>
        <v>Washington FederalWashington Federal Inc.consumer protection violation41275CFPB34000</v>
      </c>
    </row>
    <row r="428" spans="1:7" x14ac:dyDescent="0.2">
      <c r="A428" s="28" t="s">
        <v>2976</v>
      </c>
      <c r="B428" s="14" t="s">
        <v>903</v>
      </c>
      <c r="C428" s="14" t="s">
        <v>282</v>
      </c>
      <c r="D428" s="29">
        <v>43831</v>
      </c>
      <c r="E428" s="14" t="s">
        <v>210</v>
      </c>
      <c r="F428" s="30">
        <v>200000</v>
      </c>
      <c r="G428" s="31" t="str">
        <f>_xlfn.CONCAT(Table1[[#This Row],[Company]:[Penalty Amount]])</f>
        <v>Washington Federal Bank N.A.Washington Federal Inc.consumer protection violation43831CFPB200000</v>
      </c>
    </row>
    <row r="429" spans="1:7" x14ac:dyDescent="0.2">
      <c r="A429" s="28" t="s">
        <v>2977</v>
      </c>
      <c r="B429" s="14" t="s">
        <v>903</v>
      </c>
      <c r="C429" s="14" t="s">
        <v>31</v>
      </c>
      <c r="D429" s="29">
        <v>44197</v>
      </c>
      <c r="E429" s="14" t="s">
        <v>32</v>
      </c>
      <c r="F429" s="30">
        <v>405000</v>
      </c>
      <c r="G429" s="31" t="str">
        <f>_xlfn.CONCAT(Table1[[#This Row],[Company]:[Penalty Amount]])</f>
        <v>Washington Federal Bank National AssociationWashington Federal Inc.banking violation44197OCC405000</v>
      </c>
    </row>
    <row r="430" spans="1:7" x14ac:dyDescent="0.2">
      <c r="A430" s="28" t="s">
        <v>2977</v>
      </c>
      <c r="B430" s="14" t="s">
        <v>903</v>
      </c>
      <c r="C430" s="14" t="s">
        <v>31</v>
      </c>
      <c r="D430" s="29">
        <v>44197</v>
      </c>
      <c r="E430" s="14" t="s">
        <v>32</v>
      </c>
      <c r="F430" s="30">
        <v>2500000</v>
      </c>
      <c r="G430" s="31" t="str">
        <f>_xlfn.CONCAT(Table1[[#This Row],[Company]:[Penalty Amount]])</f>
        <v>Washington Federal Bank National AssociationWashington Federal Inc.banking violation44197OCC2500000</v>
      </c>
    </row>
    <row r="431" spans="1:7" x14ac:dyDescent="0.2">
      <c r="A431" s="28" t="s">
        <v>1694</v>
      </c>
      <c r="B431" s="14" t="s">
        <v>854</v>
      </c>
      <c r="C431" s="14" t="s">
        <v>305</v>
      </c>
      <c r="D431" s="29">
        <v>40909</v>
      </c>
      <c r="E431" s="14" t="s">
        <v>1378</v>
      </c>
      <c r="F431" s="30">
        <v>6000</v>
      </c>
      <c r="G431" s="31" t="str">
        <f>_xlfn.CONCAT(Table1[[#This Row],[Company]:[Penalty Amount]])</f>
        <v>Continental Western Insurance Co.W.R. Berkleyinsurance violation40909KS-INS6000</v>
      </c>
    </row>
    <row r="432" spans="1:7" x14ac:dyDescent="0.2">
      <c r="A432" s="28" t="s">
        <v>1694</v>
      </c>
      <c r="B432" s="14" t="s">
        <v>854</v>
      </c>
      <c r="C432" s="14" t="s">
        <v>305</v>
      </c>
      <c r="D432" s="29">
        <v>39083</v>
      </c>
      <c r="E432" s="14" t="s">
        <v>1020</v>
      </c>
      <c r="F432" s="30">
        <v>7708</v>
      </c>
      <c r="G432" s="31" t="str">
        <f>_xlfn.CONCAT(Table1[[#This Row],[Company]:[Penalty Amount]])</f>
        <v>Continental Western Insurance Co.W.R. Berkleyinsurance violation39083MO-INS7708</v>
      </c>
    </row>
    <row r="433" spans="1:7" x14ac:dyDescent="0.2">
      <c r="A433" s="28" t="s">
        <v>2382</v>
      </c>
      <c r="B433" s="14" t="s">
        <v>854</v>
      </c>
      <c r="C433" s="14" t="s">
        <v>305</v>
      </c>
      <c r="D433" s="29">
        <v>42370</v>
      </c>
      <c r="E433" s="14" t="s">
        <v>306</v>
      </c>
      <c r="F433" s="30">
        <v>8000</v>
      </c>
      <c r="G433" s="31" t="str">
        <f>_xlfn.CONCAT(Table1[[#This Row],[Company]:[Penalty Amount]])</f>
        <v>Berkley National Insurance Co.W.R. Berkleyinsurance violation42370TX-INS8000</v>
      </c>
    </row>
    <row r="434" spans="1:7" x14ac:dyDescent="0.2">
      <c r="A434" s="28" t="s">
        <v>1910</v>
      </c>
      <c r="B434" s="14" t="s">
        <v>854</v>
      </c>
      <c r="C434" s="14" t="s">
        <v>305</v>
      </c>
      <c r="D434" s="29">
        <v>43466</v>
      </c>
      <c r="E434" s="14" t="s">
        <v>655</v>
      </c>
      <c r="F434" s="30">
        <v>9341</v>
      </c>
      <c r="G434" s="31" t="str">
        <f>_xlfn.CONCAT(Table1[[#This Row],[Company]:[Penalty Amount]])</f>
        <v>Acadia Insurance Co.W.R. Berkleyinsurance violation43466VA-INS9341</v>
      </c>
    </row>
    <row r="435" spans="1:7" x14ac:dyDescent="0.2">
      <c r="A435" s="28" t="s">
        <v>2382</v>
      </c>
      <c r="B435" s="14" t="s">
        <v>854</v>
      </c>
      <c r="C435" s="14" t="s">
        <v>305</v>
      </c>
      <c r="D435" s="29">
        <v>43101</v>
      </c>
      <c r="E435" s="14" t="s">
        <v>1090</v>
      </c>
      <c r="F435" s="30">
        <v>10000</v>
      </c>
      <c r="G435" s="31" t="str">
        <f>_xlfn.CONCAT(Table1[[#This Row],[Company]:[Penalty Amount]])</f>
        <v>Berkley National Insurance Co.W.R. Berkleyinsurance violation43101WA-INS10000</v>
      </c>
    </row>
    <row r="436" spans="1:7" x14ac:dyDescent="0.2">
      <c r="A436" s="28" t="s">
        <v>1863</v>
      </c>
      <c r="B436" s="14" t="s">
        <v>854</v>
      </c>
      <c r="C436" s="14" t="s">
        <v>305</v>
      </c>
      <c r="D436" s="29">
        <v>40544</v>
      </c>
      <c r="E436" s="14" t="s">
        <v>655</v>
      </c>
      <c r="F436" s="30">
        <v>10000</v>
      </c>
      <c r="G436" s="31" t="str">
        <f>_xlfn.CONCAT(Table1[[#This Row],[Company]:[Penalty Amount]])</f>
        <v>CAROLINA CASUALTY INSURANCE COW.R. Berkleyinsurance violation40544VA-INS10000</v>
      </c>
    </row>
    <row r="437" spans="1:7" x14ac:dyDescent="0.2">
      <c r="A437" s="28" t="s">
        <v>1694</v>
      </c>
      <c r="B437" s="14" t="s">
        <v>854</v>
      </c>
      <c r="C437" s="14" t="s">
        <v>305</v>
      </c>
      <c r="D437" s="29">
        <v>39448</v>
      </c>
      <c r="E437" s="14" t="s">
        <v>1378</v>
      </c>
      <c r="F437" s="30">
        <v>10000</v>
      </c>
      <c r="G437" s="31" t="str">
        <f>_xlfn.CONCAT(Table1[[#This Row],[Company]:[Penalty Amount]])</f>
        <v>Continental Western Insurance Co.W.R. Berkleyinsurance violation39448KS-INS10000</v>
      </c>
    </row>
    <row r="438" spans="1:7" x14ac:dyDescent="0.2">
      <c r="A438" s="28" t="s">
        <v>2383</v>
      </c>
      <c r="B438" s="14" t="s">
        <v>854</v>
      </c>
      <c r="C438" s="14" t="s">
        <v>305</v>
      </c>
      <c r="D438" s="29">
        <v>43831</v>
      </c>
      <c r="E438" s="14" t="s">
        <v>1090</v>
      </c>
      <c r="F438" s="30">
        <v>10000</v>
      </c>
      <c r="G438" s="31" t="str">
        <f>_xlfn.CONCAT(Table1[[#This Row],[Company]:[Penalty Amount]])</f>
        <v>CONTINENTAL WESTERN INSURANCE Co.W.R. Berkleyinsurance violation43831WA-INS10000</v>
      </c>
    </row>
    <row r="439" spans="1:7" x14ac:dyDescent="0.2">
      <c r="A439" s="28" t="s">
        <v>1694</v>
      </c>
      <c r="B439" s="14" t="s">
        <v>854</v>
      </c>
      <c r="C439" s="14" t="s">
        <v>305</v>
      </c>
      <c r="D439" s="29">
        <v>41640</v>
      </c>
      <c r="E439" s="14" t="s">
        <v>1020</v>
      </c>
      <c r="F439" s="30">
        <v>12000</v>
      </c>
      <c r="G439" s="31" t="str">
        <f>_xlfn.CONCAT(Table1[[#This Row],[Company]:[Penalty Amount]])</f>
        <v>Continental Western Insurance Co.W.R. Berkleyinsurance violation41640MO-INS12000</v>
      </c>
    </row>
    <row r="440" spans="1:7" x14ac:dyDescent="0.2">
      <c r="A440" s="28" t="s">
        <v>1694</v>
      </c>
      <c r="B440" s="14" t="s">
        <v>854</v>
      </c>
      <c r="C440" s="14" t="s">
        <v>305</v>
      </c>
      <c r="D440" s="29">
        <v>43466</v>
      </c>
      <c r="E440" s="14" t="s">
        <v>923</v>
      </c>
      <c r="F440" s="30">
        <v>23000</v>
      </c>
      <c r="G440" s="31" t="str">
        <f>_xlfn.CONCAT(Table1[[#This Row],[Company]:[Penalty Amount]])</f>
        <v>Continental Western Insurance Co.W.R. Berkleyinsurance violation43466CT-INS23000</v>
      </c>
    </row>
    <row r="441" spans="1:7" x14ac:dyDescent="0.2">
      <c r="A441" s="28" t="s">
        <v>1910</v>
      </c>
      <c r="B441" s="14" t="s">
        <v>854</v>
      </c>
      <c r="C441" s="14" t="s">
        <v>305</v>
      </c>
      <c r="D441" s="29">
        <v>43101</v>
      </c>
      <c r="E441" s="14" t="s">
        <v>655</v>
      </c>
      <c r="F441" s="30">
        <v>91793</v>
      </c>
      <c r="G441" s="31" t="str">
        <f>_xlfn.CONCAT(Table1[[#This Row],[Company]:[Penalty Amount]])</f>
        <v>Acadia Insurance Co.W.R. Berkleyinsurance violation43101VA-INS91793</v>
      </c>
    </row>
    <row r="442" spans="1:7" x14ac:dyDescent="0.2">
      <c r="A442" s="28" t="s">
        <v>1910</v>
      </c>
      <c r="B442" s="14" t="s">
        <v>854</v>
      </c>
      <c r="C442" s="14" t="s">
        <v>305</v>
      </c>
      <c r="D442" s="29">
        <v>44562</v>
      </c>
      <c r="E442" s="14" t="s">
        <v>810</v>
      </c>
      <c r="F442" s="30">
        <v>100000</v>
      </c>
      <c r="G442" s="31" t="str">
        <f>_xlfn.CONCAT(Table1[[#This Row],[Company]:[Penalty Amount]])</f>
        <v>Acadia Insurance Co.W.R. Berkleyinsurance violation44562VT-FIN100000</v>
      </c>
    </row>
    <row r="443" spans="1:7" x14ac:dyDescent="0.2">
      <c r="A443" s="28" t="s">
        <v>1910</v>
      </c>
      <c r="B443" s="14" t="s">
        <v>854</v>
      </c>
      <c r="C443" s="14" t="s">
        <v>305</v>
      </c>
      <c r="D443" s="29">
        <v>44197</v>
      </c>
      <c r="E443" s="14" t="s">
        <v>306</v>
      </c>
      <c r="F443" s="30">
        <v>825000</v>
      </c>
      <c r="G443" s="31" t="str">
        <f>_xlfn.CONCAT(Table1[[#This Row],[Company]:[Penalty Amount]])</f>
        <v>Acadia Insurance Co.W.R. Berkleyinsurance violation44197TX-INS825000</v>
      </c>
    </row>
    <row r="444" spans="1:7" x14ac:dyDescent="0.2">
      <c r="A444" s="28" t="s">
        <v>976</v>
      </c>
      <c r="B444" s="14" t="s">
        <v>854</v>
      </c>
      <c r="C444" s="14" t="s">
        <v>305</v>
      </c>
      <c r="D444" s="29">
        <v>42736</v>
      </c>
      <c r="E444" s="14" t="s">
        <v>426</v>
      </c>
      <c r="F444" s="30">
        <v>1542500</v>
      </c>
      <c r="G444" s="31" t="str">
        <f>_xlfn.CONCAT(Table1[[#This Row],[Company]:[Penalty Amount]])</f>
        <v>Admiral Insurance Co.W.R. Berkleyinsurance violation42736CA-INS1542500</v>
      </c>
    </row>
    <row r="445" spans="1:7" x14ac:dyDescent="0.2">
      <c r="A445" s="28" t="s">
        <v>2975</v>
      </c>
      <c r="B445" s="14" t="s">
        <v>854</v>
      </c>
      <c r="C445" s="14" t="s">
        <v>305</v>
      </c>
      <c r="D445" s="29">
        <v>42736</v>
      </c>
      <c r="E445" s="14" t="s">
        <v>426</v>
      </c>
      <c r="F445" s="30">
        <v>1542500</v>
      </c>
      <c r="G445" s="31" t="str">
        <f>_xlfn.CONCAT(Table1[[#This Row],[Company]:[Penalty Amount]])</f>
        <v>Admiral Risk Insurance Services Inc.W.R. Berkleyinsurance violation42736CA-INS1542500</v>
      </c>
    </row>
    <row r="446" spans="1:7" x14ac:dyDescent="0.2">
      <c r="A446" s="28" t="s">
        <v>853</v>
      </c>
      <c r="B446" s="14" t="s">
        <v>854</v>
      </c>
      <c r="C446" s="14" t="s">
        <v>305</v>
      </c>
      <c r="D446" s="29">
        <v>42736</v>
      </c>
      <c r="E446" s="14" t="s">
        <v>426</v>
      </c>
      <c r="F446" s="30">
        <v>3015000</v>
      </c>
      <c r="G446" s="31" t="str">
        <f>_xlfn.CONCAT(Table1[[#This Row],[Company]:[Penalty Amount]])</f>
        <v>W.R. Berkley Corp.W.R. Berkleyinsurance violation42736CA-INS3015000</v>
      </c>
    </row>
    <row r="447" spans="1:7" x14ac:dyDescent="0.2">
      <c r="A447" s="28" t="s">
        <v>1916</v>
      </c>
      <c r="B447" s="14" t="s">
        <v>454</v>
      </c>
      <c r="C447" s="14" t="s">
        <v>305</v>
      </c>
      <c r="D447" s="29">
        <v>39083</v>
      </c>
      <c r="E447" s="14" t="s">
        <v>655</v>
      </c>
      <c r="F447" s="30">
        <v>8000</v>
      </c>
      <c r="G447" s="31" t="str">
        <f>_xlfn.CONCAT(Table1[[#This Row],[Company]:[Penalty Amount]])</f>
        <v>RELIASTAR LIFE INSURANCE CO.Voya Financialinsurance violation39083VA-INS8000</v>
      </c>
    </row>
    <row r="448" spans="1:7" x14ac:dyDescent="0.2">
      <c r="A448" s="28" t="s">
        <v>1893</v>
      </c>
      <c r="B448" s="14" t="s">
        <v>454</v>
      </c>
      <c r="C448" s="14" t="s">
        <v>305</v>
      </c>
      <c r="D448" s="29">
        <v>36892</v>
      </c>
      <c r="E448" s="14" t="s">
        <v>655</v>
      </c>
      <c r="F448" s="30">
        <v>9000</v>
      </c>
      <c r="G448" s="31" t="str">
        <f>_xlfn.CONCAT(Table1[[#This Row],[Company]:[Penalty Amount]])</f>
        <v>RELIASTAR LIFE INSURANCE COVoya Financialinsurance violation36892VA-INS9000</v>
      </c>
    </row>
    <row r="449" spans="1:7" x14ac:dyDescent="0.2">
      <c r="A449" s="28" t="s">
        <v>757</v>
      </c>
      <c r="B449" s="14" t="s">
        <v>454</v>
      </c>
      <c r="C449" s="14" t="s">
        <v>305</v>
      </c>
      <c r="D449" s="29">
        <v>37987</v>
      </c>
      <c r="E449" s="14" t="s">
        <v>1050</v>
      </c>
      <c r="F449" s="30">
        <v>10000</v>
      </c>
      <c r="G449" s="31" t="str">
        <f>_xlfn.CONCAT(Table1[[#This Row],[Company]:[Penalty Amount]])</f>
        <v>ING Life Insurance and Annuity Co.Voya Financialinsurance violation37987OR-FIN10000</v>
      </c>
    </row>
    <row r="450" spans="1:7" x14ac:dyDescent="0.2">
      <c r="A450" s="28" t="s">
        <v>1704</v>
      </c>
      <c r="B450" s="14" t="s">
        <v>454</v>
      </c>
      <c r="C450" s="14" t="s">
        <v>343</v>
      </c>
      <c r="D450" s="29">
        <v>40179</v>
      </c>
      <c r="E450" s="14" t="s">
        <v>745</v>
      </c>
      <c r="F450" s="30">
        <v>21986</v>
      </c>
      <c r="G450" s="31" t="str">
        <f>_xlfn.CONCAT(Table1[[#This Row],[Company]:[Penalty Amount]])</f>
        <v>ING AmericaVoya Financialwage and hour violation40179WHD21986</v>
      </c>
    </row>
    <row r="451" spans="1:7" x14ac:dyDescent="0.2">
      <c r="A451" s="28" t="s">
        <v>1630</v>
      </c>
      <c r="B451" s="14" t="s">
        <v>454</v>
      </c>
      <c r="C451" s="14" t="s">
        <v>305</v>
      </c>
      <c r="D451" s="29">
        <v>41640</v>
      </c>
      <c r="E451" s="14" t="s">
        <v>775</v>
      </c>
      <c r="F451" s="30">
        <v>30000</v>
      </c>
      <c r="G451" s="31" t="str">
        <f>_xlfn.CONCAT(Table1[[#This Row],[Company]:[Penalty Amount]])</f>
        <v>ReliaStar Life Insurance Co.Voya Financialinsurance violation41640MN-FIN30000</v>
      </c>
    </row>
    <row r="452" spans="1:7" x14ac:dyDescent="0.2">
      <c r="A452" s="28" t="s">
        <v>2381</v>
      </c>
      <c r="B452" s="14" t="s">
        <v>454</v>
      </c>
      <c r="C452" s="14" t="s">
        <v>305</v>
      </c>
      <c r="D452" s="29">
        <v>43831</v>
      </c>
      <c r="E452" s="14" t="s">
        <v>34</v>
      </c>
      <c r="F452" s="30">
        <v>169000</v>
      </c>
      <c r="G452" s="31" t="str">
        <f>_xlfn.CONCAT(Table1[[#This Row],[Company]:[Penalty Amount]])</f>
        <v>ReliaStar Life Insurance Co. of New YorkVoya Financialinsurance violation43831NY-DFS169000</v>
      </c>
    </row>
    <row r="453" spans="1:7" x14ac:dyDescent="0.2">
      <c r="A453" s="28" t="s">
        <v>2973</v>
      </c>
      <c r="B453" s="14" t="s">
        <v>454</v>
      </c>
      <c r="C453" s="14" t="s">
        <v>12</v>
      </c>
      <c r="D453" s="29">
        <v>37987</v>
      </c>
      <c r="E453" s="14" t="s">
        <v>250</v>
      </c>
      <c r="F453" s="30">
        <v>200000</v>
      </c>
      <c r="G453" s="31" t="str">
        <f>_xlfn.CONCAT(Table1[[#This Row],[Company]:[Penalty Amount]])</f>
        <v>ING Financial Partners Inc.Voya Financialinvestor protection violation37987FINRA200000</v>
      </c>
    </row>
    <row r="454" spans="1:7" x14ac:dyDescent="0.2">
      <c r="A454" s="28" t="s">
        <v>2519</v>
      </c>
      <c r="B454" s="14" t="s">
        <v>454</v>
      </c>
      <c r="C454" s="14" t="s">
        <v>305</v>
      </c>
      <c r="D454" s="29">
        <v>40909</v>
      </c>
      <c r="E454" s="14" t="s">
        <v>775</v>
      </c>
      <c r="F454" s="30">
        <v>200000</v>
      </c>
      <c r="G454" s="31" t="str">
        <f>_xlfn.CONCAT(Table1[[#This Row],[Company]:[Penalty Amount]])</f>
        <v>ING Life Insurance and Annuity Co. .Voya Financialinsurance violation40909MN-FIN200000</v>
      </c>
    </row>
    <row r="455" spans="1:7" x14ac:dyDescent="0.2">
      <c r="A455" s="28" t="s">
        <v>1046</v>
      </c>
      <c r="B455" s="14" t="s">
        <v>454</v>
      </c>
      <c r="C455" s="14" t="s">
        <v>12</v>
      </c>
      <c r="D455" s="29">
        <v>43101</v>
      </c>
      <c r="E455" s="14" t="s">
        <v>48</v>
      </c>
      <c r="F455" s="30">
        <v>1000000</v>
      </c>
      <c r="G455" s="31" t="str">
        <f>_xlfn.CONCAT(Table1[[#This Row],[Company]:[Penalty Amount]])</f>
        <v>Voya Financial Advisors Inc.Voya Financialinvestor protection violation43101SEC1000000</v>
      </c>
    </row>
    <row r="456" spans="1:7" x14ac:dyDescent="0.2">
      <c r="A456" s="28" t="s">
        <v>2974</v>
      </c>
      <c r="B456" s="14" t="s">
        <v>454</v>
      </c>
      <c r="C456" s="14" t="s">
        <v>12</v>
      </c>
      <c r="D456" s="29">
        <v>43466</v>
      </c>
      <c r="E456" s="14" t="s">
        <v>751</v>
      </c>
      <c r="F456" s="30">
        <v>1015000</v>
      </c>
      <c r="G456" s="31" t="str">
        <f>_xlfn.CONCAT(Table1[[#This Row],[Company]:[Penalty Amount]])</f>
        <v>Voya Financial Advisors Inc. fka ING Financial Partners Inc.Voya Financialinvestor protection violation43466CT-SEC1015000</v>
      </c>
    </row>
    <row r="457" spans="1:7" x14ac:dyDescent="0.2">
      <c r="A457" s="28" t="s">
        <v>840</v>
      </c>
      <c r="B457" s="14" t="s">
        <v>454</v>
      </c>
      <c r="C457" s="14" t="s">
        <v>12</v>
      </c>
      <c r="D457" s="29">
        <v>41275</v>
      </c>
      <c r="E457" s="14" t="s">
        <v>250</v>
      </c>
      <c r="F457" s="30">
        <v>1200000</v>
      </c>
      <c r="G457" s="31" t="str">
        <f>_xlfn.CONCAT(Table1[[#This Row],[Company]:[Penalty Amount]])</f>
        <v>ING Groep N.V.Voya Financialinvestor protection violation41275FINRA1200000</v>
      </c>
    </row>
    <row r="458" spans="1:7" x14ac:dyDescent="0.2">
      <c r="A458" s="28" t="s">
        <v>2520</v>
      </c>
      <c r="B458" s="14" t="s">
        <v>454</v>
      </c>
      <c r="C458" s="14" t="s">
        <v>305</v>
      </c>
      <c r="D458" s="29">
        <v>41640</v>
      </c>
      <c r="E458" s="14" t="s">
        <v>775</v>
      </c>
      <c r="F458" s="30">
        <v>1250000</v>
      </c>
      <c r="G458" s="31" t="str">
        <f>_xlfn.CONCAT(Table1[[#This Row],[Company]:[Penalty Amount]])</f>
        <v>Voya Insurance and Annuity Co. .Voya Financialinsurance violation41640MN-FIN1250000</v>
      </c>
    </row>
    <row r="459" spans="1:7" x14ac:dyDescent="0.2">
      <c r="A459" s="28" t="s">
        <v>996</v>
      </c>
      <c r="B459" s="14" t="s">
        <v>454</v>
      </c>
      <c r="C459" s="14" t="s">
        <v>12</v>
      </c>
      <c r="D459" s="29">
        <v>38353</v>
      </c>
      <c r="E459" s="14" t="s">
        <v>250</v>
      </c>
      <c r="F459" s="30">
        <v>1500000</v>
      </c>
      <c r="G459" s="31" t="str">
        <f>_xlfn.CONCAT(Table1[[#This Row],[Company]:[Penalty Amount]])</f>
        <v>ING Funds DistributorVoya Financialinvestor protection violation38353FINRA1500000</v>
      </c>
    </row>
    <row r="460" spans="1:7" x14ac:dyDescent="0.2">
      <c r="A460" s="28" t="s">
        <v>757</v>
      </c>
      <c r="B460" s="14" t="s">
        <v>454</v>
      </c>
      <c r="C460" s="14" t="s">
        <v>12</v>
      </c>
      <c r="D460" s="29">
        <v>38718</v>
      </c>
      <c r="E460" s="14" t="s">
        <v>496</v>
      </c>
      <c r="F460" s="30">
        <v>3000000</v>
      </c>
      <c r="G460" s="31" t="str">
        <f>_xlfn.CONCAT(Table1[[#This Row],[Company]:[Penalty Amount]])</f>
        <v>ING Life Insurance and Annuity Co.Voya Financialinvestor protection violation38718NH-BSR3000000</v>
      </c>
    </row>
    <row r="461" spans="1:7" x14ac:dyDescent="0.2">
      <c r="A461" s="28" t="s">
        <v>1046</v>
      </c>
      <c r="B461" s="14" t="s">
        <v>454</v>
      </c>
      <c r="C461" s="14" t="s">
        <v>12</v>
      </c>
      <c r="D461" s="29">
        <v>42736</v>
      </c>
      <c r="E461" s="14" t="s">
        <v>48</v>
      </c>
      <c r="F461" s="30">
        <v>3095953</v>
      </c>
      <c r="G461" s="31" t="str">
        <f>_xlfn.CONCAT(Table1[[#This Row],[Company]:[Penalty Amount]])</f>
        <v>Voya Financial Advisors Inc.Voya Financialinvestor protection violation42736SEC3095953</v>
      </c>
    </row>
    <row r="462" spans="1:7" x14ac:dyDescent="0.2">
      <c r="A462" s="28" t="s">
        <v>840</v>
      </c>
      <c r="B462" s="14" t="s">
        <v>454</v>
      </c>
      <c r="C462" s="14" t="s">
        <v>308</v>
      </c>
      <c r="D462" s="29">
        <v>41275</v>
      </c>
      <c r="E462" s="14" t="s">
        <v>309</v>
      </c>
      <c r="F462" s="30">
        <v>3500000</v>
      </c>
      <c r="G462" s="31" t="str">
        <f>_xlfn.CONCAT(Table1[[#This Row],[Company]:[Penalty Amount]])</f>
        <v>ING Groep N.V.Voya Financialbenefit plan administrator violation41275private lawsuit-federal3500000</v>
      </c>
    </row>
    <row r="463" spans="1:7" x14ac:dyDescent="0.2">
      <c r="A463" s="28" t="s">
        <v>832</v>
      </c>
      <c r="B463" s="14" t="s">
        <v>454</v>
      </c>
      <c r="C463" s="14" t="s">
        <v>12</v>
      </c>
      <c r="D463" s="29">
        <v>43101</v>
      </c>
      <c r="E463" s="14" t="s">
        <v>48</v>
      </c>
      <c r="F463" s="30">
        <v>3600000</v>
      </c>
      <c r="G463" s="31" t="str">
        <f>_xlfn.CONCAT(Table1[[#This Row],[Company]:[Penalty Amount]])</f>
        <v>Voya Holdings Inc.Voya Financialinvestor protection violation43101SEC3600000</v>
      </c>
    </row>
    <row r="464" spans="1:7" x14ac:dyDescent="0.2">
      <c r="A464" s="28" t="s">
        <v>798</v>
      </c>
      <c r="B464" s="14" t="s">
        <v>454</v>
      </c>
      <c r="C464" s="14" t="s">
        <v>12</v>
      </c>
      <c r="D464" s="29">
        <v>42370</v>
      </c>
      <c r="E464" s="14" t="s">
        <v>250</v>
      </c>
      <c r="F464" s="30">
        <v>4550000</v>
      </c>
      <c r="G464" s="31" t="str">
        <f>_xlfn.CONCAT(Table1[[#This Row],[Company]:[Penalty Amount]])</f>
        <v>VOYA Financial Advisors Inc.Voya Financialinvestor protection violation42370FINRA4550000</v>
      </c>
    </row>
    <row r="465" spans="1:7" x14ac:dyDescent="0.2">
      <c r="A465" s="28" t="s">
        <v>2973</v>
      </c>
      <c r="B465" s="14" t="s">
        <v>454</v>
      </c>
      <c r="C465" s="14" t="s">
        <v>12</v>
      </c>
      <c r="D465" s="29">
        <v>39448</v>
      </c>
      <c r="E465" s="14" t="s">
        <v>501</v>
      </c>
      <c r="F465" s="30">
        <v>4677326</v>
      </c>
      <c r="G465" s="31" t="str">
        <f>_xlfn.CONCAT(Table1[[#This Row],[Company]:[Penalty Amount]])</f>
        <v>ING Financial Partners Inc.Voya Financialinvestor protection violation39448IL-SEC4677326</v>
      </c>
    </row>
    <row r="466" spans="1:7" x14ac:dyDescent="0.2">
      <c r="A466" s="28" t="s">
        <v>757</v>
      </c>
      <c r="B466" s="14" t="s">
        <v>454</v>
      </c>
      <c r="C466" s="14" t="s">
        <v>308</v>
      </c>
      <c r="D466" s="29">
        <v>41275</v>
      </c>
      <c r="E466" s="14" t="s">
        <v>339</v>
      </c>
      <c r="F466" s="30">
        <v>5200000</v>
      </c>
      <c r="G466" s="31" t="str">
        <f>_xlfn.CONCAT(Table1[[#This Row],[Company]:[Penalty Amount]])</f>
        <v>ING Life Insurance and Annuity Co.Voya Financialbenefit plan administrator violation41275EBSA5200000</v>
      </c>
    </row>
    <row r="467" spans="1:7" x14ac:dyDescent="0.2">
      <c r="A467" s="28" t="s">
        <v>709</v>
      </c>
      <c r="B467" s="14" t="s">
        <v>454</v>
      </c>
      <c r="C467" s="14" t="s">
        <v>12</v>
      </c>
      <c r="D467" s="29">
        <v>38718</v>
      </c>
      <c r="E467" s="14" t="s">
        <v>250</v>
      </c>
      <c r="F467" s="30">
        <v>7000000</v>
      </c>
      <c r="G467" s="31" t="str">
        <f>_xlfn.CONCAT(Table1[[#This Row],[Company]:[Penalty Amount]])</f>
        <v>ING America Insurance Holdings Inc.Voya Financialinvestor protection violation38718FINRA7000000</v>
      </c>
    </row>
    <row r="468" spans="1:7" x14ac:dyDescent="0.2">
      <c r="A468" s="28" t="s">
        <v>757</v>
      </c>
      <c r="B468" s="14" t="s">
        <v>454</v>
      </c>
      <c r="C468" s="14" t="s">
        <v>305</v>
      </c>
      <c r="D468" s="29">
        <v>41275</v>
      </c>
      <c r="E468" s="14" t="s">
        <v>13</v>
      </c>
      <c r="F468" s="30">
        <v>10700000</v>
      </c>
      <c r="G468" s="31" t="str">
        <f>_xlfn.CONCAT(Table1[[#This Row],[Company]:[Penalty Amount]])</f>
        <v>ING Life Insurance and Annuity Co.Voya Financialinsurance violation41275MULTI-AG10700000</v>
      </c>
    </row>
    <row r="469" spans="1:7" x14ac:dyDescent="0.2">
      <c r="A469" s="28" t="s">
        <v>594</v>
      </c>
      <c r="B469" s="14" t="s">
        <v>454</v>
      </c>
      <c r="C469" s="14" t="s">
        <v>308</v>
      </c>
      <c r="D469" s="29">
        <v>41640</v>
      </c>
      <c r="E469" s="14" t="s">
        <v>309</v>
      </c>
      <c r="F469" s="30">
        <v>14950000</v>
      </c>
      <c r="G469" s="31" t="str">
        <f>_xlfn.CONCAT(Table1[[#This Row],[Company]:[Penalty Amount]])</f>
        <v>ING Life Insurance &amp; Annuity Co.Voya Financialbenefit plan administrator violation41640private lawsuit-federal14950000</v>
      </c>
    </row>
    <row r="470" spans="1:7" x14ac:dyDescent="0.2">
      <c r="A470" s="28" t="s">
        <v>1046</v>
      </c>
      <c r="B470" s="14" t="s">
        <v>454</v>
      </c>
      <c r="C470" s="14" t="s">
        <v>12</v>
      </c>
      <c r="D470" s="29">
        <v>43831</v>
      </c>
      <c r="E470" s="14" t="s">
        <v>48</v>
      </c>
      <c r="F470" s="30">
        <v>22919155</v>
      </c>
      <c r="G470" s="31" t="str">
        <f>_xlfn.CONCAT(Table1[[#This Row],[Company]:[Penalty Amount]])</f>
        <v>Voya Financial Advisors Inc.Voya Financialinvestor protection violation43831SEC22919155</v>
      </c>
    </row>
    <row r="471" spans="1:7" x14ac:dyDescent="0.2">
      <c r="A471" s="28" t="s">
        <v>65</v>
      </c>
      <c r="B471" s="14" t="s">
        <v>454</v>
      </c>
      <c r="C471" s="14" t="s">
        <v>12</v>
      </c>
      <c r="D471" s="29">
        <v>38718</v>
      </c>
      <c r="E471" s="14" t="s">
        <v>13</v>
      </c>
      <c r="F471" s="30">
        <v>33000000</v>
      </c>
      <c r="G471" s="31" t="str">
        <f>_xlfn.CONCAT(Table1[[#This Row],[Company]:[Penalty Amount]])</f>
        <v>INGVoya Financialinvestor protection violation38718MULTI-AG33000000</v>
      </c>
    </row>
    <row r="472" spans="1:7" x14ac:dyDescent="0.2">
      <c r="A472" s="28" t="s">
        <v>345</v>
      </c>
      <c r="B472" s="14" t="s">
        <v>346</v>
      </c>
      <c r="C472" s="14" t="s">
        <v>315</v>
      </c>
      <c r="D472" s="29">
        <v>42370</v>
      </c>
      <c r="E472" s="14" t="s">
        <v>316</v>
      </c>
      <c r="F472" s="30">
        <v>9814</v>
      </c>
      <c r="G472" s="31" t="str">
        <f>_xlfn.CONCAT(Table1[[#This Row],[Company]:[Penalty Amount]])</f>
        <v>Vitol Inc.Vitolenvironmental violation42370EPA9814</v>
      </c>
    </row>
    <row r="473" spans="1:7" x14ac:dyDescent="0.2">
      <c r="A473" s="28" t="s">
        <v>345</v>
      </c>
      <c r="B473" s="14" t="s">
        <v>346</v>
      </c>
      <c r="C473" s="14" t="s">
        <v>315</v>
      </c>
      <c r="D473" s="29">
        <v>42005</v>
      </c>
      <c r="E473" s="14" t="s">
        <v>316</v>
      </c>
      <c r="F473" s="30">
        <v>14047</v>
      </c>
      <c r="G473" s="31" t="str">
        <f>_xlfn.CONCAT(Table1[[#This Row],[Company]:[Penalty Amount]])</f>
        <v>Vitol Inc.Vitolenvironmental violation42005EPA14047</v>
      </c>
    </row>
    <row r="474" spans="1:7" x14ac:dyDescent="0.2">
      <c r="A474" s="28" t="s">
        <v>1339</v>
      </c>
      <c r="B474" s="14" t="s">
        <v>346</v>
      </c>
      <c r="C474" s="14" t="s">
        <v>1523</v>
      </c>
      <c r="D474" s="29">
        <v>40909</v>
      </c>
      <c r="E474" s="14" t="s">
        <v>1524</v>
      </c>
      <c r="F474" s="30">
        <v>15000</v>
      </c>
      <c r="G474" s="31" t="str">
        <f>_xlfn.CONCAT(Table1[[#This Row],[Company]:[Penalty Amount]])</f>
        <v>Noble Americas Corp.Vitolrailroad safety violation40909FRA15000</v>
      </c>
    </row>
    <row r="475" spans="1:7" x14ac:dyDescent="0.2">
      <c r="A475" s="28" t="s">
        <v>345</v>
      </c>
      <c r="B475" s="14" t="s">
        <v>346</v>
      </c>
      <c r="C475" s="14" t="s">
        <v>315</v>
      </c>
      <c r="D475" s="29">
        <v>42370</v>
      </c>
      <c r="E475" s="14" t="s">
        <v>316</v>
      </c>
      <c r="F475" s="30">
        <v>17934</v>
      </c>
      <c r="G475" s="31" t="str">
        <f>_xlfn.CONCAT(Table1[[#This Row],[Company]:[Penalty Amount]])</f>
        <v>Vitol Inc.Vitolenvironmental violation42370EPA17934</v>
      </c>
    </row>
    <row r="476" spans="1:7" x14ac:dyDescent="0.2">
      <c r="A476" s="28" t="s">
        <v>346</v>
      </c>
      <c r="B476" s="14" t="s">
        <v>346</v>
      </c>
      <c r="C476" s="14" t="s">
        <v>315</v>
      </c>
      <c r="D476" s="29">
        <v>38353</v>
      </c>
      <c r="E476" s="14" t="s">
        <v>1315</v>
      </c>
      <c r="F476" s="30">
        <v>20000</v>
      </c>
      <c r="G476" s="31" t="str">
        <f>_xlfn.CONCAT(Table1[[#This Row],[Company]:[Penalty Amount]])</f>
        <v>VitolVitolenvironmental violation38353CA-ARB20000</v>
      </c>
    </row>
    <row r="477" spans="1:7" x14ac:dyDescent="0.2">
      <c r="A477" s="28" t="s">
        <v>1685</v>
      </c>
      <c r="B477" s="14" t="s">
        <v>346</v>
      </c>
      <c r="C477" s="14" t="s">
        <v>315</v>
      </c>
      <c r="D477" s="29">
        <v>37257</v>
      </c>
      <c r="E477" s="14" t="s">
        <v>1315</v>
      </c>
      <c r="F477" s="30">
        <v>25000</v>
      </c>
      <c r="G477" s="31" t="str">
        <f>_xlfn.CONCAT(Table1[[#This Row],[Company]:[Penalty Amount]])</f>
        <v>Vitol S.A.Vitolenvironmental violation37257CA-ARB25000</v>
      </c>
    </row>
    <row r="478" spans="1:7" x14ac:dyDescent="0.2">
      <c r="A478" s="28" t="s">
        <v>345</v>
      </c>
      <c r="B478" s="14" t="s">
        <v>346</v>
      </c>
      <c r="C478" s="14" t="s">
        <v>315</v>
      </c>
      <c r="D478" s="29">
        <v>41640</v>
      </c>
      <c r="E478" s="14" t="s">
        <v>316</v>
      </c>
      <c r="F478" s="30">
        <v>30394</v>
      </c>
      <c r="G478" s="31" t="str">
        <f>_xlfn.CONCAT(Table1[[#This Row],[Company]:[Penalty Amount]])</f>
        <v>Vitol Inc.Vitolenvironmental violation41640EPA30394</v>
      </c>
    </row>
    <row r="479" spans="1:7" x14ac:dyDescent="0.2">
      <c r="A479" s="28" t="s">
        <v>346</v>
      </c>
      <c r="B479" s="14" t="s">
        <v>346</v>
      </c>
      <c r="C479" s="14" t="s">
        <v>315</v>
      </c>
      <c r="D479" s="29">
        <v>42736</v>
      </c>
      <c r="E479" s="14" t="s">
        <v>316</v>
      </c>
      <c r="F479" s="30">
        <v>35000</v>
      </c>
      <c r="G479" s="31" t="str">
        <f>_xlfn.CONCAT(Table1[[#This Row],[Company]:[Penalty Amount]])</f>
        <v>VitolVitolenvironmental violation42736EPA35000</v>
      </c>
    </row>
    <row r="480" spans="1:7" x14ac:dyDescent="0.2">
      <c r="A480" s="28" t="s">
        <v>1339</v>
      </c>
      <c r="B480" s="14" t="s">
        <v>346</v>
      </c>
      <c r="C480" s="14" t="s">
        <v>1523</v>
      </c>
      <c r="D480" s="29">
        <v>42736</v>
      </c>
      <c r="E480" s="14" t="s">
        <v>1524</v>
      </c>
      <c r="F480" s="30">
        <v>65000</v>
      </c>
      <c r="G480" s="31" t="str">
        <f>_xlfn.CONCAT(Table1[[#This Row],[Company]:[Penalty Amount]])</f>
        <v>Noble Americas Corp.Vitolrailroad safety violation42736FRA65000</v>
      </c>
    </row>
    <row r="481" spans="1:7" x14ac:dyDescent="0.2">
      <c r="A481" s="28" t="s">
        <v>345</v>
      </c>
      <c r="B481" s="14" t="s">
        <v>346</v>
      </c>
      <c r="C481" s="14" t="s">
        <v>315</v>
      </c>
      <c r="D481" s="29">
        <v>41640</v>
      </c>
      <c r="E481" s="14" t="s">
        <v>1315</v>
      </c>
      <c r="F481" s="30">
        <v>70000</v>
      </c>
      <c r="G481" s="31" t="str">
        <f>_xlfn.CONCAT(Table1[[#This Row],[Company]:[Penalty Amount]])</f>
        <v>Vitol Inc.Vitolenvironmental violation41640CA-ARB70000</v>
      </c>
    </row>
    <row r="482" spans="1:7" x14ac:dyDescent="0.2">
      <c r="A482" s="28" t="s">
        <v>2971</v>
      </c>
      <c r="B482" s="14" t="s">
        <v>346</v>
      </c>
      <c r="C482" s="14" t="s">
        <v>315</v>
      </c>
      <c r="D482" s="29">
        <v>37257</v>
      </c>
      <c r="E482" s="14" t="s">
        <v>316</v>
      </c>
      <c r="F482" s="30">
        <v>95000</v>
      </c>
      <c r="G482" s="31" t="str">
        <f>_xlfn.CONCAT(Table1[[#This Row],[Company]:[Penalty Amount]])</f>
        <v>VITOL SA INCVitolenvironmental violation37257EPA95000</v>
      </c>
    </row>
    <row r="483" spans="1:7" x14ac:dyDescent="0.2">
      <c r="A483" s="28" t="s">
        <v>1339</v>
      </c>
      <c r="B483" s="14" t="s">
        <v>346</v>
      </c>
      <c r="C483" s="14" t="s">
        <v>12</v>
      </c>
      <c r="D483" s="29">
        <v>40179</v>
      </c>
      <c r="E483" s="14" t="s">
        <v>45</v>
      </c>
      <c r="F483" s="30">
        <v>130000</v>
      </c>
      <c r="G483" s="31" t="str">
        <f>_xlfn.CONCAT(Table1[[#This Row],[Company]:[Penalty Amount]])</f>
        <v>Noble Americas Corp.Vitolinvestor protection violation40179CFTC130000</v>
      </c>
    </row>
    <row r="484" spans="1:7" x14ac:dyDescent="0.2">
      <c r="A484" s="28" t="s">
        <v>346</v>
      </c>
      <c r="B484" s="14" t="s">
        <v>346</v>
      </c>
      <c r="C484" s="14" t="s">
        <v>315</v>
      </c>
      <c r="D484" s="29">
        <v>39083</v>
      </c>
      <c r="E484" s="14" t="s">
        <v>1315</v>
      </c>
      <c r="F484" s="30">
        <v>150000</v>
      </c>
      <c r="G484" s="31" t="str">
        <f>_xlfn.CONCAT(Table1[[#This Row],[Company]:[Penalty Amount]])</f>
        <v>VitolVitolenvironmental violation39083CA-ARB150000</v>
      </c>
    </row>
    <row r="485" spans="1:7" x14ac:dyDescent="0.2">
      <c r="A485" s="28" t="s">
        <v>2970</v>
      </c>
      <c r="B485" s="14" t="s">
        <v>346</v>
      </c>
      <c r="C485" s="14" t="s">
        <v>315</v>
      </c>
      <c r="D485" s="29">
        <v>38353</v>
      </c>
      <c r="E485" s="14" t="s">
        <v>316</v>
      </c>
      <c r="F485" s="30">
        <v>416000</v>
      </c>
      <c r="G485" s="31" t="str">
        <f>_xlfn.CONCAT(Table1[[#This Row],[Company]:[Penalty Amount]])</f>
        <v>Vitol S.A. Inc.Vitolenvironmental violation38353EPA416000</v>
      </c>
    </row>
    <row r="486" spans="1:7" x14ac:dyDescent="0.2">
      <c r="A486" s="28" t="s">
        <v>345</v>
      </c>
      <c r="B486" s="14" t="s">
        <v>346</v>
      </c>
      <c r="C486" s="14" t="s">
        <v>334</v>
      </c>
      <c r="D486" s="29">
        <v>40909</v>
      </c>
      <c r="E486" s="14" t="s">
        <v>393</v>
      </c>
      <c r="F486" s="30">
        <v>625000</v>
      </c>
      <c r="G486" s="31" t="str">
        <f>_xlfn.CONCAT(Table1[[#This Row],[Company]:[Penalty Amount]])</f>
        <v>Vitol Inc.Vitolemployment discrimination40909EEOC625000</v>
      </c>
    </row>
    <row r="487" spans="1:7" x14ac:dyDescent="0.2">
      <c r="A487" s="28" t="s">
        <v>345</v>
      </c>
      <c r="B487" s="14" t="s">
        <v>346</v>
      </c>
      <c r="C487" s="14" t="s">
        <v>575</v>
      </c>
      <c r="D487" s="29">
        <v>43466</v>
      </c>
      <c r="E487" s="14" t="s">
        <v>302</v>
      </c>
      <c r="F487" s="30">
        <v>2742881</v>
      </c>
      <c r="G487" s="31" t="str">
        <f>_xlfn.CONCAT(Table1[[#This Row],[Company]:[Penalty Amount]])</f>
        <v>Vitol Inc.Vitolenergy market violation43466FERC2742881</v>
      </c>
    </row>
    <row r="488" spans="1:7" x14ac:dyDescent="0.2">
      <c r="A488" s="28" t="s">
        <v>736</v>
      </c>
      <c r="B488" s="14" t="s">
        <v>346</v>
      </c>
      <c r="C488" s="14" t="s">
        <v>12</v>
      </c>
      <c r="D488" s="29">
        <v>40179</v>
      </c>
      <c r="E488" s="14" t="s">
        <v>45</v>
      </c>
      <c r="F488" s="30">
        <v>6000000</v>
      </c>
      <c r="G488" s="31" t="str">
        <f>_xlfn.CONCAT(Table1[[#This Row],[Company]:[Penalty Amount]])</f>
        <v>Vitol Inc. and Vitol Capital Management Ltd.Vitolinvestor protection violation40179CFTC6000000</v>
      </c>
    </row>
    <row r="489" spans="1:7" x14ac:dyDescent="0.2">
      <c r="A489" s="28" t="s">
        <v>2972</v>
      </c>
      <c r="B489" s="14" t="s">
        <v>346</v>
      </c>
      <c r="C489" s="14" t="s">
        <v>378</v>
      </c>
      <c r="D489" s="29">
        <v>39083</v>
      </c>
      <c r="E489" s="14" t="s">
        <v>33</v>
      </c>
      <c r="F489" s="30">
        <v>17500000</v>
      </c>
      <c r="G489" s="31" t="str">
        <f>_xlfn.CONCAT(Table1[[#This Row],[Company]:[Penalty Amount]])</f>
        <v>VITOL S.A.Vitolkickbacks and bribery39083NY-MANDA17500000</v>
      </c>
    </row>
    <row r="490" spans="1:7" x14ac:dyDescent="0.2">
      <c r="A490" s="28" t="s">
        <v>345</v>
      </c>
      <c r="B490" s="14" t="s">
        <v>346</v>
      </c>
      <c r="C490" s="14" t="s">
        <v>278</v>
      </c>
      <c r="D490" s="29">
        <v>43831</v>
      </c>
      <c r="E490" s="14" t="s">
        <v>45</v>
      </c>
      <c r="F490" s="30">
        <v>95700000</v>
      </c>
      <c r="G490" s="31" t="str">
        <f>_xlfn.CONCAT(Table1[[#This Row],[Company]:[Penalty Amount]])</f>
        <v>Vitol Inc.Vitolfraud43831CFTC95700000</v>
      </c>
    </row>
    <row r="491" spans="1:7" x14ac:dyDescent="0.2">
      <c r="A491" s="28" t="s">
        <v>345</v>
      </c>
      <c r="B491" s="14" t="s">
        <v>346</v>
      </c>
      <c r="C491" s="14" t="s">
        <v>280</v>
      </c>
      <c r="D491" s="29">
        <v>43831</v>
      </c>
      <c r="E491" s="14" t="s">
        <v>18</v>
      </c>
      <c r="F491" s="30">
        <v>135000000</v>
      </c>
      <c r="G491" s="31" t="str">
        <f>_xlfn.CONCAT(Table1[[#This Row],[Company]:[Penalty Amount]])</f>
        <v>Vitol Inc.VitolForeign Corrupt Practices Act43831DOJ_CRIMINAL135000000</v>
      </c>
    </row>
    <row r="492" spans="1:7" x14ac:dyDescent="0.2">
      <c r="A492" s="28" t="s">
        <v>914</v>
      </c>
      <c r="B492" s="14" t="s">
        <v>720</v>
      </c>
      <c r="C492" s="14" t="s">
        <v>282</v>
      </c>
      <c r="D492" s="29">
        <v>43101</v>
      </c>
      <c r="E492" s="14" t="s">
        <v>93</v>
      </c>
      <c r="F492" s="30">
        <v>2270000</v>
      </c>
      <c r="G492" s="31" t="str">
        <f>_xlfn.CONCAT(Table1[[#This Row],[Company]:[Penalty Amount]])</f>
        <v>Visa Inc.Visaconsumer protection violation43101NM-AG2270000</v>
      </c>
    </row>
    <row r="493" spans="1:7" x14ac:dyDescent="0.2">
      <c r="A493" s="28" t="s">
        <v>719</v>
      </c>
      <c r="B493" s="14" t="s">
        <v>720</v>
      </c>
      <c r="C493" s="14" t="s">
        <v>284</v>
      </c>
      <c r="D493" s="29">
        <v>39448</v>
      </c>
      <c r="E493" s="14" t="s">
        <v>606</v>
      </c>
      <c r="F493" s="30">
        <v>6400000</v>
      </c>
      <c r="G493" s="31" t="str">
        <f>_xlfn.CONCAT(Table1[[#This Row],[Company]:[Penalty Amount]])</f>
        <v>Visa USA Inc.Visaprice-fixing or anti-competitive practices39448WV-AG6400000</v>
      </c>
    </row>
    <row r="494" spans="1:7" x14ac:dyDescent="0.2">
      <c r="A494" s="28" t="s">
        <v>997</v>
      </c>
      <c r="B494" s="14" t="s">
        <v>254</v>
      </c>
      <c r="C494" s="14" t="s">
        <v>12</v>
      </c>
      <c r="D494" s="29">
        <v>37257</v>
      </c>
      <c r="E494" s="14" t="s">
        <v>48</v>
      </c>
      <c r="F494" s="30">
        <v>75000</v>
      </c>
      <c r="G494" s="31" t="str">
        <f>_xlfn.CONCAT(Table1[[#This Row],[Company]:[Penalty Amount]])</f>
        <v>Knight Securities L.P.Virtu Financialinvestor protection violation37257SEC75000</v>
      </c>
    </row>
    <row r="495" spans="1:7" x14ac:dyDescent="0.2">
      <c r="A495" s="28" t="s">
        <v>1035</v>
      </c>
      <c r="B495" s="14" t="s">
        <v>254</v>
      </c>
      <c r="C495" s="14" t="s">
        <v>12</v>
      </c>
      <c r="D495" s="29">
        <v>42005</v>
      </c>
      <c r="E495" s="14" t="s">
        <v>48</v>
      </c>
      <c r="F495" s="30">
        <v>1055197</v>
      </c>
      <c r="G495" s="31" t="str">
        <f>_xlfn.CONCAT(Table1[[#This Row],[Company]:[Penalty Amount]])</f>
        <v>KCG Americas LLCVirtu Financialinvestor protection violation42005SEC1055197</v>
      </c>
    </row>
    <row r="496" spans="1:7" x14ac:dyDescent="0.2">
      <c r="A496" s="28" t="s">
        <v>997</v>
      </c>
      <c r="B496" s="14" t="s">
        <v>254</v>
      </c>
      <c r="C496" s="14" t="s">
        <v>12</v>
      </c>
      <c r="D496" s="29">
        <v>37257</v>
      </c>
      <c r="E496" s="14" t="s">
        <v>250</v>
      </c>
      <c r="F496" s="30">
        <v>1500000</v>
      </c>
      <c r="G496" s="31" t="str">
        <f>_xlfn.CONCAT(Table1[[#This Row],[Company]:[Penalty Amount]])</f>
        <v>Knight Securities L.P.Virtu Financialinvestor protection violation37257FINRA1500000</v>
      </c>
    </row>
    <row r="497" spans="1:7" x14ac:dyDescent="0.2">
      <c r="A497" s="28" t="s">
        <v>988</v>
      </c>
      <c r="B497" s="14" t="s">
        <v>254</v>
      </c>
      <c r="C497" s="14" t="s">
        <v>12</v>
      </c>
      <c r="D497" s="29">
        <v>43466</v>
      </c>
      <c r="E497" s="14" t="s">
        <v>48</v>
      </c>
      <c r="F497" s="30">
        <v>1500000</v>
      </c>
      <c r="G497" s="31" t="str">
        <f>_xlfn.CONCAT(Table1[[#This Row],[Company]:[Penalty Amount]])</f>
        <v>Virtu Americas LLCVirtu Financialinvestor protection violation43466SEC1500000</v>
      </c>
    </row>
    <row r="498" spans="1:7" x14ac:dyDescent="0.2">
      <c r="A498" s="28" t="s">
        <v>2969</v>
      </c>
      <c r="B498" s="14" t="s">
        <v>254</v>
      </c>
      <c r="C498" s="14" t="s">
        <v>12</v>
      </c>
      <c r="D498" s="29">
        <v>39448</v>
      </c>
      <c r="E498" s="14" t="s">
        <v>48</v>
      </c>
      <c r="F498" s="30">
        <v>2040000</v>
      </c>
      <c r="G498" s="31" t="str">
        <f>_xlfn.CONCAT(Table1[[#This Row],[Company]:[Penalty Amount]])</f>
        <v>Knight Financial Products LLCVirtu Financialinvestor protection violation39448SEC2040000</v>
      </c>
    </row>
    <row r="499" spans="1:7" x14ac:dyDescent="0.2">
      <c r="A499" s="28" t="s">
        <v>621</v>
      </c>
      <c r="B499" s="14" t="s">
        <v>254</v>
      </c>
      <c r="C499" s="14" t="s">
        <v>12</v>
      </c>
      <c r="D499" s="29">
        <v>41275</v>
      </c>
      <c r="E499" s="14" t="s">
        <v>48</v>
      </c>
      <c r="F499" s="30">
        <v>12000000</v>
      </c>
      <c r="G499" s="31" t="str">
        <f>_xlfn.CONCAT(Table1[[#This Row],[Company]:[Penalty Amount]])</f>
        <v>Knight Capital Americas LLCVirtu Financialinvestor protection violation41275SEC12000000</v>
      </c>
    </row>
    <row r="500" spans="1:7" x14ac:dyDescent="0.2">
      <c r="A500" s="28" t="s">
        <v>997</v>
      </c>
      <c r="B500" s="14" t="s">
        <v>254</v>
      </c>
      <c r="C500" s="14" t="s">
        <v>12</v>
      </c>
      <c r="D500" s="29">
        <v>37987</v>
      </c>
      <c r="E500" s="14" t="s">
        <v>250</v>
      </c>
      <c r="F500" s="30">
        <v>12500000</v>
      </c>
      <c r="G500" s="31" t="str">
        <f>_xlfn.CONCAT(Table1[[#This Row],[Company]:[Penalty Amount]])</f>
        <v>Knight Securities L.P.Virtu Financialinvestor protection violation37987FINRA12500000</v>
      </c>
    </row>
    <row r="501" spans="1:7" x14ac:dyDescent="0.2">
      <c r="A501" s="28" t="s">
        <v>997</v>
      </c>
      <c r="B501" s="14" t="s">
        <v>254</v>
      </c>
      <c r="C501" s="14" t="s">
        <v>12</v>
      </c>
      <c r="D501" s="29">
        <v>37987</v>
      </c>
      <c r="E501" s="14" t="s">
        <v>48</v>
      </c>
      <c r="F501" s="30">
        <v>66500000</v>
      </c>
      <c r="G501" s="31" t="str">
        <f>_xlfn.CONCAT(Table1[[#This Row],[Company]:[Penalty Amount]])</f>
        <v>Knight Securities L.P.Virtu Financialinvestor protection violation37987SEC66500000</v>
      </c>
    </row>
    <row r="502" spans="1:7" x14ac:dyDescent="0.2">
      <c r="A502" s="28" t="s">
        <v>1123</v>
      </c>
      <c r="B502" s="14" t="s">
        <v>1123</v>
      </c>
      <c r="C502" s="14" t="s">
        <v>334</v>
      </c>
      <c r="D502" s="29">
        <v>40179</v>
      </c>
      <c r="E502" s="14" t="s">
        <v>393</v>
      </c>
      <c r="F502" s="30">
        <v>300000</v>
      </c>
      <c r="G502" s="31" t="str">
        <f>_xlfn.CONCAT(Table1[[#This Row],[Company]:[Penalty Amount]])</f>
        <v>Vanguard GroupVanguard Groupemployment discrimination40179EEOC300000</v>
      </c>
    </row>
    <row r="503" spans="1:7" x14ac:dyDescent="0.2">
      <c r="A503" s="28" t="s">
        <v>2968</v>
      </c>
      <c r="B503" s="14" t="s">
        <v>1123</v>
      </c>
      <c r="C503" s="14" t="s">
        <v>334</v>
      </c>
      <c r="D503" s="29">
        <v>39448</v>
      </c>
      <c r="E503" s="14" t="s">
        <v>393</v>
      </c>
      <c r="F503" s="30">
        <v>500000</v>
      </c>
      <c r="G503" s="31" t="str">
        <f>_xlfn.CONCAT(Table1[[#This Row],[Company]:[Penalty Amount]])</f>
        <v>Vanguard Group Inc.Vanguard Groupemployment discrimination39448EEOC500000</v>
      </c>
    </row>
    <row r="504" spans="1:7" x14ac:dyDescent="0.2">
      <c r="A504" s="28" t="s">
        <v>912</v>
      </c>
      <c r="B504" s="14" t="s">
        <v>227</v>
      </c>
      <c r="C504" s="14" t="s">
        <v>305</v>
      </c>
      <c r="D504" s="29">
        <v>39083</v>
      </c>
      <c r="E504" s="14" t="s">
        <v>655</v>
      </c>
      <c r="F504" s="30">
        <v>6000</v>
      </c>
      <c r="G504" s="31" t="str">
        <f>_xlfn.CONCAT(Table1[[#This Row],[Company]:[Penalty Amount]])</f>
        <v>United Services Automobile AssociationUSAAinsurance violation39083VA-INS6000</v>
      </c>
    </row>
    <row r="505" spans="1:7" x14ac:dyDescent="0.2">
      <c r="A505" s="28" t="s">
        <v>2514</v>
      </c>
      <c r="B505" s="14" t="s">
        <v>227</v>
      </c>
      <c r="C505" s="14" t="s">
        <v>305</v>
      </c>
      <c r="D505" s="29">
        <v>39083</v>
      </c>
      <c r="E505" s="14" t="s">
        <v>1020</v>
      </c>
      <c r="F505" s="30">
        <v>6000</v>
      </c>
      <c r="G505" s="31" t="str">
        <f>_xlfn.CONCAT(Table1[[#This Row],[Company]:[Penalty Amount]])</f>
        <v>United Services Automobile Association .USAAinsurance violation39083MO-INS6000</v>
      </c>
    </row>
    <row r="506" spans="1:7" x14ac:dyDescent="0.2">
      <c r="A506" s="28" t="s">
        <v>1534</v>
      </c>
      <c r="B506" s="14" t="s">
        <v>227</v>
      </c>
      <c r="C506" s="14" t="s">
        <v>305</v>
      </c>
      <c r="D506" s="29">
        <v>40179</v>
      </c>
      <c r="E506" s="14" t="s">
        <v>1407</v>
      </c>
      <c r="F506" s="30">
        <v>7000</v>
      </c>
      <c r="G506" s="31" t="str">
        <f>_xlfn.CONCAT(Table1[[#This Row],[Company]:[Penalty Amount]])</f>
        <v>USAA Casualty Insurance Co.USAAinsurance violation40179SC-INS7000</v>
      </c>
    </row>
    <row r="507" spans="1:7" x14ac:dyDescent="0.2">
      <c r="A507" s="28" t="s">
        <v>912</v>
      </c>
      <c r="B507" s="14" t="s">
        <v>227</v>
      </c>
      <c r="C507" s="14" t="s">
        <v>305</v>
      </c>
      <c r="D507" s="29">
        <v>40544</v>
      </c>
      <c r="E507" s="14" t="s">
        <v>1407</v>
      </c>
      <c r="F507" s="30">
        <v>8000</v>
      </c>
      <c r="G507" s="31" t="str">
        <f>_xlfn.CONCAT(Table1[[#This Row],[Company]:[Penalty Amount]])</f>
        <v>United Services Automobile AssociationUSAAinsurance violation40544SC-INS8000</v>
      </c>
    </row>
    <row r="508" spans="1:7" x14ac:dyDescent="0.2">
      <c r="A508" s="28" t="s">
        <v>1534</v>
      </c>
      <c r="B508" s="14" t="s">
        <v>227</v>
      </c>
      <c r="C508" s="14" t="s">
        <v>305</v>
      </c>
      <c r="D508" s="29">
        <v>43466</v>
      </c>
      <c r="E508" s="14" t="s">
        <v>1056</v>
      </c>
      <c r="F508" s="30">
        <v>8000</v>
      </c>
      <c r="G508" s="31" t="str">
        <f>_xlfn.CONCAT(Table1[[#This Row],[Company]:[Penalty Amount]])</f>
        <v>USAA Casualty Insurance Co.USAAinsurance violation43466RI-FIN8000</v>
      </c>
    </row>
    <row r="509" spans="1:7" x14ac:dyDescent="0.2">
      <c r="A509" s="28" t="s">
        <v>1530</v>
      </c>
      <c r="B509" s="14" t="s">
        <v>227</v>
      </c>
      <c r="C509" s="14" t="s">
        <v>305</v>
      </c>
      <c r="D509" s="29">
        <v>41640</v>
      </c>
      <c r="E509" s="14" t="s">
        <v>728</v>
      </c>
      <c r="F509" s="30">
        <v>9000</v>
      </c>
      <c r="G509" s="31" t="str">
        <f>_xlfn.CONCAT(Table1[[#This Row],[Company]:[Penalty Amount]])</f>
        <v>USAA Life Insurance Co.USAAinsurance violation41640MD-INS9000</v>
      </c>
    </row>
    <row r="510" spans="1:7" x14ac:dyDescent="0.2">
      <c r="A510" s="28" t="s">
        <v>2514</v>
      </c>
      <c r="B510" s="14" t="s">
        <v>227</v>
      </c>
      <c r="C510" s="14" t="s">
        <v>305</v>
      </c>
      <c r="D510" s="29">
        <v>44197</v>
      </c>
      <c r="E510" s="14" t="s">
        <v>655</v>
      </c>
      <c r="F510" s="30">
        <v>10000</v>
      </c>
      <c r="G510" s="31" t="str">
        <f>_xlfn.CONCAT(Table1[[#This Row],[Company]:[Penalty Amount]])</f>
        <v>United Services Automobile Association .USAAinsurance violation44197VA-INS10000</v>
      </c>
    </row>
    <row r="511" spans="1:7" x14ac:dyDescent="0.2">
      <c r="A511" s="28" t="s">
        <v>2380</v>
      </c>
      <c r="B511" s="14" t="s">
        <v>227</v>
      </c>
      <c r="C511" s="14" t="s">
        <v>305</v>
      </c>
      <c r="D511" s="29">
        <v>42370</v>
      </c>
      <c r="E511" s="14" t="s">
        <v>34</v>
      </c>
      <c r="F511" s="30">
        <v>10000</v>
      </c>
      <c r="G511" s="31" t="str">
        <f>_xlfn.CONCAT(Table1[[#This Row],[Company]:[Penalty Amount]])</f>
        <v>USAA Life Insurance Co. of New YorkUSAAinsurance violation42370NY-DFS10000</v>
      </c>
    </row>
    <row r="512" spans="1:7" x14ac:dyDescent="0.2">
      <c r="A512" s="28" t="s">
        <v>1534</v>
      </c>
      <c r="B512" s="14" t="s">
        <v>227</v>
      </c>
      <c r="C512" s="14" t="s">
        <v>305</v>
      </c>
      <c r="D512" s="29">
        <v>43831</v>
      </c>
      <c r="E512" s="14" t="s">
        <v>1056</v>
      </c>
      <c r="F512" s="30">
        <v>12000</v>
      </c>
      <c r="G512" s="31" t="str">
        <f>_xlfn.CONCAT(Table1[[#This Row],[Company]:[Penalty Amount]])</f>
        <v>USAA Casualty Insurance Co.USAAinsurance violation43831RI-FIN12000</v>
      </c>
    </row>
    <row r="513" spans="1:7" x14ac:dyDescent="0.2">
      <c r="A513" s="28" t="s">
        <v>2379</v>
      </c>
      <c r="B513" s="14" t="s">
        <v>227</v>
      </c>
      <c r="C513" s="14" t="s">
        <v>305</v>
      </c>
      <c r="D513" s="29">
        <v>42370</v>
      </c>
      <c r="E513" s="14" t="s">
        <v>1056</v>
      </c>
      <c r="F513" s="30">
        <v>15000</v>
      </c>
      <c r="G513" s="31" t="str">
        <f>_xlfn.CONCAT(Table1[[#This Row],[Company]:[Penalty Amount]])</f>
        <v>USAA General Indemnity Co.USAAinsurance violation42370RI-FIN15000</v>
      </c>
    </row>
    <row r="514" spans="1:7" x14ac:dyDescent="0.2">
      <c r="A514" s="28" t="s">
        <v>912</v>
      </c>
      <c r="B514" s="14" t="s">
        <v>227</v>
      </c>
      <c r="C514" s="14" t="s">
        <v>282</v>
      </c>
      <c r="D514" s="29">
        <v>40179</v>
      </c>
      <c r="E514" s="14" t="s">
        <v>123</v>
      </c>
      <c r="F514" s="30">
        <v>25000</v>
      </c>
      <c r="G514" s="31" t="str">
        <f>_xlfn.CONCAT(Table1[[#This Row],[Company]:[Penalty Amount]])</f>
        <v>United Services Automobile AssociationUSAAconsumer protection violation40179MA-AG25000</v>
      </c>
    </row>
    <row r="515" spans="1:7" x14ac:dyDescent="0.2">
      <c r="A515" s="28" t="s">
        <v>2517</v>
      </c>
      <c r="B515" s="14" t="s">
        <v>227</v>
      </c>
      <c r="C515" s="14" t="s">
        <v>305</v>
      </c>
      <c r="D515" s="29">
        <v>44197</v>
      </c>
      <c r="E515" s="14" t="s">
        <v>1156</v>
      </c>
      <c r="F515" s="30">
        <v>25000</v>
      </c>
      <c r="G515" s="31" t="str">
        <f>_xlfn.CONCAT(Table1[[#This Row],[Company]:[Penalty Amount]])</f>
        <v>USAA Casualty Insurance Co. .USAAinsurance violation44197NH-INS25000</v>
      </c>
    </row>
    <row r="516" spans="1:7" x14ac:dyDescent="0.2">
      <c r="A516" s="28" t="s">
        <v>227</v>
      </c>
      <c r="B516" s="14" t="s">
        <v>227</v>
      </c>
      <c r="C516" s="14" t="s">
        <v>305</v>
      </c>
      <c r="D516" s="29">
        <v>37257</v>
      </c>
      <c r="E516" s="14" t="s">
        <v>1631</v>
      </c>
      <c r="F516" s="30">
        <v>30000</v>
      </c>
      <c r="G516" s="31" t="str">
        <f>_xlfn.CONCAT(Table1[[#This Row],[Company]:[Penalty Amount]])</f>
        <v>USAAUSAAinsurance violation37257OH-INS30000</v>
      </c>
    </row>
    <row r="517" spans="1:7" x14ac:dyDescent="0.2">
      <c r="A517" s="28" t="s">
        <v>2514</v>
      </c>
      <c r="B517" s="14" t="s">
        <v>227</v>
      </c>
      <c r="C517" s="14" t="s">
        <v>305</v>
      </c>
      <c r="D517" s="29">
        <v>42370</v>
      </c>
      <c r="E517" s="14" t="s">
        <v>1146</v>
      </c>
      <c r="F517" s="30">
        <v>34000</v>
      </c>
      <c r="G517" s="31" t="str">
        <f>_xlfn.CONCAT(Table1[[#This Row],[Company]:[Penalty Amount]])</f>
        <v>United Services Automobile Association .USAAinsurance violation42370DE-INS34000</v>
      </c>
    </row>
    <row r="518" spans="1:7" x14ac:dyDescent="0.2">
      <c r="A518" s="28" t="s">
        <v>2514</v>
      </c>
      <c r="B518" s="14" t="s">
        <v>227</v>
      </c>
      <c r="C518" s="14" t="s">
        <v>305</v>
      </c>
      <c r="D518" s="29">
        <v>43101</v>
      </c>
      <c r="E518" s="14" t="s">
        <v>306</v>
      </c>
      <c r="F518" s="30">
        <v>40000</v>
      </c>
      <c r="G518" s="31" t="str">
        <f>_xlfn.CONCAT(Table1[[#This Row],[Company]:[Penalty Amount]])</f>
        <v>United Services Automobile Association .USAAinsurance violation43101TX-INS40000</v>
      </c>
    </row>
    <row r="519" spans="1:7" x14ac:dyDescent="0.2">
      <c r="A519" s="28" t="s">
        <v>912</v>
      </c>
      <c r="B519" s="14" t="s">
        <v>227</v>
      </c>
      <c r="C519" s="14" t="s">
        <v>323</v>
      </c>
      <c r="D519" s="29">
        <v>41640</v>
      </c>
      <c r="E519" s="14" t="s">
        <v>123</v>
      </c>
      <c r="F519" s="30">
        <v>50000</v>
      </c>
      <c r="G519" s="31" t="str">
        <f>_xlfn.CONCAT(Table1[[#This Row],[Company]:[Penalty Amount]])</f>
        <v>United Services Automobile AssociationUSAAdiscriminatory practices (non-employment)41640MA-AG50000</v>
      </c>
    </row>
    <row r="520" spans="1:7" x14ac:dyDescent="0.2">
      <c r="A520" s="28" t="s">
        <v>1543</v>
      </c>
      <c r="B520" s="14" t="s">
        <v>227</v>
      </c>
      <c r="C520" s="14" t="s">
        <v>305</v>
      </c>
      <c r="D520" s="29">
        <v>44562</v>
      </c>
      <c r="E520" s="14" t="s">
        <v>1090</v>
      </c>
      <c r="F520" s="30">
        <v>50000</v>
      </c>
      <c r="G520" s="31" t="str">
        <f>_xlfn.CONCAT(Table1[[#This Row],[Company]:[Penalty Amount]])</f>
        <v>UNITED SERVICES AUTOMOBILE ASSOCIATION et a.USAAinsurance violation44562WA-INS50000</v>
      </c>
    </row>
    <row r="521" spans="1:7" x14ac:dyDescent="0.2">
      <c r="A521" s="28" t="s">
        <v>1534</v>
      </c>
      <c r="B521" s="14" t="s">
        <v>227</v>
      </c>
      <c r="C521" s="14" t="s">
        <v>305</v>
      </c>
      <c r="D521" s="29">
        <v>43831</v>
      </c>
      <c r="E521" s="14" t="s">
        <v>1050</v>
      </c>
      <c r="F521" s="30">
        <v>50000</v>
      </c>
      <c r="G521" s="31" t="str">
        <f>_xlfn.CONCAT(Table1[[#This Row],[Company]:[Penalty Amount]])</f>
        <v>USAA Casualty Insurance Co.USAAinsurance violation43831OR-FIN50000</v>
      </c>
    </row>
    <row r="522" spans="1:7" x14ac:dyDescent="0.2">
      <c r="A522" s="28" t="s">
        <v>1534</v>
      </c>
      <c r="B522" s="14" t="s">
        <v>227</v>
      </c>
      <c r="C522" s="14" t="s">
        <v>305</v>
      </c>
      <c r="D522" s="29">
        <v>42005</v>
      </c>
      <c r="E522" s="14" t="s">
        <v>775</v>
      </c>
      <c r="F522" s="30">
        <v>50000</v>
      </c>
      <c r="G522" s="31" t="str">
        <f>_xlfn.CONCAT(Table1[[#This Row],[Company]:[Penalty Amount]])</f>
        <v>USAA Casualty Insurance Co.USAAinsurance violation42005MN-FIN50000</v>
      </c>
    </row>
    <row r="523" spans="1:7" x14ac:dyDescent="0.2">
      <c r="A523" s="28" t="s">
        <v>1530</v>
      </c>
      <c r="B523" s="14" t="s">
        <v>227</v>
      </c>
      <c r="C523" s="14" t="s">
        <v>305</v>
      </c>
      <c r="D523" s="29">
        <v>39448</v>
      </c>
      <c r="E523" s="14" t="s">
        <v>746</v>
      </c>
      <c r="F523" s="30">
        <v>50000</v>
      </c>
      <c r="G523" s="31" t="str">
        <f>_xlfn.CONCAT(Table1[[#This Row],[Company]:[Penalty Amount]])</f>
        <v>USAA Life Insurance Co.USAAinsurance violation39448FL-OFR50000</v>
      </c>
    </row>
    <row r="524" spans="1:7" x14ac:dyDescent="0.2">
      <c r="A524" s="28" t="s">
        <v>912</v>
      </c>
      <c r="B524" s="14" t="s">
        <v>227</v>
      </c>
      <c r="C524" s="14" t="s">
        <v>305</v>
      </c>
      <c r="D524" s="29">
        <v>43101</v>
      </c>
      <c r="E524" s="14" t="s">
        <v>1050</v>
      </c>
      <c r="F524" s="30">
        <v>62000</v>
      </c>
      <c r="G524" s="31" t="str">
        <f>_xlfn.CONCAT(Table1[[#This Row],[Company]:[Penalty Amount]])</f>
        <v>United Services Automobile AssociationUSAAinsurance violation43101OR-FIN62000</v>
      </c>
    </row>
    <row r="525" spans="1:7" x14ac:dyDescent="0.2">
      <c r="A525" s="28" t="s">
        <v>2514</v>
      </c>
      <c r="B525" s="14" t="s">
        <v>227</v>
      </c>
      <c r="C525" s="14" t="s">
        <v>282</v>
      </c>
      <c r="D525" s="29">
        <v>44562</v>
      </c>
      <c r="E525" s="14" t="s">
        <v>655</v>
      </c>
      <c r="F525" s="30">
        <v>71358</v>
      </c>
      <c r="G525" s="31" t="str">
        <f>_xlfn.CONCAT(Table1[[#This Row],[Company]:[Penalty Amount]])</f>
        <v>United Services Automobile Association .USAAconsumer protection violation44562VA-INS71358</v>
      </c>
    </row>
    <row r="526" spans="1:7" x14ac:dyDescent="0.2">
      <c r="A526" s="28" t="s">
        <v>1414</v>
      </c>
      <c r="B526" s="14" t="s">
        <v>227</v>
      </c>
      <c r="C526" s="14" t="s">
        <v>305</v>
      </c>
      <c r="D526" s="29">
        <v>42736</v>
      </c>
      <c r="E526" s="14" t="s">
        <v>810</v>
      </c>
      <c r="F526" s="30">
        <v>85000</v>
      </c>
      <c r="G526" s="31" t="str">
        <f>_xlfn.CONCAT(Table1[[#This Row],[Company]:[Penalty Amount]])</f>
        <v>United Services Automobile Association (USAA)USAAinsurance violation42736VT-FIN85000</v>
      </c>
    </row>
    <row r="527" spans="1:7" x14ac:dyDescent="0.2">
      <c r="A527" s="28" t="s">
        <v>1344</v>
      </c>
      <c r="B527" s="14" t="s">
        <v>227</v>
      </c>
      <c r="C527" s="14" t="s">
        <v>1200</v>
      </c>
      <c r="D527" s="29">
        <v>38353</v>
      </c>
      <c r="E527" s="14" t="s">
        <v>1201</v>
      </c>
      <c r="F527" s="30">
        <v>125361</v>
      </c>
      <c r="G527" s="31" t="str">
        <f>_xlfn.CONCAT(Table1[[#This Row],[Company]:[Penalty Amount]])</f>
        <v>USAA InsuranceUSAAlabor relations violation38353NLRB125361</v>
      </c>
    </row>
    <row r="528" spans="1:7" x14ac:dyDescent="0.2">
      <c r="A528" s="28" t="s">
        <v>2515</v>
      </c>
      <c r="B528" s="14" t="s">
        <v>227</v>
      </c>
      <c r="C528" s="14" t="s">
        <v>305</v>
      </c>
      <c r="D528" s="29">
        <v>42736</v>
      </c>
      <c r="E528" s="14" t="s">
        <v>655</v>
      </c>
      <c r="F528" s="30">
        <v>182209</v>
      </c>
      <c r="G528" s="31" t="str">
        <f>_xlfn.CONCAT(Table1[[#This Row],[Company]:[Penalty Amount]])</f>
        <v>UNITED SERVICES AUTOMOBILE ASSOCIATION .USAAinsurance violation42736VA-INS182209</v>
      </c>
    </row>
    <row r="529" spans="1:7" x14ac:dyDescent="0.2">
      <c r="A529" s="28" t="s">
        <v>1530</v>
      </c>
      <c r="B529" s="14" t="s">
        <v>227</v>
      </c>
      <c r="C529" s="14" t="s">
        <v>305</v>
      </c>
      <c r="D529" s="29">
        <v>39083</v>
      </c>
      <c r="E529" s="14" t="s">
        <v>746</v>
      </c>
      <c r="F529" s="30">
        <v>225000</v>
      </c>
      <c r="G529" s="31" t="str">
        <f>_xlfn.CONCAT(Table1[[#This Row],[Company]:[Penalty Amount]])</f>
        <v>USAA Life Insurance Co.USAAinsurance violation39083FL-OFR225000</v>
      </c>
    </row>
    <row r="530" spans="1:7" x14ac:dyDescent="0.2">
      <c r="A530" s="28" t="s">
        <v>2513</v>
      </c>
      <c r="B530" s="14" t="s">
        <v>227</v>
      </c>
      <c r="C530" s="14" t="s">
        <v>305</v>
      </c>
      <c r="D530" s="29">
        <v>43466</v>
      </c>
      <c r="E530" s="14" t="s">
        <v>1146</v>
      </c>
      <c r="F530" s="30">
        <v>325000</v>
      </c>
      <c r="G530" s="31" t="str">
        <f>_xlfn.CONCAT(Table1[[#This Row],[Company]:[Penalty Amount]])</f>
        <v>United Service Automobile Association .USAAinsurance violation43466DE-INS325000</v>
      </c>
    </row>
    <row r="531" spans="1:7" x14ac:dyDescent="0.2">
      <c r="A531" s="28" t="s">
        <v>912</v>
      </c>
      <c r="B531" s="14" t="s">
        <v>227</v>
      </c>
      <c r="C531" s="14" t="s">
        <v>305</v>
      </c>
      <c r="D531" s="29">
        <v>44197</v>
      </c>
      <c r="E531" s="14" t="s">
        <v>923</v>
      </c>
      <c r="F531" s="30">
        <v>325000</v>
      </c>
      <c r="G531" s="31" t="str">
        <f>_xlfn.CONCAT(Table1[[#This Row],[Company]:[Penalty Amount]])</f>
        <v>United Services Automobile AssociationUSAAinsurance violation44197CT-INS325000</v>
      </c>
    </row>
    <row r="532" spans="1:7" x14ac:dyDescent="0.2">
      <c r="A532" s="28" t="s">
        <v>1615</v>
      </c>
      <c r="B532" s="14" t="s">
        <v>227</v>
      </c>
      <c r="C532" s="14" t="s">
        <v>305</v>
      </c>
      <c r="D532" s="29">
        <v>44197</v>
      </c>
      <c r="E532" s="14" t="s">
        <v>923</v>
      </c>
      <c r="F532" s="30">
        <v>325000</v>
      </c>
      <c r="G532" s="31" t="str">
        <f>_xlfn.CONCAT(Table1[[#This Row],[Company]:[Penalty Amount]])</f>
        <v>USAA Indemnity Co.USAAinsurance violation44197CT-INS325000</v>
      </c>
    </row>
    <row r="533" spans="1:7" x14ac:dyDescent="0.2">
      <c r="A533" s="28" t="s">
        <v>226</v>
      </c>
      <c r="B533" s="14" t="s">
        <v>227</v>
      </c>
      <c r="C533" s="14" t="s">
        <v>282</v>
      </c>
      <c r="D533" s="29">
        <v>37622</v>
      </c>
      <c r="E533" s="14" t="s">
        <v>72</v>
      </c>
      <c r="F533" s="30">
        <v>335000</v>
      </c>
      <c r="G533" s="31" t="str">
        <f>_xlfn.CONCAT(Table1[[#This Row],[Company]:[Penalty Amount]])</f>
        <v>USAA Federal Savings BankUSAAconsumer protection violation37622NY-AG335000</v>
      </c>
    </row>
    <row r="534" spans="1:7" x14ac:dyDescent="0.2">
      <c r="A534" s="28" t="s">
        <v>1534</v>
      </c>
      <c r="B534" s="14" t="s">
        <v>227</v>
      </c>
      <c r="C534" s="14" t="s">
        <v>305</v>
      </c>
      <c r="D534" s="29">
        <v>44197</v>
      </c>
      <c r="E534" s="14" t="s">
        <v>923</v>
      </c>
      <c r="F534" s="30">
        <v>365000</v>
      </c>
      <c r="G534" s="31" t="str">
        <f>_xlfn.CONCAT(Table1[[#This Row],[Company]:[Penalty Amount]])</f>
        <v>USAA Casualty Insurance Co.USAAinsurance violation44197CT-INS365000</v>
      </c>
    </row>
    <row r="535" spans="1:7" x14ac:dyDescent="0.2">
      <c r="A535" s="28" t="s">
        <v>2518</v>
      </c>
      <c r="B535" s="14" t="s">
        <v>227</v>
      </c>
      <c r="C535" s="14" t="s">
        <v>305</v>
      </c>
      <c r="D535" s="29">
        <v>43831</v>
      </c>
      <c r="E535" s="14" t="s">
        <v>728</v>
      </c>
      <c r="F535" s="30">
        <v>675000</v>
      </c>
      <c r="G535" s="31" t="str">
        <f>_xlfn.CONCAT(Table1[[#This Row],[Company]:[Penalty Amount]])</f>
        <v>USAA General Indemnity Co. .USAAinsurance violation43831MD-INS675000</v>
      </c>
    </row>
    <row r="536" spans="1:7" x14ac:dyDescent="0.2">
      <c r="A536" s="28" t="s">
        <v>227</v>
      </c>
      <c r="B536" s="14" t="s">
        <v>227</v>
      </c>
      <c r="C536" s="14" t="s">
        <v>343</v>
      </c>
      <c r="D536" s="29">
        <v>39448</v>
      </c>
      <c r="E536" s="14" t="s">
        <v>309</v>
      </c>
      <c r="F536" s="30">
        <v>738423</v>
      </c>
      <c r="G536" s="31" t="str">
        <f>_xlfn.CONCAT(Table1[[#This Row],[Company]:[Penalty Amount]])</f>
        <v>USAAUSAAwage and hour violation39448private lawsuit-federal738423</v>
      </c>
    </row>
    <row r="537" spans="1:7" x14ac:dyDescent="0.2">
      <c r="A537" s="28" t="s">
        <v>912</v>
      </c>
      <c r="B537" s="14" t="s">
        <v>227</v>
      </c>
      <c r="C537" s="14" t="s">
        <v>282</v>
      </c>
      <c r="D537" s="29">
        <v>40179</v>
      </c>
      <c r="E537" s="14" t="s">
        <v>123</v>
      </c>
      <c r="F537" s="30">
        <v>2300000</v>
      </c>
      <c r="G537" s="31" t="str">
        <f>_xlfn.CONCAT(Table1[[#This Row],[Company]:[Penalty Amount]])</f>
        <v>United Services Automobile AssociationUSAAconsumer protection violation40179MA-AG2300000</v>
      </c>
    </row>
    <row r="538" spans="1:7" x14ac:dyDescent="0.2">
      <c r="A538" s="28" t="s">
        <v>2516</v>
      </c>
      <c r="B538" s="14" t="s">
        <v>227</v>
      </c>
      <c r="C538" s="14" t="s">
        <v>305</v>
      </c>
      <c r="D538" s="29">
        <v>43101</v>
      </c>
      <c r="E538" s="14" t="s">
        <v>655</v>
      </c>
      <c r="F538" s="30">
        <v>4396720</v>
      </c>
      <c r="G538" s="31" t="str">
        <f>_xlfn.CONCAT(Table1[[#This Row],[Company]:[Penalty Amount]])</f>
        <v>USAA CASUALTY INSURANCE CO .USAAinsurance violation43101VA-INS4396720</v>
      </c>
    </row>
    <row r="539" spans="1:7" x14ac:dyDescent="0.2">
      <c r="A539" s="28" t="s">
        <v>726</v>
      </c>
      <c r="B539" s="14" t="s">
        <v>227</v>
      </c>
      <c r="C539" s="14" t="s">
        <v>305</v>
      </c>
      <c r="D539" s="29">
        <v>37622</v>
      </c>
      <c r="E539" s="14" t="s">
        <v>502</v>
      </c>
      <c r="F539" s="30">
        <v>6200000</v>
      </c>
      <c r="G539" s="31" t="str">
        <f>_xlfn.CONCAT(Table1[[#This Row],[Company]:[Penalty Amount]])</f>
        <v>USAA Casualty Insurance and United Services Auto AssociationUSAAinsurance violation37622NJ-DBI6200000</v>
      </c>
    </row>
    <row r="540" spans="1:7" x14ac:dyDescent="0.2">
      <c r="A540" s="28" t="s">
        <v>226</v>
      </c>
      <c r="B540" s="14" t="s">
        <v>227</v>
      </c>
      <c r="C540" s="14" t="s">
        <v>282</v>
      </c>
      <c r="D540" s="29">
        <v>43466</v>
      </c>
      <c r="E540" s="14" t="s">
        <v>210</v>
      </c>
      <c r="F540" s="30">
        <v>15500000</v>
      </c>
      <c r="G540" s="31" t="str">
        <f>_xlfn.CONCAT(Table1[[#This Row],[Company]:[Penalty Amount]])</f>
        <v>USAA Federal Savings BankUSAAconsumer protection violation43466CFPB15500000</v>
      </c>
    </row>
    <row r="541" spans="1:7" x14ac:dyDescent="0.2">
      <c r="A541" s="28" t="s">
        <v>226</v>
      </c>
      <c r="B541" s="14" t="s">
        <v>227</v>
      </c>
      <c r="C541" s="14" t="s">
        <v>38</v>
      </c>
      <c r="D541" s="29">
        <v>44562</v>
      </c>
      <c r="E541" s="14" t="s">
        <v>32</v>
      </c>
      <c r="F541" s="30">
        <v>60000000</v>
      </c>
      <c r="G541" s="31" t="str">
        <f>_xlfn.CONCAT(Table1[[#This Row],[Company]:[Penalty Amount]])</f>
        <v>USAA Federal Savings BankUSAAanti-money-laundering deficiencies44562OCC60000000</v>
      </c>
    </row>
    <row r="542" spans="1:7" x14ac:dyDescent="0.2">
      <c r="A542" s="28" t="s">
        <v>226</v>
      </c>
      <c r="B542" s="14" t="s">
        <v>227</v>
      </c>
      <c r="C542" s="14" t="s">
        <v>38</v>
      </c>
      <c r="D542" s="29">
        <v>44562</v>
      </c>
      <c r="E542" s="14" t="s">
        <v>88</v>
      </c>
      <c r="F542" s="30">
        <v>80000000</v>
      </c>
      <c r="G542" s="31" t="str">
        <f>_xlfn.CONCAT(Table1[[#This Row],[Company]:[Penalty Amount]])</f>
        <v>USAA Federal Savings BankUSAAanti-money-laundering deficiencies44562FINCEN80000000</v>
      </c>
    </row>
    <row r="543" spans="1:7" x14ac:dyDescent="0.2">
      <c r="A543" s="28" t="s">
        <v>226</v>
      </c>
      <c r="B543" s="14" t="s">
        <v>227</v>
      </c>
      <c r="C543" s="14" t="s">
        <v>31</v>
      </c>
      <c r="D543" s="29">
        <v>43831</v>
      </c>
      <c r="E543" s="14" t="s">
        <v>32</v>
      </c>
      <c r="F543" s="30">
        <v>85000000</v>
      </c>
      <c r="G543" s="31" t="str">
        <f>_xlfn.CONCAT(Table1[[#This Row],[Company]:[Penalty Amount]])</f>
        <v>USAA Federal Savings BankUSAAbanking violation43831OCC85000000</v>
      </c>
    </row>
    <row r="544" spans="1:7" x14ac:dyDescent="0.2">
      <c r="A544" s="28" t="s">
        <v>2377</v>
      </c>
      <c r="B544" s="14" t="s">
        <v>562</v>
      </c>
      <c r="C544" s="14" t="s">
        <v>305</v>
      </c>
      <c r="D544" s="29">
        <v>43101</v>
      </c>
      <c r="E544" s="14" t="s">
        <v>1090</v>
      </c>
      <c r="F544" s="30">
        <v>7000</v>
      </c>
      <c r="G544" s="31" t="str">
        <f>_xlfn.CONCAT(Table1[[#This Row],[Company]:[Penalty Amount]])</f>
        <v>Unum Life Insurance Co. Of AmericaUnuminsurance violation43101WA-INS7000</v>
      </c>
    </row>
    <row r="545" spans="1:7" x14ac:dyDescent="0.2">
      <c r="A545" s="28" t="s">
        <v>2377</v>
      </c>
      <c r="B545" s="14" t="s">
        <v>562</v>
      </c>
      <c r="C545" s="14" t="s">
        <v>305</v>
      </c>
      <c r="D545" s="29">
        <v>40179</v>
      </c>
      <c r="E545" s="14" t="s">
        <v>1090</v>
      </c>
      <c r="F545" s="30">
        <v>7000</v>
      </c>
      <c r="G545" s="31" t="str">
        <f>_xlfn.CONCAT(Table1[[#This Row],[Company]:[Penalty Amount]])</f>
        <v>Unum Life Insurance Co. Of AmericaUnuminsurance violation40179WA-INS7000</v>
      </c>
    </row>
    <row r="546" spans="1:7" x14ac:dyDescent="0.2">
      <c r="A546" s="28" t="s">
        <v>2375</v>
      </c>
      <c r="B546" s="14" t="s">
        <v>562</v>
      </c>
      <c r="C546" s="14" t="s">
        <v>305</v>
      </c>
      <c r="D546" s="29">
        <v>37622</v>
      </c>
      <c r="E546" s="14" t="s">
        <v>655</v>
      </c>
      <c r="F546" s="30">
        <v>14000</v>
      </c>
      <c r="G546" s="31" t="str">
        <f>_xlfn.CONCAT(Table1[[#This Row],[Company]:[Penalty Amount]])</f>
        <v>UNUM LIFE INSURANCE Co.Unuminsurance violation37622VA-INS14000</v>
      </c>
    </row>
    <row r="547" spans="1:7" x14ac:dyDescent="0.2">
      <c r="A547" s="28" t="s">
        <v>2378</v>
      </c>
      <c r="B547" s="14" t="s">
        <v>562</v>
      </c>
      <c r="C547" s="14" t="s">
        <v>305</v>
      </c>
      <c r="D547" s="29">
        <v>40909</v>
      </c>
      <c r="E547" s="14" t="s">
        <v>728</v>
      </c>
      <c r="F547" s="30">
        <v>19000</v>
      </c>
      <c r="G547" s="31" t="str">
        <f>_xlfn.CONCAT(Table1[[#This Row],[Company]:[Penalty Amount]])</f>
        <v>Unum Life Insurance Co. of AmericaUnuminsurance violation40909MD-INS19000</v>
      </c>
    </row>
    <row r="548" spans="1:7" x14ac:dyDescent="0.2">
      <c r="A548" s="28" t="s">
        <v>2378</v>
      </c>
      <c r="B548" s="14" t="s">
        <v>562</v>
      </c>
      <c r="C548" s="14" t="s">
        <v>305</v>
      </c>
      <c r="D548" s="29">
        <v>41640</v>
      </c>
      <c r="E548" s="14" t="s">
        <v>426</v>
      </c>
      <c r="F548" s="30">
        <v>25000</v>
      </c>
      <c r="G548" s="31" t="str">
        <f>_xlfn.CONCAT(Table1[[#This Row],[Company]:[Penalty Amount]])</f>
        <v>Unum Life Insurance Co. of AmericaUnuminsurance violation41640CA-INS25000</v>
      </c>
    </row>
    <row r="549" spans="1:7" x14ac:dyDescent="0.2">
      <c r="A549" s="28" t="s">
        <v>2378</v>
      </c>
      <c r="B549" s="14" t="s">
        <v>562</v>
      </c>
      <c r="C549" s="14" t="s">
        <v>305</v>
      </c>
      <c r="D549" s="29">
        <v>42005</v>
      </c>
      <c r="E549" s="14" t="s">
        <v>728</v>
      </c>
      <c r="F549" s="30">
        <v>35000</v>
      </c>
      <c r="G549" s="31" t="str">
        <f>_xlfn.CONCAT(Table1[[#This Row],[Company]:[Penalty Amount]])</f>
        <v>Unum Life Insurance Co. of AmericaUnuminsurance violation42005MD-INS35000</v>
      </c>
    </row>
    <row r="550" spans="1:7" x14ac:dyDescent="0.2">
      <c r="A550" s="28" t="s">
        <v>3093</v>
      </c>
      <c r="B550" s="14" t="s">
        <v>562</v>
      </c>
      <c r="C550" s="14" t="s">
        <v>732</v>
      </c>
      <c r="D550" s="29">
        <v>40544</v>
      </c>
      <c r="E550" s="14" t="s">
        <v>521</v>
      </c>
      <c r="F550" s="30">
        <v>54000</v>
      </c>
      <c r="G550" s="31" t="str">
        <f>_xlfn.CONCAT(Table1[[#This Row],[Company]:[Penalty Amount]])</f>
        <v>UNUM GROUP Corp.Unumworkplace safety or health violation40544OSHA54000</v>
      </c>
    </row>
    <row r="551" spans="1:7" x14ac:dyDescent="0.2">
      <c r="A551" s="28" t="s">
        <v>1426</v>
      </c>
      <c r="B551" s="14" t="s">
        <v>562</v>
      </c>
      <c r="C551" s="14" t="s">
        <v>305</v>
      </c>
      <c r="D551" s="29">
        <v>44197</v>
      </c>
      <c r="E551" s="14" t="s">
        <v>923</v>
      </c>
      <c r="F551" s="30">
        <v>75000</v>
      </c>
      <c r="G551" s="31" t="str">
        <f>_xlfn.CONCAT(Table1[[#This Row],[Company]:[Penalty Amount]])</f>
        <v>Provident Life and Accident Insurance Co.Unuminsurance violation44197CT-INS75000</v>
      </c>
    </row>
    <row r="552" spans="1:7" x14ac:dyDescent="0.2">
      <c r="A552" s="28" t="s">
        <v>2377</v>
      </c>
      <c r="B552" s="14" t="s">
        <v>562</v>
      </c>
      <c r="C552" s="14" t="s">
        <v>305</v>
      </c>
      <c r="D552" s="29">
        <v>40544</v>
      </c>
      <c r="E552" s="14" t="s">
        <v>1090</v>
      </c>
      <c r="F552" s="30">
        <v>75000</v>
      </c>
      <c r="G552" s="31" t="str">
        <f>_xlfn.CONCAT(Table1[[#This Row],[Company]:[Penalty Amount]])</f>
        <v>Unum Life Insurance Co. Of AmericaUnuminsurance violation40544WA-INS75000</v>
      </c>
    </row>
    <row r="553" spans="1:7" x14ac:dyDescent="0.2">
      <c r="A553" s="28" t="s">
        <v>1426</v>
      </c>
      <c r="B553" s="14" t="s">
        <v>562</v>
      </c>
      <c r="C553" s="14" t="s">
        <v>305</v>
      </c>
      <c r="D553" s="29">
        <v>36526</v>
      </c>
      <c r="E553" s="14" t="s">
        <v>829</v>
      </c>
      <c r="F553" s="30">
        <v>80000</v>
      </c>
      <c r="G553" s="31" t="str">
        <f>_xlfn.CONCAT(Table1[[#This Row],[Company]:[Penalty Amount]])</f>
        <v>Provident Life and Accident Insurance Co.Unuminsurance violation36526NC-INS80000</v>
      </c>
    </row>
    <row r="554" spans="1:7" x14ac:dyDescent="0.2">
      <c r="A554" s="28" t="s">
        <v>2376</v>
      </c>
      <c r="B554" s="14" t="s">
        <v>562</v>
      </c>
      <c r="C554" s="14" t="s">
        <v>305</v>
      </c>
      <c r="D554" s="29">
        <v>44197</v>
      </c>
      <c r="E554" s="14" t="s">
        <v>923</v>
      </c>
      <c r="F554" s="30">
        <v>125000</v>
      </c>
      <c r="G554" s="31" t="str">
        <f>_xlfn.CONCAT(Table1[[#This Row],[Company]:[Penalty Amount]])</f>
        <v>UNUM Life Insurance Co. of AmericaUnuminsurance violation44197CT-INS125000</v>
      </c>
    </row>
    <row r="555" spans="1:7" x14ac:dyDescent="0.2">
      <c r="A555" s="28" t="s">
        <v>1226</v>
      </c>
      <c r="B555" s="14" t="s">
        <v>562</v>
      </c>
      <c r="C555" s="14" t="s">
        <v>378</v>
      </c>
      <c r="D555" s="29">
        <v>39448</v>
      </c>
      <c r="E555" s="14" t="s">
        <v>761</v>
      </c>
      <c r="F555" s="30">
        <v>250000</v>
      </c>
      <c r="G555" s="31" t="str">
        <f>_xlfn.CONCAT(Table1[[#This Row],[Company]:[Penalty Amount]])</f>
        <v>Unum Insurance Co.Unumkickbacks and bribery39448CA-MULTI250000</v>
      </c>
    </row>
    <row r="556" spans="1:7" x14ac:dyDescent="0.2">
      <c r="A556" s="28" t="s">
        <v>1096</v>
      </c>
      <c r="B556" s="14" t="s">
        <v>562</v>
      </c>
      <c r="C556" s="14" t="s">
        <v>285</v>
      </c>
      <c r="D556" s="29">
        <v>38353</v>
      </c>
      <c r="E556" s="14" t="s">
        <v>123</v>
      </c>
      <c r="F556" s="30">
        <v>650000</v>
      </c>
      <c r="G556" s="31" t="str">
        <f>_xlfn.CONCAT(Table1[[#This Row],[Company]:[Penalty Amount]])</f>
        <v>Unum Life Insurance Co.UnumFalse Claims Act and related38353MA-AG650000</v>
      </c>
    </row>
    <row r="557" spans="1:7" x14ac:dyDescent="0.2">
      <c r="A557" s="28" t="s">
        <v>2512</v>
      </c>
      <c r="B557" s="14" t="s">
        <v>562</v>
      </c>
      <c r="C557" s="14" t="s">
        <v>305</v>
      </c>
      <c r="D557" s="29">
        <v>38718</v>
      </c>
      <c r="E557" s="14" t="s">
        <v>426</v>
      </c>
      <c r="F557" s="30">
        <v>700000</v>
      </c>
      <c r="G557" s="31" t="str">
        <f>_xlfn.CONCAT(Table1[[#This Row],[Company]:[Penalty Amount]])</f>
        <v>UnumProvident Corp. .Unuminsurance violation38718CA-INS700000</v>
      </c>
    </row>
    <row r="558" spans="1:7" x14ac:dyDescent="0.2">
      <c r="A558" s="28" t="s">
        <v>2373</v>
      </c>
      <c r="B558" s="14" t="s">
        <v>562</v>
      </c>
      <c r="C558" s="14" t="s">
        <v>305</v>
      </c>
      <c r="D558" s="29">
        <v>44562</v>
      </c>
      <c r="E558" s="14" t="s">
        <v>34</v>
      </c>
      <c r="F558" s="30">
        <v>1100000</v>
      </c>
      <c r="G558" s="31" t="str">
        <f>_xlfn.CONCAT(Table1[[#This Row],[Company]:[Penalty Amount]])</f>
        <v>First Unum Life Insurance Co.Unuminsurance violation44562NY-DFS1100000</v>
      </c>
    </row>
    <row r="559" spans="1:7" x14ac:dyDescent="0.2">
      <c r="A559" s="28" t="s">
        <v>2374</v>
      </c>
      <c r="B559" s="14" t="s">
        <v>562</v>
      </c>
      <c r="C559" s="14" t="s">
        <v>364</v>
      </c>
      <c r="D559" s="29">
        <v>44197</v>
      </c>
      <c r="E559" s="14" t="s">
        <v>34</v>
      </c>
      <c r="F559" s="30">
        <v>1800000</v>
      </c>
      <c r="G559" s="31" t="str">
        <f>_xlfn.CONCAT(Table1[[#This Row],[Company]:[Penalty Amount]])</f>
        <v>First Unum Life Insurance Co. of America and Paul Revere Life Insurance Co.Unumprivacy violation44197NY-DFS1800000</v>
      </c>
    </row>
    <row r="560" spans="1:7" x14ac:dyDescent="0.2">
      <c r="A560" s="28" t="s">
        <v>2376</v>
      </c>
      <c r="B560" s="14" t="s">
        <v>562</v>
      </c>
      <c r="C560" s="14" t="s">
        <v>308</v>
      </c>
      <c r="D560" s="29">
        <v>40179</v>
      </c>
      <c r="E560" s="14" t="s">
        <v>309</v>
      </c>
      <c r="F560" s="30">
        <v>5000000</v>
      </c>
      <c r="G560" s="31" t="str">
        <f>_xlfn.CONCAT(Table1[[#This Row],[Company]:[Penalty Amount]])</f>
        <v>UNUM Life Insurance Co. of AmericaUnumbenefit plan administrator violation40179private lawsuit-federal5000000</v>
      </c>
    </row>
    <row r="561" spans="1:7" x14ac:dyDescent="0.2">
      <c r="A561" s="28" t="s">
        <v>749</v>
      </c>
      <c r="B561" s="14" t="s">
        <v>562</v>
      </c>
      <c r="C561" s="14" t="s">
        <v>378</v>
      </c>
      <c r="D561" s="29">
        <v>39448</v>
      </c>
      <c r="E561" s="14" t="s">
        <v>23</v>
      </c>
      <c r="F561" s="30">
        <v>5550000</v>
      </c>
      <c r="G561" s="31" t="str">
        <f>_xlfn.CONCAT(Table1[[#This Row],[Company]:[Penalty Amount]])</f>
        <v>Unum GroupUnumkickbacks and bribery39448USAO5550000</v>
      </c>
    </row>
    <row r="562" spans="1:7" x14ac:dyDescent="0.2">
      <c r="A562" s="28" t="s">
        <v>2511</v>
      </c>
      <c r="B562" s="14" t="s">
        <v>562</v>
      </c>
      <c r="C562" s="14" t="s">
        <v>305</v>
      </c>
      <c r="D562" s="29">
        <v>38353</v>
      </c>
      <c r="E562" s="14" t="s">
        <v>426</v>
      </c>
      <c r="F562" s="30">
        <v>8598503</v>
      </c>
      <c r="G562" s="31" t="str">
        <f>_xlfn.CONCAT(Table1[[#This Row],[Company]:[Penalty Amount]])</f>
        <v>Unum Life Insurance Co. of America .Unuminsurance violation38353CA-INS8598503</v>
      </c>
    </row>
    <row r="563" spans="1:7" x14ac:dyDescent="0.2">
      <c r="A563" s="28" t="s">
        <v>3094</v>
      </c>
      <c r="B563" s="14" t="s">
        <v>562</v>
      </c>
      <c r="C563" s="14" t="s">
        <v>282</v>
      </c>
      <c r="D563" s="29">
        <v>37987</v>
      </c>
      <c r="E563" s="14" t="s">
        <v>13</v>
      </c>
      <c r="F563" s="30">
        <v>15000000</v>
      </c>
      <c r="G563" s="31" t="str">
        <f>_xlfn.CONCAT(Table1[[#This Row],[Company]:[Penalty Amount]])</f>
        <v>UnumProvident Corp.Unumconsumer protection violation37987MULTI-AG15000000</v>
      </c>
    </row>
    <row r="564" spans="1:7" x14ac:dyDescent="0.2">
      <c r="A564" s="28" t="s">
        <v>3094</v>
      </c>
      <c r="B564" s="14" t="s">
        <v>562</v>
      </c>
      <c r="C564" s="14" t="s">
        <v>282</v>
      </c>
      <c r="D564" s="29">
        <v>38718</v>
      </c>
      <c r="E564" s="14" t="s">
        <v>72</v>
      </c>
      <c r="F564" s="30">
        <v>17400000</v>
      </c>
      <c r="G564" s="31" t="str">
        <f>_xlfn.CONCAT(Table1[[#This Row],[Company]:[Penalty Amount]])</f>
        <v>UnumProvident Corp.Unumconsumer protection violation38718NY-AG17400000</v>
      </c>
    </row>
    <row r="565" spans="1:7" x14ac:dyDescent="0.2">
      <c r="A565" s="28" t="s">
        <v>3092</v>
      </c>
      <c r="B565" s="14" t="s">
        <v>2010</v>
      </c>
      <c r="C565" s="14" t="s">
        <v>1589</v>
      </c>
      <c r="D565" s="29">
        <v>42370</v>
      </c>
      <c r="E565" s="14" t="s">
        <v>745</v>
      </c>
      <c r="F565" s="30">
        <v>5076</v>
      </c>
      <c r="G565" s="31" t="str">
        <f>_xlfn.CONCAT(Table1[[#This Row],[Company]:[Penalty Amount]])</f>
        <v>Univest Corp. of PennsylvaniaUnivest FinancialFamily and Medical Leave Act42370WHD5076</v>
      </c>
    </row>
    <row r="566" spans="1:7" x14ac:dyDescent="0.2">
      <c r="A566" s="28" t="s">
        <v>1015</v>
      </c>
      <c r="B566" s="14" t="s">
        <v>1016</v>
      </c>
      <c r="C566" s="14" t="s">
        <v>305</v>
      </c>
      <c r="D566" s="29">
        <v>44562</v>
      </c>
      <c r="E566" s="14" t="s">
        <v>775</v>
      </c>
      <c r="F566" s="30">
        <v>10000</v>
      </c>
      <c r="G566" s="31" t="str">
        <f>_xlfn.CONCAT(Table1[[#This Row],[Company]:[Penalty Amount]])</f>
        <v>Universal Property &amp; Casualty Insurance Co.Universal Insurance Holdingsinsurance violation44562MN-FIN10000</v>
      </c>
    </row>
    <row r="567" spans="1:7" x14ac:dyDescent="0.2">
      <c r="A567" s="28" t="s">
        <v>1015</v>
      </c>
      <c r="B567" s="14" t="s">
        <v>1016</v>
      </c>
      <c r="C567" s="14" t="s">
        <v>305</v>
      </c>
      <c r="D567" s="29">
        <v>39448</v>
      </c>
      <c r="E567" s="14" t="s">
        <v>746</v>
      </c>
      <c r="F567" s="30">
        <v>99000</v>
      </c>
      <c r="G567" s="31" t="str">
        <f>_xlfn.CONCAT(Table1[[#This Row],[Company]:[Penalty Amount]])</f>
        <v>Universal Property &amp; Casualty Insurance Co.Universal Insurance Holdingsinsurance violation39448FL-OFR99000</v>
      </c>
    </row>
    <row r="568" spans="1:7" x14ac:dyDescent="0.2">
      <c r="A568" s="28" t="s">
        <v>1015</v>
      </c>
      <c r="B568" s="14" t="s">
        <v>1016</v>
      </c>
      <c r="C568" s="14" t="s">
        <v>305</v>
      </c>
      <c r="D568" s="29">
        <v>37987</v>
      </c>
      <c r="E568" s="14" t="s">
        <v>746</v>
      </c>
      <c r="F568" s="30">
        <v>475000</v>
      </c>
      <c r="G568" s="31" t="str">
        <f>_xlfn.CONCAT(Table1[[#This Row],[Company]:[Penalty Amount]])</f>
        <v>Universal Property &amp; Casualty Insurance Co.Universal Insurance Holdingsinsurance violation37987FL-OFR475000</v>
      </c>
    </row>
    <row r="569" spans="1:7" x14ac:dyDescent="0.2">
      <c r="A569" s="28" t="s">
        <v>1015</v>
      </c>
      <c r="B569" s="14" t="s">
        <v>1016</v>
      </c>
      <c r="C569" s="14" t="s">
        <v>305</v>
      </c>
      <c r="D569" s="29">
        <v>41275</v>
      </c>
      <c r="E569" s="14" t="s">
        <v>746</v>
      </c>
      <c r="F569" s="30">
        <v>1260000</v>
      </c>
      <c r="G569" s="31" t="str">
        <f>_xlfn.CONCAT(Table1[[#This Row],[Company]:[Penalty Amount]])</f>
        <v>Universal Property &amp; Casualty Insurance Co.Universal Insurance Holdingsinsurance violation41275FL-OFR1260000</v>
      </c>
    </row>
    <row r="570" spans="1:7" x14ac:dyDescent="0.2">
      <c r="A570" s="28" t="s">
        <v>839</v>
      </c>
      <c r="B570" s="14" t="s">
        <v>839</v>
      </c>
      <c r="C570" s="14" t="s">
        <v>308</v>
      </c>
      <c r="D570" s="29">
        <v>41275</v>
      </c>
      <c r="E570" s="14" t="s">
        <v>309</v>
      </c>
      <c r="F570" s="30">
        <v>3500000</v>
      </c>
      <c r="G570" s="31" t="str">
        <f>_xlfn.CONCAT(Table1[[#This Row],[Company]:[Penalty Amount]])</f>
        <v>United Community Banks Inc.United Community Banks Inc.benefit plan administrator violation41275private lawsuit-federal3500000</v>
      </c>
    </row>
    <row r="571" spans="1:7" x14ac:dyDescent="0.2">
      <c r="A571" s="28" t="s">
        <v>669</v>
      </c>
      <c r="B571" s="14" t="s">
        <v>670</v>
      </c>
      <c r="C571" s="14" t="s">
        <v>323</v>
      </c>
      <c r="D571" s="29">
        <v>42370</v>
      </c>
      <c r="E571" s="14" t="s">
        <v>106</v>
      </c>
      <c r="F571" s="30">
        <v>9000000</v>
      </c>
      <c r="G571" s="31" t="str">
        <f>_xlfn.CONCAT(Table1[[#This Row],[Company]:[Penalty Amount]])</f>
        <v>Union Savings Bank and Guardian Savings BankUnion Savings Bankdiscriminatory practices (non-employment)42370DOJ_RIGHTS9000000</v>
      </c>
    </row>
    <row r="572" spans="1:7" x14ac:dyDescent="0.2">
      <c r="A572" s="28" t="s">
        <v>2967</v>
      </c>
      <c r="B572" s="14" t="s">
        <v>157</v>
      </c>
      <c r="C572" s="14" t="s">
        <v>29</v>
      </c>
      <c r="D572" s="29">
        <v>43831</v>
      </c>
      <c r="E572" s="14" t="s">
        <v>42</v>
      </c>
      <c r="F572" s="30">
        <v>14000000</v>
      </c>
      <c r="G572" s="31" t="str">
        <f>_xlfn.CONCAT(Table1[[#This Row],[Company]:[Penalty Amount]])</f>
        <v>Union Bancaire Privee UBP SAUnion Bancaire Priveetax violations43831DOJ_TAX14000000</v>
      </c>
    </row>
    <row r="573" spans="1:7" x14ac:dyDescent="0.2">
      <c r="A573" s="28" t="s">
        <v>157</v>
      </c>
      <c r="B573" s="14" t="s">
        <v>157</v>
      </c>
      <c r="C573" s="14" t="s">
        <v>29</v>
      </c>
      <c r="D573" s="29">
        <v>42370</v>
      </c>
      <c r="E573" s="14" t="s">
        <v>42</v>
      </c>
      <c r="F573" s="30">
        <v>187000000</v>
      </c>
      <c r="G573" s="31" t="str">
        <f>_xlfn.CONCAT(Table1[[#This Row],[Company]:[Penalty Amount]])</f>
        <v>Union Bancaire PriveeUnion Bancaire Priveetax violations42370DOJ_TAX187000000</v>
      </c>
    </row>
    <row r="574" spans="1:7" x14ac:dyDescent="0.2">
      <c r="A574" s="28" t="s">
        <v>533</v>
      </c>
      <c r="B574" s="14" t="s">
        <v>76</v>
      </c>
      <c r="C574" s="14" t="s">
        <v>17</v>
      </c>
      <c r="D574" s="29">
        <v>43466</v>
      </c>
      <c r="E574" s="14" t="s">
        <v>33</v>
      </c>
      <c r="F574" s="30">
        <v>20000000</v>
      </c>
      <c r="G574" s="31" t="str">
        <f>_xlfn.CONCAT(Table1[[#This Row],[Company]:[Penalty Amount]])</f>
        <v>UniCredit Bank Austria AGUniCrediteconomic sanction violation43466NY-MANDA20000000</v>
      </c>
    </row>
    <row r="575" spans="1:7" x14ac:dyDescent="0.2">
      <c r="A575" s="28" t="s">
        <v>533</v>
      </c>
      <c r="B575" s="14" t="s">
        <v>76</v>
      </c>
      <c r="C575" s="14" t="s">
        <v>17</v>
      </c>
      <c r="D575" s="29">
        <v>43466</v>
      </c>
      <c r="E575" s="14" t="s">
        <v>61</v>
      </c>
      <c r="F575" s="30">
        <v>20326340</v>
      </c>
      <c r="G575" s="31" t="str">
        <f>_xlfn.CONCAT(Table1[[#This Row],[Company]:[Penalty Amount]])</f>
        <v>UniCredit Bank Austria AGUniCrediteconomic sanction violation43466OFAC20326340</v>
      </c>
    </row>
    <row r="576" spans="1:7" x14ac:dyDescent="0.2">
      <c r="A576" s="28" t="s">
        <v>438</v>
      </c>
      <c r="B576" s="14" t="s">
        <v>76</v>
      </c>
      <c r="C576" s="14" t="s">
        <v>17</v>
      </c>
      <c r="D576" s="29">
        <v>43466</v>
      </c>
      <c r="E576" s="14" t="s">
        <v>61</v>
      </c>
      <c r="F576" s="30">
        <v>37316322</v>
      </c>
      <c r="G576" s="31" t="str">
        <f>_xlfn.CONCAT(Table1[[#This Row],[Company]:[Penalty Amount]])</f>
        <v>UniCredit S.p.A.UniCrediteconomic sanction violation43466OFAC37316322</v>
      </c>
    </row>
    <row r="577" spans="1:7" x14ac:dyDescent="0.2">
      <c r="A577" s="28" t="s">
        <v>438</v>
      </c>
      <c r="B577" s="14" t="s">
        <v>76</v>
      </c>
      <c r="C577" s="14" t="s">
        <v>31</v>
      </c>
      <c r="D577" s="29">
        <v>43466</v>
      </c>
      <c r="E577" s="14" t="s">
        <v>112</v>
      </c>
      <c r="F577" s="30">
        <v>158000000</v>
      </c>
      <c r="G577" s="31" t="str">
        <f>_xlfn.CONCAT(Table1[[#This Row],[Company]:[Penalty Amount]])</f>
        <v>UniCredit S.p.A.UniCreditbanking violation43466FED158000000</v>
      </c>
    </row>
    <row r="578" spans="1:7" x14ac:dyDescent="0.2">
      <c r="A578" s="28" t="s">
        <v>75</v>
      </c>
      <c r="B578" s="14" t="s">
        <v>76</v>
      </c>
      <c r="C578" s="14" t="s">
        <v>17</v>
      </c>
      <c r="D578" s="29">
        <v>43466</v>
      </c>
      <c r="E578" s="14" t="s">
        <v>33</v>
      </c>
      <c r="F578" s="30">
        <v>316000000</v>
      </c>
      <c r="G578" s="31" t="str">
        <f>_xlfn.CONCAT(Table1[[#This Row],[Company]:[Penalty Amount]])</f>
        <v>UniCredit Bank AGUniCrediteconomic sanction violation43466NY-MANDA316000000</v>
      </c>
    </row>
    <row r="579" spans="1:7" x14ac:dyDescent="0.2">
      <c r="A579" s="28" t="s">
        <v>95</v>
      </c>
      <c r="B579" s="14" t="s">
        <v>76</v>
      </c>
      <c r="C579" s="14" t="s">
        <v>17</v>
      </c>
      <c r="D579" s="29">
        <v>43466</v>
      </c>
      <c r="E579" s="14" t="s">
        <v>34</v>
      </c>
      <c r="F579" s="30">
        <v>405000000</v>
      </c>
      <c r="G579" s="31" t="str">
        <f>_xlfn.CONCAT(Table1[[#This Row],[Company]:[Penalty Amount]])</f>
        <v>UniCredit GroupUniCrediteconomic sanction violation43466NY-DFS405000000</v>
      </c>
    </row>
    <row r="580" spans="1:7" x14ac:dyDescent="0.2">
      <c r="A580" s="28" t="s">
        <v>95</v>
      </c>
      <c r="B580" s="14" t="s">
        <v>76</v>
      </c>
      <c r="C580" s="14" t="s">
        <v>17</v>
      </c>
      <c r="D580" s="29">
        <v>43466</v>
      </c>
      <c r="E580" s="14" t="s">
        <v>18</v>
      </c>
      <c r="F580" s="30">
        <v>413536632</v>
      </c>
      <c r="G580" s="31" t="str">
        <f>_xlfn.CONCAT(Table1[[#This Row],[Company]:[Penalty Amount]])</f>
        <v>UniCredit GroupUniCrediteconomic sanction violation43466DOJ_CRIMINAL413536632</v>
      </c>
    </row>
    <row r="581" spans="1:7" x14ac:dyDescent="0.2">
      <c r="A581" s="28" t="s">
        <v>75</v>
      </c>
      <c r="B581" s="14" t="s">
        <v>76</v>
      </c>
      <c r="C581" s="14" t="s">
        <v>17</v>
      </c>
      <c r="D581" s="29">
        <v>43466</v>
      </c>
      <c r="E581" s="14" t="s">
        <v>61</v>
      </c>
      <c r="F581" s="30">
        <v>553380759</v>
      </c>
      <c r="G581" s="31" t="str">
        <f>_xlfn.CONCAT(Table1[[#This Row],[Company]:[Penalty Amount]])</f>
        <v>UniCredit Bank AGUniCrediteconomic sanction violation43466OFAC553380759</v>
      </c>
    </row>
    <row r="582" spans="1:7" x14ac:dyDescent="0.2">
      <c r="A582" s="28" t="s">
        <v>1401</v>
      </c>
      <c r="B582" s="14" t="s">
        <v>852</v>
      </c>
      <c r="C582" s="14" t="s">
        <v>31</v>
      </c>
      <c r="D582" s="29">
        <v>39448</v>
      </c>
      <c r="E582" s="14" t="s">
        <v>179</v>
      </c>
      <c r="F582" s="30">
        <v>9024</v>
      </c>
      <c r="G582" s="31" t="str">
        <f>_xlfn.CONCAT(Table1[[#This Row],[Company]:[Penalty Amount]])</f>
        <v>UMPQUA BANKUmpqua Holdingsbanking violation39448FDIC9024</v>
      </c>
    </row>
    <row r="583" spans="1:7" x14ac:dyDescent="0.2">
      <c r="A583" s="28" t="s">
        <v>961</v>
      </c>
      <c r="B583" s="14" t="s">
        <v>852</v>
      </c>
      <c r="C583" s="14" t="s">
        <v>623</v>
      </c>
      <c r="D583" s="29">
        <v>43466</v>
      </c>
      <c r="E583" s="14" t="s">
        <v>309</v>
      </c>
      <c r="F583" s="30">
        <v>325000</v>
      </c>
      <c r="G583" s="31" t="str">
        <f>_xlfn.CONCAT(Table1[[#This Row],[Company]:[Penalty Amount]])</f>
        <v>Umpqua BankUmpqua Holdingsemployment screening violation43466private lawsuit-federal325000</v>
      </c>
    </row>
    <row r="584" spans="1:7" x14ac:dyDescent="0.2">
      <c r="A584" s="28" t="s">
        <v>961</v>
      </c>
      <c r="B584" s="14" t="s">
        <v>852</v>
      </c>
      <c r="C584" s="14" t="s">
        <v>31</v>
      </c>
      <c r="D584" s="29">
        <v>44197</v>
      </c>
      <c r="E584" s="14" t="s">
        <v>179</v>
      </c>
      <c r="F584" s="30">
        <v>1800000</v>
      </c>
      <c r="G584" s="31" t="str">
        <f>_xlfn.CONCAT(Table1[[#This Row],[Company]:[Penalty Amount]])</f>
        <v>Umpqua BankUmpqua Holdingsbanking violation44197FDIC1800000</v>
      </c>
    </row>
    <row r="585" spans="1:7" x14ac:dyDescent="0.2">
      <c r="A585" s="28" t="s">
        <v>3091</v>
      </c>
      <c r="B585" s="14" t="s">
        <v>852</v>
      </c>
      <c r="C585" s="14" t="s">
        <v>308</v>
      </c>
      <c r="D585" s="29">
        <v>41275</v>
      </c>
      <c r="E585" s="14" t="s">
        <v>309</v>
      </c>
      <c r="F585" s="30">
        <v>3025000</v>
      </c>
      <c r="G585" s="31" t="str">
        <f>_xlfn.CONCAT(Table1[[#This Row],[Company]:[Penalty Amount]])</f>
        <v>Sterling Financial Corp.Umpqua Holdingsbenefit plan administrator violation41275private lawsuit-federal3025000</v>
      </c>
    </row>
    <row r="586" spans="1:7" x14ac:dyDescent="0.2">
      <c r="A586" s="28" t="s">
        <v>1163</v>
      </c>
      <c r="B586" s="14" t="s">
        <v>983</v>
      </c>
      <c r="C586" s="14" t="s">
        <v>12</v>
      </c>
      <c r="D586" s="29">
        <v>42005</v>
      </c>
      <c r="E586" s="14" t="s">
        <v>48</v>
      </c>
      <c r="F586" s="30">
        <v>420000</v>
      </c>
      <c r="G586" s="31" t="str">
        <f>_xlfn.CONCAT(Table1[[#This Row],[Company]:[Penalty Amount]])</f>
        <v>UMB Bank N.A. Investment Banking DivisionUMB Financial Corp.investor protection violation42005SEC420000</v>
      </c>
    </row>
    <row r="587" spans="1:7" x14ac:dyDescent="0.2">
      <c r="A587" s="28" t="s">
        <v>2966</v>
      </c>
      <c r="B587" s="14" t="s">
        <v>983</v>
      </c>
      <c r="C587" s="14" t="s">
        <v>31</v>
      </c>
      <c r="D587" s="29">
        <v>42736</v>
      </c>
      <c r="E587" s="14" t="s">
        <v>32</v>
      </c>
      <c r="F587" s="30">
        <v>1500000</v>
      </c>
      <c r="G587" s="31" t="str">
        <f>_xlfn.CONCAT(Table1[[#This Row],[Company]:[Penalty Amount]])</f>
        <v>UMB Bank NAUMB Financial Corp.banking violation42736OCC1500000</v>
      </c>
    </row>
    <row r="588" spans="1:7" x14ac:dyDescent="0.2">
      <c r="A588" s="28" t="s">
        <v>514</v>
      </c>
      <c r="B588" s="14" t="s">
        <v>4</v>
      </c>
      <c r="C588" s="14" t="s">
        <v>343</v>
      </c>
      <c r="D588" s="29">
        <v>43101</v>
      </c>
      <c r="E588" s="14" t="s">
        <v>745</v>
      </c>
      <c r="F588" s="30">
        <v>6246</v>
      </c>
      <c r="G588" s="31" t="str">
        <f>_xlfn.CONCAT(Table1[[#This Row],[Company]:[Penalty Amount]])</f>
        <v>UBS Financial Services Inc.UBSwage and hour violation43101WHD6246</v>
      </c>
    </row>
    <row r="589" spans="1:7" x14ac:dyDescent="0.2">
      <c r="A589" s="28" t="s">
        <v>1873</v>
      </c>
      <c r="B589" s="14" t="s">
        <v>4</v>
      </c>
      <c r="C589" s="14" t="s">
        <v>12</v>
      </c>
      <c r="D589" s="29">
        <v>38353</v>
      </c>
      <c r="E589" s="14" t="s">
        <v>250</v>
      </c>
      <c r="F589" s="30">
        <v>10000</v>
      </c>
      <c r="G589" s="31" t="str">
        <f>_xlfn.CONCAT(Table1[[#This Row],[Company]:[Penalty Amount]])</f>
        <v>UBS International Inc.UBSinvestor protection violation38353FINRA10000</v>
      </c>
    </row>
    <row r="590" spans="1:7" x14ac:dyDescent="0.2">
      <c r="A590" s="28" t="s">
        <v>2965</v>
      </c>
      <c r="B590" s="14" t="s">
        <v>4</v>
      </c>
      <c r="C590" s="14" t="s">
        <v>12</v>
      </c>
      <c r="D590" s="29">
        <v>37987</v>
      </c>
      <c r="E590" s="14" t="s">
        <v>250</v>
      </c>
      <c r="F590" s="30">
        <v>10000</v>
      </c>
      <c r="G590" s="31" t="str">
        <f>_xlfn.CONCAT(Table1[[#This Row],[Company]:[Penalty Amount]])</f>
        <v>UBS Securities L.L.C.UBSinvestor protection violation37987FINRA10000</v>
      </c>
    </row>
    <row r="591" spans="1:7" x14ac:dyDescent="0.2">
      <c r="A591" s="28" t="s">
        <v>1815</v>
      </c>
      <c r="B591" s="14" t="s">
        <v>4</v>
      </c>
      <c r="C591" s="14" t="s">
        <v>12</v>
      </c>
      <c r="D591" s="29">
        <v>36892</v>
      </c>
      <c r="E591" s="14" t="s">
        <v>250</v>
      </c>
      <c r="F591" s="30">
        <v>12000</v>
      </c>
      <c r="G591" s="31" t="str">
        <f>_xlfn.CONCAT(Table1[[#This Row],[Company]:[Penalty Amount]])</f>
        <v>Schwab Capital MarketsUBSinvestor protection violation36892FINRA12000</v>
      </c>
    </row>
    <row r="592" spans="1:7" x14ac:dyDescent="0.2">
      <c r="A592" s="28" t="s">
        <v>1662</v>
      </c>
      <c r="B592" s="14" t="s">
        <v>4</v>
      </c>
      <c r="C592" s="14" t="s">
        <v>1200</v>
      </c>
      <c r="D592" s="29">
        <v>40179</v>
      </c>
      <c r="E592" s="14" t="s">
        <v>1201</v>
      </c>
      <c r="F592" s="30">
        <v>26351</v>
      </c>
      <c r="G592" s="31" t="str">
        <f>_xlfn.CONCAT(Table1[[#This Row],[Company]:[Penalty Amount]])</f>
        <v>UBS Inc.UBSlabor relations violation40179NLRB26351</v>
      </c>
    </row>
    <row r="593" spans="1:7" x14ac:dyDescent="0.2">
      <c r="A593" s="28" t="s">
        <v>514</v>
      </c>
      <c r="B593" s="14" t="s">
        <v>4</v>
      </c>
      <c r="C593" s="14" t="s">
        <v>343</v>
      </c>
      <c r="D593" s="29">
        <v>39083</v>
      </c>
      <c r="E593" s="14" t="s">
        <v>745</v>
      </c>
      <c r="F593" s="30">
        <v>27152</v>
      </c>
      <c r="G593" s="31" t="str">
        <f>_xlfn.CONCAT(Table1[[#This Row],[Company]:[Penalty Amount]])</f>
        <v>UBS Financial Services Inc.UBSwage and hour violation39083WHD27152</v>
      </c>
    </row>
    <row r="594" spans="1:7" x14ac:dyDescent="0.2">
      <c r="A594" s="28" t="s">
        <v>514</v>
      </c>
      <c r="B594" s="14" t="s">
        <v>4</v>
      </c>
      <c r="C594" s="14" t="s">
        <v>12</v>
      </c>
      <c r="D594" s="29">
        <v>43466</v>
      </c>
      <c r="E594" s="14" t="s">
        <v>1078</v>
      </c>
      <c r="F594" s="30">
        <v>28897</v>
      </c>
      <c r="G594" s="31" t="str">
        <f>_xlfn.CONCAT(Table1[[#This Row],[Company]:[Penalty Amount]])</f>
        <v>UBS Financial Services Inc.UBSinvestor protection violation43466VA-SEC28897</v>
      </c>
    </row>
    <row r="595" spans="1:7" x14ac:dyDescent="0.2">
      <c r="A595" s="28" t="s">
        <v>2961</v>
      </c>
      <c r="B595" s="14" t="s">
        <v>4</v>
      </c>
      <c r="C595" s="14" t="s">
        <v>360</v>
      </c>
      <c r="D595" s="29">
        <v>39448</v>
      </c>
      <c r="E595" s="14" t="s">
        <v>45</v>
      </c>
      <c r="F595" s="30">
        <v>50000</v>
      </c>
      <c r="G595" s="31" t="str">
        <f>_xlfn.CONCAT(Table1[[#This Row],[Company]:[Penalty Amount]])</f>
        <v>UBS Fund Advisor LLCUBSdata submission deficiencies39448CFTC50000</v>
      </c>
    </row>
    <row r="596" spans="1:7" x14ac:dyDescent="0.2">
      <c r="A596" s="28" t="s">
        <v>514</v>
      </c>
      <c r="B596" s="14" t="s">
        <v>4</v>
      </c>
      <c r="C596" s="14" t="s">
        <v>12</v>
      </c>
      <c r="D596" s="29">
        <v>41275</v>
      </c>
      <c r="E596" s="14" t="s">
        <v>1091</v>
      </c>
      <c r="F596" s="30">
        <v>64661</v>
      </c>
      <c r="G596" s="31" t="str">
        <f>_xlfn.CONCAT(Table1[[#This Row],[Company]:[Penalty Amount]])</f>
        <v>UBS Financial Services Inc.UBSinvestor protection violation41275AK-DBS64661</v>
      </c>
    </row>
    <row r="597" spans="1:7" x14ac:dyDescent="0.2">
      <c r="A597" s="28" t="s">
        <v>514</v>
      </c>
      <c r="B597" s="14" t="s">
        <v>4</v>
      </c>
      <c r="C597" s="14" t="s">
        <v>12</v>
      </c>
      <c r="D597" s="29">
        <v>39083</v>
      </c>
      <c r="E597" s="14" t="s">
        <v>919</v>
      </c>
      <c r="F597" s="30">
        <v>69721</v>
      </c>
      <c r="G597" s="31" t="str">
        <f>_xlfn.CONCAT(Table1[[#This Row],[Company]:[Penalty Amount]])</f>
        <v>UBS Financial Services Inc.UBSinvestor protection violation39083MO-SEC69721</v>
      </c>
    </row>
    <row r="598" spans="1:7" x14ac:dyDescent="0.2">
      <c r="A598" s="28" t="s">
        <v>2958</v>
      </c>
      <c r="B598" s="14" t="s">
        <v>4</v>
      </c>
      <c r="C598" s="14" t="s">
        <v>12</v>
      </c>
      <c r="D598" s="29">
        <v>37987</v>
      </c>
      <c r="E598" s="14" t="s">
        <v>250</v>
      </c>
      <c r="F598" s="30">
        <v>70000</v>
      </c>
      <c r="G598" s="31" t="str">
        <f>_xlfn.CONCAT(Table1[[#This Row],[Company]:[Penalty Amount]])</f>
        <v>Schwab Capital Markets L.P.UBSinvestor protection violation37987FINRA70000</v>
      </c>
    </row>
    <row r="599" spans="1:7" x14ac:dyDescent="0.2">
      <c r="A599" s="28" t="s">
        <v>514</v>
      </c>
      <c r="B599" s="14" t="s">
        <v>4</v>
      </c>
      <c r="C599" s="14" t="s">
        <v>12</v>
      </c>
      <c r="D599" s="29">
        <v>41275</v>
      </c>
      <c r="E599" s="14" t="s">
        <v>821</v>
      </c>
      <c r="F599" s="30">
        <v>70077</v>
      </c>
      <c r="G599" s="31" t="str">
        <f>_xlfn.CONCAT(Table1[[#This Row],[Company]:[Penalty Amount]])</f>
        <v>UBS Financial Services Inc.UBSinvestor protection violation41275DE-AG70077</v>
      </c>
    </row>
    <row r="600" spans="1:7" x14ac:dyDescent="0.2">
      <c r="A600" s="28" t="s">
        <v>53</v>
      </c>
      <c r="B600" s="14" t="s">
        <v>4</v>
      </c>
      <c r="C600" s="14" t="s">
        <v>315</v>
      </c>
      <c r="D600" s="29">
        <v>40544</v>
      </c>
      <c r="E600" s="14" t="s">
        <v>1429</v>
      </c>
      <c r="F600" s="30">
        <v>80000</v>
      </c>
      <c r="G600" s="31" t="str">
        <f>_xlfn.CONCAT(Table1[[#This Row],[Company]:[Penalty Amount]])</f>
        <v>UBS AGUBSenvironmental violation40544CT-ENV80000</v>
      </c>
    </row>
    <row r="601" spans="1:7" x14ac:dyDescent="0.2">
      <c r="A601" s="28" t="s">
        <v>1662</v>
      </c>
      <c r="B601" s="14" t="s">
        <v>4</v>
      </c>
      <c r="C601" s="14" t="s">
        <v>343</v>
      </c>
      <c r="D601" s="29">
        <v>41275</v>
      </c>
      <c r="E601" s="14" t="s">
        <v>745</v>
      </c>
      <c r="F601" s="30">
        <v>90902</v>
      </c>
      <c r="G601" s="31" t="str">
        <f>_xlfn.CONCAT(Table1[[#This Row],[Company]:[Penalty Amount]])</f>
        <v>UBS Inc.UBSwage and hour violation41275WHD90902</v>
      </c>
    </row>
    <row r="602" spans="1:7" x14ac:dyDescent="0.2">
      <c r="A602" s="28" t="s">
        <v>514</v>
      </c>
      <c r="B602" s="14" t="s">
        <v>4</v>
      </c>
      <c r="C602" s="14" t="s">
        <v>12</v>
      </c>
      <c r="D602" s="29">
        <v>39448</v>
      </c>
      <c r="E602" s="14" t="s">
        <v>250</v>
      </c>
      <c r="F602" s="30">
        <v>100000</v>
      </c>
      <c r="G602" s="31" t="str">
        <f>_xlfn.CONCAT(Table1[[#This Row],[Company]:[Penalty Amount]])</f>
        <v>UBS Financial Services Inc.UBSinvestor protection violation39448FINRA100000</v>
      </c>
    </row>
    <row r="603" spans="1:7" x14ac:dyDescent="0.2">
      <c r="A603" s="28" t="s">
        <v>2960</v>
      </c>
      <c r="B603" s="14" t="s">
        <v>4</v>
      </c>
      <c r="C603" s="14" t="s">
        <v>12</v>
      </c>
      <c r="D603" s="29">
        <v>39083</v>
      </c>
      <c r="E603" s="14" t="s">
        <v>1078</v>
      </c>
      <c r="F603" s="30">
        <v>100000</v>
      </c>
      <c r="G603" s="31" t="str">
        <f>_xlfn.CONCAT(Table1[[#This Row],[Company]:[Penalty Amount]])</f>
        <v>UBS FINANCIAL SERVICES INC.UBSinvestor protection violation39083VA-SEC100000</v>
      </c>
    </row>
    <row r="604" spans="1:7" x14ac:dyDescent="0.2">
      <c r="A604" s="28" t="s">
        <v>53</v>
      </c>
      <c r="B604" s="14" t="s">
        <v>4</v>
      </c>
      <c r="C604" s="14" t="s">
        <v>12</v>
      </c>
      <c r="D604" s="29">
        <v>40179</v>
      </c>
      <c r="E604" s="14" t="s">
        <v>45</v>
      </c>
      <c r="F604" s="30">
        <v>130000</v>
      </c>
      <c r="G604" s="31" t="str">
        <f>_xlfn.CONCAT(Table1[[#This Row],[Company]:[Penalty Amount]])</f>
        <v>UBS AGUBSinvestor protection violation40179CFTC130000</v>
      </c>
    </row>
    <row r="605" spans="1:7" x14ac:dyDescent="0.2">
      <c r="A605" s="28" t="s">
        <v>514</v>
      </c>
      <c r="B605" s="14" t="s">
        <v>4</v>
      </c>
      <c r="C605" s="14" t="s">
        <v>12</v>
      </c>
      <c r="D605" s="29">
        <v>39448</v>
      </c>
      <c r="E605" s="14" t="s">
        <v>919</v>
      </c>
      <c r="F605" s="30">
        <v>170175</v>
      </c>
      <c r="G605" s="31" t="str">
        <f>_xlfn.CONCAT(Table1[[#This Row],[Company]:[Penalty Amount]])</f>
        <v>UBS Financial Services Inc.UBSinvestor protection violation39448MO-SEC170175</v>
      </c>
    </row>
    <row r="606" spans="1:7" x14ac:dyDescent="0.2">
      <c r="A606" s="28" t="s">
        <v>270</v>
      </c>
      <c r="B606" s="14" t="s">
        <v>4</v>
      </c>
      <c r="C606" s="14" t="s">
        <v>360</v>
      </c>
      <c r="D606" s="29">
        <v>40179</v>
      </c>
      <c r="E606" s="14" t="s">
        <v>45</v>
      </c>
      <c r="F606" s="30">
        <v>200000</v>
      </c>
      <c r="G606" s="31" t="str">
        <f>_xlfn.CONCAT(Table1[[#This Row],[Company]:[Penalty Amount]])</f>
        <v>UBS SecuritiesUBSdata submission deficiencies40179CFTC200000</v>
      </c>
    </row>
    <row r="607" spans="1:7" x14ac:dyDescent="0.2">
      <c r="A607" s="28" t="s">
        <v>139</v>
      </c>
      <c r="B607" s="14" t="s">
        <v>4</v>
      </c>
      <c r="C607" s="14" t="s">
        <v>12</v>
      </c>
      <c r="D607" s="29">
        <v>39448</v>
      </c>
      <c r="E607" s="14" t="s">
        <v>250</v>
      </c>
      <c r="F607" s="30">
        <v>200000</v>
      </c>
      <c r="G607" s="31" t="str">
        <f>_xlfn.CONCAT(Table1[[#This Row],[Company]:[Penalty Amount]])</f>
        <v>UBS Securities LLCUBSinvestor protection violation39448FINRA200000</v>
      </c>
    </row>
    <row r="608" spans="1:7" x14ac:dyDescent="0.2">
      <c r="A608" s="28" t="s">
        <v>514</v>
      </c>
      <c r="B608" s="14" t="s">
        <v>4</v>
      </c>
      <c r="C608" s="14" t="s">
        <v>12</v>
      </c>
      <c r="D608" s="29">
        <v>37987</v>
      </c>
      <c r="E608" s="14" t="s">
        <v>250</v>
      </c>
      <c r="F608" s="30">
        <v>200666</v>
      </c>
      <c r="G608" s="31" t="str">
        <f>_xlfn.CONCAT(Table1[[#This Row],[Company]:[Penalty Amount]])</f>
        <v>UBS Financial Services Inc.UBSinvestor protection violation37987FINRA200666</v>
      </c>
    </row>
    <row r="609" spans="1:7" x14ac:dyDescent="0.2">
      <c r="A609" s="28" t="s">
        <v>270</v>
      </c>
      <c r="B609" s="14" t="s">
        <v>4</v>
      </c>
      <c r="C609" s="14" t="s">
        <v>12</v>
      </c>
      <c r="D609" s="29">
        <v>39448</v>
      </c>
      <c r="E609" s="14" t="s">
        <v>250</v>
      </c>
      <c r="F609" s="30">
        <v>268000</v>
      </c>
      <c r="G609" s="31" t="str">
        <f>_xlfn.CONCAT(Table1[[#This Row],[Company]:[Penalty Amount]])</f>
        <v>UBS SecuritiesUBSinvestor protection violation39448FINRA268000</v>
      </c>
    </row>
    <row r="610" spans="1:7" x14ac:dyDescent="0.2">
      <c r="A610" s="28" t="s">
        <v>752</v>
      </c>
      <c r="B610" s="14" t="s">
        <v>4</v>
      </c>
      <c r="C610" s="14" t="s">
        <v>12</v>
      </c>
      <c r="D610" s="29">
        <v>40909</v>
      </c>
      <c r="E610" s="14" t="s">
        <v>48</v>
      </c>
      <c r="F610" s="30">
        <v>300000</v>
      </c>
      <c r="G610" s="31" t="str">
        <f>_xlfn.CONCAT(Table1[[#This Row],[Company]:[Penalty Amount]])</f>
        <v>UBS Global Asset ManagementUBSinvestor protection violation40909SEC300000</v>
      </c>
    </row>
    <row r="611" spans="1:7" x14ac:dyDescent="0.2">
      <c r="A611" s="28" t="s">
        <v>53</v>
      </c>
      <c r="B611" s="14" t="s">
        <v>4</v>
      </c>
      <c r="C611" s="14" t="s">
        <v>284</v>
      </c>
      <c r="D611" s="29">
        <v>42370</v>
      </c>
      <c r="E611" s="14" t="s">
        <v>606</v>
      </c>
      <c r="F611" s="30">
        <v>325000</v>
      </c>
      <c r="G611" s="31" t="str">
        <f>_xlfn.CONCAT(Table1[[#This Row],[Company]:[Penalty Amount]])</f>
        <v>UBS AGUBSprice-fixing or anti-competitive practices42370WV-AG325000</v>
      </c>
    </row>
    <row r="612" spans="1:7" x14ac:dyDescent="0.2">
      <c r="A612" s="28" t="s">
        <v>514</v>
      </c>
      <c r="B612" s="14" t="s">
        <v>4</v>
      </c>
      <c r="C612" s="14" t="s">
        <v>12</v>
      </c>
      <c r="D612" s="29">
        <v>41640</v>
      </c>
      <c r="E612" s="14" t="s">
        <v>810</v>
      </c>
      <c r="F612" s="30">
        <v>325000</v>
      </c>
      <c r="G612" s="31" t="str">
        <f>_xlfn.CONCAT(Table1[[#This Row],[Company]:[Penalty Amount]])</f>
        <v>UBS Financial Services Inc.UBSinvestor protection violation41640VT-FIN325000</v>
      </c>
    </row>
    <row r="613" spans="1:7" x14ac:dyDescent="0.2">
      <c r="A613" s="28" t="s">
        <v>514</v>
      </c>
      <c r="B613" s="14" t="s">
        <v>4</v>
      </c>
      <c r="C613" s="14" t="s">
        <v>12</v>
      </c>
      <c r="D613" s="29">
        <v>39083</v>
      </c>
      <c r="E613" s="14" t="s">
        <v>250</v>
      </c>
      <c r="F613" s="30">
        <v>370000</v>
      </c>
      <c r="G613" s="31" t="str">
        <f>_xlfn.CONCAT(Table1[[#This Row],[Company]:[Penalty Amount]])</f>
        <v>UBS Financial Services Inc.UBSinvestor protection violation39083FINRA370000</v>
      </c>
    </row>
    <row r="614" spans="1:7" x14ac:dyDescent="0.2">
      <c r="A614" s="28" t="s">
        <v>514</v>
      </c>
      <c r="B614" s="14" t="s">
        <v>4</v>
      </c>
      <c r="C614" s="14" t="s">
        <v>12</v>
      </c>
      <c r="D614" s="29">
        <v>42005</v>
      </c>
      <c r="E614" s="14" t="s">
        <v>48</v>
      </c>
      <c r="F614" s="30">
        <v>480000</v>
      </c>
      <c r="G614" s="31" t="str">
        <f>_xlfn.CONCAT(Table1[[#This Row],[Company]:[Penalty Amount]])</f>
        <v>UBS Financial Services Inc.UBSinvestor protection violation42005SEC480000</v>
      </c>
    </row>
    <row r="615" spans="1:7" x14ac:dyDescent="0.2">
      <c r="A615" s="28" t="s">
        <v>53</v>
      </c>
      <c r="B615" s="14" t="s">
        <v>4</v>
      </c>
      <c r="C615" s="14" t="s">
        <v>12</v>
      </c>
      <c r="D615" s="29">
        <v>44197</v>
      </c>
      <c r="E615" s="14" t="s">
        <v>45</v>
      </c>
      <c r="F615" s="30">
        <v>500000</v>
      </c>
      <c r="G615" s="31" t="str">
        <f>_xlfn.CONCAT(Table1[[#This Row],[Company]:[Penalty Amount]])</f>
        <v>UBS AGUBSinvestor protection violation44197CFTC500000</v>
      </c>
    </row>
    <row r="616" spans="1:7" x14ac:dyDescent="0.2">
      <c r="A616" s="28" t="s">
        <v>2963</v>
      </c>
      <c r="B616" s="14" t="s">
        <v>4</v>
      </c>
      <c r="C616" s="14" t="s">
        <v>12</v>
      </c>
      <c r="D616" s="29">
        <v>37622</v>
      </c>
      <c r="E616" s="14" t="s">
        <v>48</v>
      </c>
      <c r="F616" s="30">
        <v>500000</v>
      </c>
      <c r="G616" s="31" t="str">
        <f>_xlfn.CONCAT(Table1[[#This Row],[Company]:[Penalty Amount]])</f>
        <v>UBS PaineWebber Inc.UBSinvestor protection violation37622SEC500000</v>
      </c>
    </row>
    <row r="617" spans="1:7" x14ac:dyDescent="0.2">
      <c r="A617" s="28" t="s">
        <v>577</v>
      </c>
      <c r="B617" s="14" t="s">
        <v>4</v>
      </c>
      <c r="C617" s="14" t="s">
        <v>12</v>
      </c>
      <c r="D617" s="29">
        <v>41640</v>
      </c>
      <c r="E617" s="14" t="s">
        <v>48</v>
      </c>
      <c r="F617" s="30">
        <v>564000</v>
      </c>
      <c r="G617" s="31" t="str">
        <f>_xlfn.CONCAT(Table1[[#This Row],[Company]:[Penalty Amount]])</f>
        <v>UBS Financial ServicesUBSinvestor protection violation41640SEC564000</v>
      </c>
    </row>
    <row r="618" spans="1:7" x14ac:dyDescent="0.2">
      <c r="A618" s="28" t="s">
        <v>2960</v>
      </c>
      <c r="B618" s="14" t="s">
        <v>4</v>
      </c>
      <c r="C618" s="14" t="s">
        <v>12</v>
      </c>
      <c r="D618" s="29">
        <v>40179</v>
      </c>
      <c r="E618" s="14" t="s">
        <v>1078</v>
      </c>
      <c r="F618" s="30">
        <v>625000</v>
      </c>
      <c r="G618" s="31" t="str">
        <f>_xlfn.CONCAT(Table1[[#This Row],[Company]:[Penalty Amount]])</f>
        <v>UBS FINANCIAL SERVICES INC.UBSinvestor protection violation40179VA-SEC625000</v>
      </c>
    </row>
    <row r="619" spans="1:7" x14ac:dyDescent="0.2">
      <c r="A619" s="28" t="s">
        <v>577</v>
      </c>
      <c r="B619" s="14" t="s">
        <v>4</v>
      </c>
      <c r="C619" s="14" t="s">
        <v>12</v>
      </c>
      <c r="D619" s="29">
        <v>40544</v>
      </c>
      <c r="E619" s="14" t="s">
        <v>1060</v>
      </c>
      <c r="F619" s="30">
        <v>677000</v>
      </c>
      <c r="G619" s="31" t="str">
        <f>_xlfn.CONCAT(Table1[[#This Row],[Company]:[Penalty Amount]])</f>
        <v>UBS Financial ServicesUBSinvestor protection violation40544IN-SEC677000</v>
      </c>
    </row>
    <row r="620" spans="1:7" x14ac:dyDescent="0.2">
      <c r="A620" s="28" t="s">
        <v>139</v>
      </c>
      <c r="B620" s="14" t="s">
        <v>4</v>
      </c>
      <c r="C620" s="14" t="s">
        <v>12</v>
      </c>
      <c r="D620" s="29">
        <v>38353</v>
      </c>
      <c r="E620" s="14" t="s">
        <v>48</v>
      </c>
      <c r="F620" s="30">
        <v>700000</v>
      </c>
      <c r="G620" s="31" t="str">
        <f>_xlfn.CONCAT(Table1[[#This Row],[Company]:[Penalty Amount]])</f>
        <v>UBS Securities LLCUBSinvestor protection violation38353SEC700000</v>
      </c>
    </row>
    <row r="621" spans="1:7" x14ac:dyDescent="0.2">
      <c r="A621" s="28" t="s">
        <v>514</v>
      </c>
      <c r="B621" s="14" t="s">
        <v>4</v>
      </c>
      <c r="C621" s="14" t="s">
        <v>12</v>
      </c>
      <c r="D621" s="29">
        <v>40909</v>
      </c>
      <c r="E621" s="14" t="s">
        <v>496</v>
      </c>
      <c r="F621" s="30">
        <v>725000</v>
      </c>
      <c r="G621" s="31" t="str">
        <f>_xlfn.CONCAT(Table1[[#This Row],[Company]:[Penalty Amount]])</f>
        <v>UBS Financial Services Inc.UBSinvestor protection violation40909NH-BSR725000</v>
      </c>
    </row>
    <row r="622" spans="1:7" x14ac:dyDescent="0.2">
      <c r="A622" s="28" t="s">
        <v>139</v>
      </c>
      <c r="B622" s="14" t="s">
        <v>4</v>
      </c>
      <c r="C622" s="14" t="s">
        <v>12</v>
      </c>
      <c r="D622" s="29">
        <v>40179</v>
      </c>
      <c r="E622" s="14" t="s">
        <v>1091</v>
      </c>
      <c r="F622" s="30">
        <v>733465</v>
      </c>
      <c r="G622" s="31" t="str">
        <f>_xlfn.CONCAT(Table1[[#This Row],[Company]:[Penalty Amount]])</f>
        <v>UBS Securities LLCUBSinvestor protection violation40179AK-DBS733465</v>
      </c>
    </row>
    <row r="623" spans="1:7" x14ac:dyDescent="0.2">
      <c r="A623" s="28" t="s">
        <v>139</v>
      </c>
      <c r="B623" s="14" t="s">
        <v>4</v>
      </c>
      <c r="C623" s="14" t="s">
        <v>10</v>
      </c>
      <c r="D623" s="29">
        <v>42370</v>
      </c>
      <c r="E623" s="14" t="s">
        <v>543</v>
      </c>
      <c r="F623" s="30">
        <v>850000</v>
      </c>
      <c r="G623" s="31" t="str">
        <f>_xlfn.CONCAT(Table1[[#This Row],[Company]:[Penalty Amount]])</f>
        <v>UBS Securities LLCUBStoxic securities abuses42370VA-AG850000</v>
      </c>
    </row>
    <row r="624" spans="1:7" x14ac:dyDescent="0.2">
      <c r="A624" s="28" t="s">
        <v>514</v>
      </c>
      <c r="B624" s="14" t="s">
        <v>4</v>
      </c>
      <c r="C624" s="14" t="s">
        <v>12</v>
      </c>
      <c r="D624" s="29">
        <v>44562</v>
      </c>
      <c r="E624" s="14" t="s">
        <v>48</v>
      </c>
      <c r="F624" s="30">
        <v>925000</v>
      </c>
      <c r="G624" s="31" t="str">
        <f>_xlfn.CONCAT(Table1[[#This Row],[Company]:[Penalty Amount]])</f>
        <v>UBS Financial Services Inc.UBSinvestor protection violation44562SEC925000</v>
      </c>
    </row>
    <row r="625" spans="1:7" x14ac:dyDescent="0.2">
      <c r="A625" s="28" t="s">
        <v>514</v>
      </c>
      <c r="B625" s="14" t="s">
        <v>4</v>
      </c>
      <c r="C625" s="14" t="s">
        <v>12</v>
      </c>
      <c r="D625" s="29">
        <v>40544</v>
      </c>
      <c r="E625" s="14" t="s">
        <v>496</v>
      </c>
      <c r="F625" s="30">
        <v>1000000</v>
      </c>
      <c r="G625" s="31" t="str">
        <f>_xlfn.CONCAT(Table1[[#This Row],[Company]:[Penalty Amount]])</f>
        <v>UBS Financial Services Inc.UBSinvestor protection violation40544NH-BSR1000000</v>
      </c>
    </row>
    <row r="626" spans="1:7" x14ac:dyDescent="0.2">
      <c r="A626" s="28" t="s">
        <v>514</v>
      </c>
      <c r="B626" s="14" t="s">
        <v>4</v>
      </c>
      <c r="C626" s="14" t="s">
        <v>12</v>
      </c>
      <c r="D626" s="29">
        <v>39448</v>
      </c>
      <c r="E626" s="14" t="s">
        <v>250</v>
      </c>
      <c r="F626" s="30">
        <v>1000000</v>
      </c>
      <c r="G626" s="31" t="str">
        <f>_xlfn.CONCAT(Table1[[#This Row],[Company]:[Penalty Amount]])</f>
        <v>UBS Financial Services Inc.UBSinvestor protection violation39448FINRA1000000</v>
      </c>
    </row>
    <row r="627" spans="1:7" x14ac:dyDescent="0.2">
      <c r="A627" s="28" t="s">
        <v>4</v>
      </c>
      <c r="B627" s="14" t="s">
        <v>4</v>
      </c>
      <c r="C627" s="14" t="s">
        <v>343</v>
      </c>
      <c r="D627" s="29">
        <v>42005</v>
      </c>
      <c r="E627" s="14" t="s">
        <v>309</v>
      </c>
      <c r="F627" s="30">
        <v>1312500</v>
      </c>
      <c r="G627" s="31" t="str">
        <f>_xlfn.CONCAT(Table1[[#This Row],[Company]:[Penalty Amount]])</f>
        <v>UBSUBSwage and hour violation42005private lawsuit-federal1312500</v>
      </c>
    </row>
    <row r="628" spans="1:7" x14ac:dyDescent="0.2">
      <c r="A628" s="28" t="s">
        <v>4</v>
      </c>
      <c r="B628" s="14" t="s">
        <v>4</v>
      </c>
      <c r="C628" s="14" t="s">
        <v>343</v>
      </c>
      <c r="D628" s="29">
        <v>40909</v>
      </c>
      <c r="E628" s="14" t="s">
        <v>309</v>
      </c>
      <c r="F628" s="30">
        <v>1400000</v>
      </c>
      <c r="G628" s="31" t="str">
        <f>_xlfn.CONCAT(Table1[[#This Row],[Company]:[Penalty Amount]])</f>
        <v>UBSUBSwage and hour violation40909private lawsuit-federal1400000</v>
      </c>
    </row>
    <row r="629" spans="1:7" x14ac:dyDescent="0.2">
      <c r="A629" s="28" t="s">
        <v>53</v>
      </c>
      <c r="B629" s="14" t="s">
        <v>4</v>
      </c>
      <c r="C629" s="14" t="s">
        <v>17</v>
      </c>
      <c r="D629" s="29">
        <v>42005</v>
      </c>
      <c r="E629" s="14" t="s">
        <v>61</v>
      </c>
      <c r="F629" s="30">
        <v>1700100</v>
      </c>
      <c r="G629" s="31" t="str">
        <f>_xlfn.CONCAT(Table1[[#This Row],[Company]:[Penalty Amount]])</f>
        <v>UBS AGUBSeconomic sanction violation42005OFAC1700100</v>
      </c>
    </row>
    <row r="630" spans="1:7" x14ac:dyDescent="0.2">
      <c r="A630" s="28" t="s">
        <v>514</v>
      </c>
      <c r="B630" s="14" t="s">
        <v>4</v>
      </c>
      <c r="C630" s="14" t="s">
        <v>12</v>
      </c>
      <c r="D630" s="29">
        <v>43466</v>
      </c>
      <c r="E630" s="14" t="s">
        <v>250</v>
      </c>
      <c r="F630" s="30">
        <v>2000000</v>
      </c>
      <c r="G630" s="31" t="str">
        <f>_xlfn.CONCAT(Table1[[#This Row],[Company]:[Penalty Amount]])</f>
        <v>UBS Financial Services Inc.UBSinvestor protection violation43466FINRA2000000</v>
      </c>
    </row>
    <row r="631" spans="1:7" x14ac:dyDescent="0.2">
      <c r="A631" s="28" t="s">
        <v>577</v>
      </c>
      <c r="B631" s="14" t="s">
        <v>4</v>
      </c>
      <c r="C631" s="14" t="s">
        <v>12</v>
      </c>
      <c r="D631" s="29">
        <v>40909</v>
      </c>
      <c r="E631" s="14" t="s">
        <v>250</v>
      </c>
      <c r="F631" s="30">
        <v>2354584</v>
      </c>
      <c r="G631" s="31" t="str">
        <f>_xlfn.CONCAT(Table1[[#This Row],[Company]:[Penalty Amount]])</f>
        <v>UBS Financial ServicesUBSinvestor protection violation40909FINRA2354584</v>
      </c>
    </row>
    <row r="632" spans="1:7" x14ac:dyDescent="0.2">
      <c r="A632" s="28" t="s">
        <v>139</v>
      </c>
      <c r="B632" s="14" t="s">
        <v>4</v>
      </c>
      <c r="C632" s="14" t="s">
        <v>12</v>
      </c>
      <c r="D632" s="29">
        <v>44562</v>
      </c>
      <c r="E632" s="14" t="s">
        <v>250</v>
      </c>
      <c r="F632" s="30">
        <v>2500000</v>
      </c>
      <c r="G632" s="31" t="str">
        <f>_xlfn.CONCAT(Table1[[#This Row],[Company]:[Penalty Amount]])</f>
        <v>UBS Securities LLCUBSinvestor protection violation44562FINRA2500000</v>
      </c>
    </row>
    <row r="633" spans="1:7" x14ac:dyDescent="0.2">
      <c r="A633" s="28" t="s">
        <v>514</v>
      </c>
      <c r="B633" s="14" t="s">
        <v>4</v>
      </c>
      <c r="C633" s="14" t="s">
        <v>12</v>
      </c>
      <c r="D633" s="29">
        <v>42736</v>
      </c>
      <c r="E633" s="14" t="s">
        <v>48</v>
      </c>
      <c r="F633" s="30">
        <v>3500000</v>
      </c>
      <c r="G633" s="31" t="str">
        <f>_xlfn.CONCAT(Table1[[#This Row],[Company]:[Penalty Amount]])</f>
        <v>UBS Financial Services Inc.UBSinvestor protection violation42736SEC3500000</v>
      </c>
    </row>
    <row r="634" spans="1:7" x14ac:dyDescent="0.2">
      <c r="A634" s="28" t="s">
        <v>2964</v>
      </c>
      <c r="B634" s="14" t="s">
        <v>4</v>
      </c>
      <c r="C634" s="14" t="s">
        <v>12</v>
      </c>
      <c r="D634" s="29">
        <v>40544</v>
      </c>
      <c r="E634" s="14" t="s">
        <v>86</v>
      </c>
      <c r="F634" s="30">
        <v>3790487</v>
      </c>
      <c r="G634" s="31" t="str">
        <f>_xlfn.CONCAT(Table1[[#This Row],[Company]:[Penalty Amount]])</f>
        <v>UBS Securities LLC and UBS Financial Services IncUBSinvestor protection violation40544NJ-AG3790487</v>
      </c>
    </row>
    <row r="635" spans="1:7" x14ac:dyDescent="0.2">
      <c r="A635" s="28" t="s">
        <v>514</v>
      </c>
      <c r="B635" s="14" t="s">
        <v>4</v>
      </c>
      <c r="C635" s="14" t="s">
        <v>12</v>
      </c>
      <c r="D635" s="29">
        <v>38718</v>
      </c>
      <c r="E635" s="14" t="s">
        <v>799</v>
      </c>
      <c r="F635" s="30">
        <v>4503166</v>
      </c>
      <c r="G635" s="31" t="str">
        <f>_xlfn.CONCAT(Table1[[#This Row],[Company]:[Penalty Amount]])</f>
        <v>UBS Financial Services Inc.UBSinvestor protection violation38718MT-SEC4503166</v>
      </c>
    </row>
    <row r="636" spans="1:7" x14ac:dyDescent="0.2">
      <c r="A636" s="28" t="s">
        <v>2959</v>
      </c>
      <c r="B636" s="14" t="s">
        <v>4</v>
      </c>
      <c r="C636" s="14" t="s">
        <v>12</v>
      </c>
      <c r="D636" s="29">
        <v>41275</v>
      </c>
      <c r="E636" s="14" t="s">
        <v>13</v>
      </c>
      <c r="F636" s="30">
        <v>4580000</v>
      </c>
      <c r="G636" s="31" t="str">
        <f>_xlfn.CONCAT(Table1[[#This Row],[Company]:[Penalty Amount]])</f>
        <v>UBS Financial Services IncUBSinvestor protection violation41275MULTI-AG4580000</v>
      </c>
    </row>
    <row r="637" spans="1:7" x14ac:dyDescent="0.2">
      <c r="A637" s="28" t="s">
        <v>514</v>
      </c>
      <c r="B637" s="14" t="s">
        <v>4</v>
      </c>
      <c r="C637" s="14" t="s">
        <v>12</v>
      </c>
      <c r="D637" s="29">
        <v>41275</v>
      </c>
      <c r="E637" s="14" t="s">
        <v>172</v>
      </c>
      <c r="F637" s="30">
        <v>4600000</v>
      </c>
      <c r="G637" s="31" t="str">
        <f>_xlfn.CONCAT(Table1[[#This Row],[Company]:[Penalty Amount]])</f>
        <v>UBS Financial Services Inc.UBSinvestor protection violation41275MULTI-FIN4600000</v>
      </c>
    </row>
    <row r="638" spans="1:7" x14ac:dyDescent="0.2">
      <c r="A638" s="28" t="s">
        <v>514</v>
      </c>
      <c r="B638" s="14" t="s">
        <v>4</v>
      </c>
      <c r="C638" s="14" t="s">
        <v>12</v>
      </c>
      <c r="D638" s="29">
        <v>37987</v>
      </c>
      <c r="E638" s="14" t="s">
        <v>48</v>
      </c>
      <c r="F638" s="30">
        <v>4621768</v>
      </c>
      <c r="G638" s="31" t="str">
        <f>_xlfn.CONCAT(Table1[[#This Row],[Company]:[Penalty Amount]])</f>
        <v>UBS Financial Services Inc.UBSinvestor protection violation37987SEC4621768</v>
      </c>
    </row>
    <row r="639" spans="1:7" x14ac:dyDescent="0.2">
      <c r="A639" s="28" t="s">
        <v>514</v>
      </c>
      <c r="B639" s="14" t="s">
        <v>4</v>
      </c>
      <c r="C639" s="14" t="s">
        <v>12</v>
      </c>
      <c r="D639" s="29">
        <v>43101</v>
      </c>
      <c r="E639" s="14" t="s">
        <v>48</v>
      </c>
      <c r="F639" s="30">
        <v>5000000</v>
      </c>
      <c r="G639" s="31" t="str">
        <f>_xlfn.CONCAT(Table1[[#This Row],[Company]:[Penalty Amount]])</f>
        <v>UBS Financial Services Inc.UBSinvestor protection violation43101SEC5000000</v>
      </c>
    </row>
    <row r="640" spans="1:7" x14ac:dyDescent="0.2">
      <c r="A640" s="28" t="s">
        <v>514</v>
      </c>
      <c r="B640" s="14" t="s">
        <v>4</v>
      </c>
      <c r="C640" s="14" t="s">
        <v>38</v>
      </c>
      <c r="D640" s="29">
        <v>43101</v>
      </c>
      <c r="E640" s="14" t="s">
        <v>88</v>
      </c>
      <c r="F640" s="30">
        <v>5000000</v>
      </c>
      <c r="G640" s="31" t="str">
        <f>_xlfn.CONCAT(Table1[[#This Row],[Company]:[Penalty Amount]])</f>
        <v>UBS Financial Services Inc.UBSanti-money-laundering deficiencies43101FINCEN5000000</v>
      </c>
    </row>
    <row r="641" spans="1:7" x14ac:dyDescent="0.2">
      <c r="A641" s="28" t="s">
        <v>780</v>
      </c>
      <c r="B641" s="14" t="s">
        <v>4</v>
      </c>
      <c r="C641" s="14" t="s">
        <v>38</v>
      </c>
      <c r="D641" s="29">
        <v>43101</v>
      </c>
      <c r="E641" s="14" t="s">
        <v>250</v>
      </c>
      <c r="F641" s="30">
        <v>5000000</v>
      </c>
      <c r="G641" s="31" t="str">
        <f>_xlfn.CONCAT(Table1[[#This Row],[Company]:[Penalty Amount]])</f>
        <v>UBS Financial Services Inc. and UBS Securities LLCUBSanti-money-laundering deficiencies43101FINRA5000000</v>
      </c>
    </row>
    <row r="642" spans="1:7" x14ac:dyDescent="0.2">
      <c r="A642" s="28" t="s">
        <v>2962</v>
      </c>
      <c r="B642" s="14" t="s">
        <v>4</v>
      </c>
      <c r="C642" s="14" t="s">
        <v>12</v>
      </c>
      <c r="D642" s="29">
        <v>41275</v>
      </c>
      <c r="E642" s="14" t="s">
        <v>48</v>
      </c>
      <c r="F642" s="30">
        <v>5297716</v>
      </c>
      <c r="G642" s="31" t="str">
        <f>_xlfn.CONCAT(Table1[[#This Row],[Company]:[Penalty Amount]])</f>
        <v>UBS O'Connor LLCUBSinvestor protection violation41275SEC5297716</v>
      </c>
    </row>
    <row r="643" spans="1:7" x14ac:dyDescent="0.2">
      <c r="A643" s="28" t="s">
        <v>752</v>
      </c>
      <c r="B643" s="14" t="s">
        <v>4</v>
      </c>
      <c r="C643" s="14" t="s">
        <v>308</v>
      </c>
      <c r="D643" s="29">
        <v>38718</v>
      </c>
      <c r="E643" s="14" t="s">
        <v>309</v>
      </c>
      <c r="F643" s="30">
        <v>5493000</v>
      </c>
      <c r="G643" s="31" t="str">
        <f>_xlfn.CONCAT(Table1[[#This Row],[Company]:[Penalty Amount]])</f>
        <v>UBS Global Asset ManagementUBSbenefit plan administrator violation38718private lawsuit-federal5493000</v>
      </c>
    </row>
    <row r="644" spans="1:7" x14ac:dyDescent="0.2">
      <c r="A644" s="28" t="s">
        <v>750</v>
      </c>
      <c r="B644" s="14" t="s">
        <v>4</v>
      </c>
      <c r="C644" s="14" t="s">
        <v>343</v>
      </c>
      <c r="D644" s="29">
        <v>39448</v>
      </c>
      <c r="E644" s="14" t="s">
        <v>309</v>
      </c>
      <c r="F644" s="30">
        <v>5500000</v>
      </c>
      <c r="G644" s="31" t="str">
        <f>_xlfn.CONCAT(Table1[[#This Row],[Company]:[Penalty Amount]])</f>
        <v>UBS as successor to Piper JaffrayUBSwage and hour violation39448private lawsuit-federal5500000</v>
      </c>
    </row>
    <row r="645" spans="1:7" x14ac:dyDescent="0.2">
      <c r="A645" s="28" t="s">
        <v>514</v>
      </c>
      <c r="B645" s="14" t="s">
        <v>4</v>
      </c>
      <c r="C645" s="14" t="s">
        <v>12</v>
      </c>
      <c r="D645" s="29">
        <v>39083</v>
      </c>
      <c r="E645" s="14" t="s">
        <v>751</v>
      </c>
      <c r="F645" s="30">
        <v>5500000</v>
      </c>
      <c r="G645" s="31" t="str">
        <f>_xlfn.CONCAT(Table1[[#This Row],[Company]:[Penalty Amount]])</f>
        <v>UBS Financial Services Inc.UBSinvestor protection violation39083CT-SEC5500000</v>
      </c>
    </row>
    <row r="646" spans="1:7" x14ac:dyDescent="0.2">
      <c r="A646" s="28" t="s">
        <v>139</v>
      </c>
      <c r="B646" s="14" t="s">
        <v>4</v>
      </c>
      <c r="C646" s="14" t="s">
        <v>12</v>
      </c>
      <c r="D646" s="29">
        <v>40179</v>
      </c>
      <c r="E646" s="14" t="s">
        <v>713</v>
      </c>
      <c r="F646" s="30">
        <v>6640432</v>
      </c>
      <c r="G646" s="31" t="str">
        <f>_xlfn.CONCAT(Table1[[#This Row],[Company]:[Penalty Amount]])</f>
        <v>UBS Securities LLCUBSinvestor protection violation40179TX-SEC6640432</v>
      </c>
    </row>
    <row r="647" spans="1:7" x14ac:dyDescent="0.2">
      <c r="A647" s="28" t="s">
        <v>712</v>
      </c>
      <c r="B647" s="14" t="s">
        <v>4</v>
      </c>
      <c r="C647" s="14" t="s">
        <v>12</v>
      </c>
      <c r="D647" s="29">
        <v>36526</v>
      </c>
      <c r="E647" s="14" t="s">
        <v>48</v>
      </c>
      <c r="F647" s="30">
        <v>6680000</v>
      </c>
      <c r="G647" s="31" t="str">
        <f>_xlfn.CONCAT(Table1[[#This Row],[Company]:[Penalty Amount]])</f>
        <v>Warburg Dillon Read LLCUBSinvestor protection violation36526SEC6680000</v>
      </c>
    </row>
    <row r="648" spans="1:7" x14ac:dyDescent="0.2">
      <c r="A648" s="28" t="s">
        <v>139</v>
      </c>
      <c r="B648" s="14" t="s">
        <v>4</v>
      </c>
      <c r="C648" s="14" t="s">
        <v>12</v>
      </c>
      <c r="D648" s="29">
        <v>40544</v>
      </c>
      <c r="E648" s="14" t="s">
        <v>48</v>
      </c>
      <c r="F648" s="30">
        <v>8000000</v>
      </c>
      <c r="G648" s="31" t="str">
        <f>_xlfn.CONCAT(Table1[[#This Row],[Company]:[Penalty Amount]])</f>
        <v>UBS Securities LLCUBSinvestor protection violation40544SEC8000000</v>
      </c>
    </row>
    <row r="649" spans="1:7" x14ac:dyDescent="0.2">
      <c r="A649" s="28" t="s">
        <v>514</v>
      </c>
      <c r="B649" s="14" t="s">
        <v>4</v>
      </c>
      <c r="C649" s="14" t="s">
        <v>12</v>
      </c>
      <c r="D649" s="29">
        <v>44197</v>
      </c>
      <c r="E649" s="14" t="s">
        <v>48</v>
      </c>
      <c r="F649" s="30">
        <v>8112174</v>
      </c>
      <c r="G649" s="31" t="str">
        <f>_xlfn.CONCAT(Table1[[#This Row],[Company]:[Penalty Amount]])</f>
        <v>UBS Financial Services Inc.UBSinvestor protection violation44197SEC8112174</v>
      </c>
    </row>
    <row r="650" spans="1:7" x14ac:dyDescent="0.2">
      <c r="A650" s="28" t="s">
        <v>514</v>
      </c>
      <c r="B650" s="14" t="s">
        <v>4</v>
      </c>
      <c r="C650" s="14" t="s">
        <v>12</v>
      </c>
      <c r="D650" s="29">
        <v>43831</v>
      </c>
      <c r="E650" s="14" t="s">
        <v>48</v>
      </c>
      <c r="F650" s="30">
        <v>10000000</v>
      </c>
      <c r="G650" s="31" t="str">
        <f>_xlfn.CONCAT(Table1[[#This Row],[Company]:[Penalty Amount]])</f>
        <v>UBS Financial Services Inc.UBSinvestor protection violation43831SEC10000000</v>
      </c>
    </row>
    <row r="651" spans="1:7" x14ac:dyDescent="0.2">
      <c r="A651" s="28" t="s">
        <v>514</v>
      </c>
      <c r="B651" s="14" t="s">
        <v>4</v>
      </c>
      <c r="C651" s="14" t="s">
        <v>12</v>
      </c>
      <c r="D651" s="29">
        <v>40544</v>
      </c>
      <c r="E651" s="14" t="s">
        <v>250</v>
      </c>
      <c r="F651" s="30">
        <v>10750000</v>
      </c>
      <c r="G651" s="31" t="str">
        <f>_xlfn.CONCAT(Table1[[#This Row],[Company]:[Penalty Amount]])</f>
        <v>UBS Financial Services Inc.UBSinvestor protection violation40544FINRA10750000</v>
      </c>
    </row>
    <row r="652" spans="1:7" x14ac:dyDescent="0.2">
      <c r="A652" s="28" t="s">
        <v>139</v>
      </c>
      <c r="B652" s="14" t="s">
        <v>4</v>
      </c>
      <c r="C652" s="14" t="s">
        <v>12</v>
      </c>
      <c r="D652" s="29">
        <v>40544</v>
      </c>
      <c r="E652" s="14" t="s">
        <v>250</v>
      </c>
      <c r="F652" s="30">
        <v>12000000</v>
      </c>
      <c r="G652" s="31" t="str">
        <f>_xlfn.CONCAT(Table1[[#This Row],[Company]:[Penalty Amount]])</f>
        <v>UBS Securities LLCUBSinvestor protection violation40544FINRA12000000</v>
      </c>
    </row>
    <row r="653" spans="1:7" x14ac:dyDescent="0.2">
      <c r="A653" s="28" t="s">
        <v>139</v>
      </c>
      <c r="B653" s="14" t="s">
        <v>4</v>
      </c>
      <c r="C653" s="14" t="s">
        <v>12</v>
      </c>
      <c r="D653" s="29">
        <v>42005</v>
      </c>
      <c r="E653" s="14" t="s">
        <v>48</v>
      </c>
      <c r="F653" s="30">
        <v>14400000</v>
      </c>
      <c r="G653" s="31" t="str">
        <f>_xlfn.CONCAT(Table1[[#This Row],[Company]:[Penalty Amount]])</f>
        <v>UBS Securities LLCUBSinvestor protection violation42005SEC14400000</v>
      </c>
    </row>
    <row r="654" spans="1:7" x14ac:dyDescent="0.2">
      <c r="A654" s="28" t="s">
        <v>53</v>
      </c>
      <c r="B654" s="14" t="s">
        <v>4</v>
      </c>
      <c r="C654" s="14" t="s">
        <v>12</v>
      </c>
      <c r="D654" s="29">
        <v>43101</v>
      </c>
      <c r="E654" s="14" t="s">
        <v>45</v>
      </c>
      <c r="F654" s="30">
        <v>15000000</v>
      </c>
      <c r="G654" s="31" t="str">
        <f>_xlfn.CONCAT(Table1[[#This Row],[Company]:[Penalty Amount]])</f>
        <v>UBS AGUBSinvestor protection violation43101CFTC15000000</v>
      </c>
    </row>
    <row r="655" spans="1:7" x14ac:dyDescent="0.2">
      <c r="A655" s="28" t="s">
        <v>493</v>
      </c>
      <c r="B655" s="14" t="s">
        <v>4</v>
      </c>
      <c r="C655" s="14" t="s">
        <v>12</v>
      </c>
      <c r="D655" s="29">
        <v>42005</v>
      </c>
      <c r="E655" s="14" t="s">
        <v>48</v>
      </c>
      <c r="F655" s="30">
        <v>15000000</v>
      </c>
      <c r="G655" s="31" t="str">
        <f>_xlfn.CONCAT(Table1[[#This Row],[Company]:[Penalty Amount]])</f>
        <v>UBS Financial Services Inc. of Puerto RicoUBSinvestor protection violation42005SEC15000000</v>
      </c>
    </row>
    <row r="656" spans="1:7" x14ac:dyDescent="0.2">
      <c r="A656" s="28" t="s">
        <v>577</v>
      </c>
      <c r="B656" s="14" t="s">
        <v>4</v>
      </c>
      <c r="C656" s="14" t="s">
        <v>12</v>
      </c>
      <c r="D656" s="29">
        <v>42370</v>
      </c>
      <c r="E656" s="14" t="s">
        <v>48</v>
      </c>
      <c r="F656" s="30">
        <v>15025882</v>
      </c>
      <c r="G656" s="31" t="str">
        <f>_xlfn.CONCAT(Table1[[#This Row],[Company]:[Penalty Amount]])</f>
        <v>UBS Financial ServicesUBSinvestor protection violation42370SEC15025882</v>
      </c>
    </row>
    <row r="657" spans="1:7" x14ac:dyDescent="0.2">
      <c r="A657" s="28" t="s">
        <v>560</v>
      </c>
      <c r="B657" s="14" t="s">
        <v>4</v>
      </c>
      <c r="C657" s="14" t="s">
        <v>12</v>
      </c>
      <c r="D657" s="29">
        <v>42005</v>
      </c>
      <c r="E657" s="14" t="s">
        <v>48</v>
      </c>
      <c r="F657" s="30">
        <v>17500000</v>
      </c>
      <c r="G657" s="31" t="str">
        <f>_xlfn.CONCAT(Table1[[#This Row],[Company]:[Penalty Amount]])</f>
        <v>UBS Willow Management LLC and UBS Fund Advisor LLCUBSinvestor protection violation42005SEC17500000</v>
      </c>
    </row>
    <row r="658" spans="1:7" x14ac:dyDescent="0.2">
      <c r="A658" s="28" t="s">
        <v>550</v>
      </c>
      <c r="B658" s="14" t="s">
        <v>4</v>
      </c>
      <c r="C658" s="14" t="s">
        <v>12</v>
      </c>
      <c r="D658" s="29">
        <v>42005</v>
      </c>
      <c r="E658" s="14" t="s">
        <v>250</v>
      </c>
      <c r="F658" s="30">
        <v>18500000</v>
      </c>
      <c r="G658" s="31" t="str">
        <f>_xlfn.CONCAT(Table1[[#This Row],[Company]:[Penalty Amount]])</f>
        <v>UBS Financial Services Incorporated of Puerto RicoUBSinvestor protection violation42005FINRA18500000</v>
      </c>
    </row>
    <row r="659" spans="1:7" x14ac:dyDescent="0.2">
      <c r="A659" s="28" t="s">
        <v>53</v>
      </c>
      <c r="B659" s="14" t="s">
        <v>4</v>
      </c>
      <c r="C659" s="14" t="s">
        <v>12</v>
      </c>
      <c r="D659" s="29">
        <v>42005</v>
      </c>
      <c r="E659" s="14" t="s">
        <v>48</v>
      </c>
      <c r="F659" s="30">
        <v>19500000</v>
      </c>
      <c r="G659" s="31" t="str">
        <f>_xlfn.CONCAT(Table1[[#This Row],[Company]:[Penalty Amount]])</f>
        <v>UBS AGUBSinvestor protection violation42005SEC19500000</v>
      </c>
    </row>
    <row r="660" spans="1:7" x14ac:dyDescent="0.2">
      <c r="A660" s="28" t="s">
        <v>514</v>
      </c>
      <c r="B660" s="14" t="s">
        <v>4</v>
      </c>
      <c r="C660" s="14" t="s">
        <v>12</v>
      </c>
      <c r="D660" s="29">
        <v>39083</v>
      </c>
      <c r="E660" s="14" t="s">
        <v>72</v>
      </c>
      <c r="F660" s="30">
        <v>23300000</v>
      </c>
      <c r="G660" s="31" t="str">
        <f>_xlfn.CONCAT(Table1[[#This Row],[Company]:[Penalty Amount]])</f>
        <v>UBS Financial Services Inc.UBSinvestor protection violation39083NY-AG23300000</v>
      </c>
    </row>
    <row r="661" spans="1:7" x14ac:dyDescent="0.2">
      <c r="A661" s="28" t="s">
        <v>514</v>
      </c>
      <c r="B661" s="14" t="s">
        <v>4</v>
      </c>
      <c r="C661" s="14" t="s">
        <v>12</v>
      </c>
      <c r="D661" s="29">
        <v>38718</v>
      </c>
      <c r="E661" s="14" t="s">
        <v>86</v>
      </c>
      <c r="F661" s="30">
        <v>24750000</v>
      </c>
      <c r="G661" s="31" t="str">
        <f>_xlfn.CONCAT(Table1[[#This Row],[Company]:[Penalty Amount]])</f>
        <v>UBS Financial Services Inc.UBSinvestor protection violation38718NJ-AG24750000</v>
      </c>
    </row>
    <row r="662" spans="1:7" x14ac:dyDescent="0.2">
      <c r="A662" s="28" t="s">
        <v>514</v>
      </c>
      <c r="B662" s="14" t="s">
        <v>4</v>
      </c>
      <c r="C662" s="14" t="s">
        <v>12</v>
      </c>
      <c r="D662" s="29">
        <v>44562</v>
      </c>
      <c r="E662" s="14" t="s">
        <v>48</v>
      </c>
      <c r="F662" s="30">
        <v>25000000</v>
      </c>
      <c r="G662" s="31" t="str">
        <f>_xlfn.CONCAT(Table1[[#This Row],[Company]:[Penalty Amount]])</f>
        <v>UBS Financial Services Inc.UBSinvestor protection violation44562SEC25000000</v>
      </c>
    </row>
    <row r="663" spans="1:7" x14ac:dyDescent="0.2">
      <c r="A663" s="28" t="s">
        <v>511</v>
      </c>
      <c r="B663" s="14" t="s">
        <v>4</v>
      </c>
      <c r="C663" s="14" t="s">
        <v>12</v>
      </c>
      <c r="D663" s="29">
        <v>37622</v>
      </c>
      <c r="E663" s="14" t="s">
        <v>172</v>
      </c>
      <c r="F663" s="30">
        <v>25000000</v>
      </c>
      <c r="G663" s="31" t="str">
        <f>_xlfn.CONCAT(Table1[[#This Row],[Company]:[Penalty Amount]])</f>
        <v>UBS Warburg and UBS PaineWebberUBSinvestor protection violation37622MULTI-FIN25000000</v>
      </c>
    </row>
    <row r="664" spans="1:7" x14ac:dyDescent="0.2">
      <c r="A664" s="28" t="s">
        <v>497</v>
      </c>
      <c r="B664" s="14" t="s">
        <v>4</v>
      </c>
      <c r="C664" s="14" t="s">
        <v>12</v>
      </c>
      <c r="D664" s="29">
        <v>36526</v>
      </c>
      <c r="E664" s="14" t="s">
        <v>48</v>
      </c>
      <c r="F664" s="30">
        <v>26200000</v>
      </c>
      <c r="G664" s="31" t="str">
        <f>_xlfn.CONCAT(Table1[[#This Row],[Company]:[Penalty Amount]])</f>
        <v>PaineWebber IncorporatedUBSinvestor protection violation36526SEC26200000</v>
      </c>
    </row>
    <row r="665" spans="1:7" x14ac:dyDescent="0.2">
      <c r="A665" s="28" t="s">
        <v>493</v>
      </c>
      <c r="B665" s="14" t="s">
        <v>4</v>
      </c>
      <c r="C665" s="14" t="s">
        <v>12</v>
      </c>
      <c r="D665" s="29">
        <v>40909</v>
      </c>
      <c r="E665" s="14" t="s">
        <v>48</v>
      </c>
      <c r="F665" s="30">
        <v>26600000</v>
      </c>
      <c r="G665" s="31" t="str">
        <f>_xlfn.CONCAT(Table1[[#This Row],[Company]:[Penalty Amount]])</f>
        <v>UBS Financial Services Inc. of Puerto RicoUBSinvestor protection violation40909SEC26600000</v>
      </c>
    </row>
    <row r="666" spans="1:7" x14ac:dyDescent="0.2">
      <c r="A666" s="28" t="s">
        <v>780</v>
      </c>
      <c r="B666" s="14" t="s">
        <v>4</v>
      </c>
      <c r="C666" s="14" t="s">
        <v>10</v>
      </c>
      <c r="D666" s="29">
        <v>39448</v>
      </c>
      <c r="E666" s="14" t="s">
        <v>123</v>
      </c>
      <c r="F666" s="30">
        <v>35000000</v>
      </c>
      <c r="G666" s="31" t="str">
        <f>_xlfn.CONCAT(Table1[[#This Row],[Company]:[Penalty Amount]])</f>
        <v>UBS Financial Services Inc. and UBS Securities LLCUBStoxic securities abuses39448MA-AG35000000</v>
      </c>
    </row>
    <row r="667" spans="1:7" x14ac:dyDescent="0.2">
      <c r="A667" s="28" t="s">
        <v>4</v>
      </c>
      <c r="B667" s="14" t="s">
        <v>4</v>
      </c>
      <c r="C667" s="14" t="s">
        <v>343</v>
      </c>
      <c r="D667" s="29">
        <v>39083</v>
      </c>
      <c r="E667" s="14" t="s">
        <v>309</v>
      </c>
      <c r="F667" s="30">
        <v>44000000</v>
      </c>
      <c r="G667" s="31" t="str">
        <f>_xlfn.CONCAT(Table1[[#This Row],[Company]:[Penalty Amount]])</f>
        <v>UBSUBSwage and hour violation39083private lawsuit-federal44000000</v>
      </c>
    </row>
    <row r="668" spans="1:7" x14ac:dyDescent="0.2">
      <c r="A668" s="28" t="s">
        <v>4</v>
      </c>
      <c r="B668" s="14" t="s">
        <v>4</v>
      </c>
      <c r="C668" s="14" t="s">
        <v>343</v>
      </c>
      <c r="D668" s="29">
        <v>39083</v>
      </c>
      <c r="E668" s="14" t="s">
        <v>309</v>
      </c>
      <c r="F668" s="30">
        <v>45000000</v>
      </c>
      <c r="G668" s="31" t="str">
        <f>_xlfn.CONCAT(Table1[[#This Row],[Company]:[Penalty Amount]])</f>
        <v>UBSUBSwage and hour violation39083private lawsuit-federal45000000</v>
      </c>
    </row>
    <row r="669" spans="1:7" x14ac:dyDescent="0.2">
      <c r="A669" s="28" t="s">
        <v>270</v>
      </c>
      <c r="B669" s="14" t="s">
        <v>4</v>
      </c>
      <c r="C669" s="14" t="s">
        <v>10</v>
      </c>
      <c r="D669" s="29">
        <v>41275</v>
      </c>
      <c r="E669" s="14" t="s">
        <v>48</v>
      </c>
      <c r="F669" s="30">
        <v>50000000</v>
      </c>
      <c r="G669" s="31" t="str">
        <f>_xlfn.CONCAT(Table1[[#This Row],[Company]:[Penalty Amount]])</f>
        <v>UBS SecuritiesUBStoxic securities abuses41275SEC50000000</v>
      </c>
    </row>
    <row r="670" spans="1:7" x14ac:dyDescent="0.2">
      <c r="A670" s="28" t="s">
        <v>53</v>
      </c>
      <c r="B670" s="14" t="s">
        <v>4</v>
      </c>
      <c r="C670" s="14" t="s">
        <v>292</v>
      </c>
      <c r="D670" s="29">
        <v>43101</v>
      </c>
      <c r="E670" s="14" t="s">
        <v>13</v>
      </c>
      <c r="F670" s="30">
        <v>68000000</v>
      </c>
      <c r="G670" s="31" t="str">
        <f>_xlfn.CONCAT(Table1[[#This Row],[Company]:[Penalty Amount]])</f>
        <v>UBS AGUBSinterest rate benchmark manipulation43101MULTI-AG68000000</v>
      </c>
    </row>
    <row r="671" spans="1:7" x14ac:dyDescent="0.2">
      <c r="A671" s="28" t="s">
        <v>4</v>
      </c>
      <c r="B671" s="14" t="s">
        <v>4</v>
      </c>
      <c r="C671" s="14" t="s">
        <v>10</v>
      </c>
      <c r="D671" s="29">
        <v>42370</v>
      </c>
      <c r="E671" s="14" t="s">
        <v>92</v>
      </c>
      <c r="F671" s="30">
        <v>69800000</v>
      </c>
      <c r="G671" s="31" t="str">
        <f>_xlfn.CONCAT(Table1[[#This Row],[Company]:[Penalty Amount]])</f>
        <v>UBSUBStoxic securities abuses42370NCUA69800000</v>
      </c>
    </row>
    <row r="672" spans="1:7" x14ac:dyDescent="0.2">
      <c r="A672" s="28" t="s">
        <v>53</v>
      </c>
      <c r="B672" s="14" t="s">
        <v>4</v>
      </c>
      <c r="C672" s="14" t="s">
        <v>12</v>
      </c>
      <c r="D672" s="29">
        <v>44562</v>
      </c>
      <c r="E672" s="14" t="s">
        <v>45</v>
      </c>
      <c r="F672" s="30">
        <v>75000000</v>
      </c>
      <c r="G672" s="31" t="str">
        <f>_xlfn.CONCAT(Table1[[#This Row],[Company]:[Penalty Amount]])</f>
        <v>UBS AGUBSinvestor protection violation44562CFTC75000000</v>
      </c>
    </row>
    <row r="673" spans="1:7" x14ac:dyDescent="0.2">
      <c r="A673" s="28" t="s">
        <v>233</v>
      </c>
      <c r="B673" s="14" t="s">
        <v>4</v>
      </c>
      <c r="C673" s="14" t="s">
        <v>12</v>
      </c>
      <c r="D673" s="29">
        <v>37622</v>
      </c>
      <c r="E673" s="14" t="s">
        <v>48</v>
      </c>
      <c r="F673" s="30">
        <v>80000000</v>
      </c>
      <c r="G673" s="31" t="str">
        <f>_xlfn.CONCAT(Table1[[#This Row],[Company]:[Penalty Amount]])</f>
        <v>UBS Warburg LLCUBSinvestor protection violation37622SEC80000000</v>
      </c>
    </row>
    <row r="674" spans="1:7" x14ac:dyDescent="0.2">
      <c r="A674" s="28" t="s">
        <v>233</v>
      </c>
      <c r="B674" s="14" t="s">
        <v>4</v>
      </c>
      <c r="C674" s="14" t="s">
        <v>12</v>
      </c>
      <c r="D674" s="29">
        <v>37257</v>
      </c>
      <c r="E674" s="14" t="s">
        <v>13</v>
      </c>
      <c r="F674" s="30">
        <v>80000000</v>
      </c>
      <c r="G674" s="31" t="str">
        <f>_xlfn.CONCAT(Table1[[#This Row],[Company]:[Penalty Amount]])</f>
        <v>UBS Warburg LLCUBSinvestor protection violation37257MULTI-AG80000000</v>
      </c>
    </row>
    <row r="675" spans="1:7" x14ac:dyDescent="0.2">
      <c r="A675" s="28" t="s">
        <v>53</v>
      </c>
      <c r="B675" s="14" t="s">
        <v>4</v>
      </c>
      <c r="C675" s="14" t="s">
        <v>284</v>
      </c>
      <c r="D675" s="29">
        <v>40544</v>
      </c>
      <c r="E675" s="14" t="s">
        <v>13</v>
      </c>
      <c r="F675" s="30">
        <v>90800000</v>
      </c>
      <c r="G675" s="31" t="str">
        <f>_xlfn.CONCAT(Table1[[#This Row],[Company]:[Penalty Amount]])</f>
        <v>UBS AGUBSprice-fixing or anti-competitive practices40544MULTI-AG90800000</v>
      </c>
    </row>
    <row r="676" spans="1:7" x14ac:dyDescent="0.2">
      <c r="A676" s="28" t="s">
        <v>53</v>
      </c>
      <c r="B676" s="14" t="s">
        <v>4</v>
      </c>
      <c r="C676" s="14" t="s">
        <v>17</v>
      </c>
      <c r="D676" s="29">
        <v>37987</v>
      </c>
      <c r="E676" s="14" t="s">
        <v>112</v>
      </c>
      <c r="F676" s="30">
        <v>100000000</v>
      </c>
      <c r="G676" s="31" t="str">
        <f>_xlfn.CONCAT(Table1[[#This Row],[Company]:[Penalty Amount]])</f>
        <v>UBS AGUBSeconomic sanction violation37987FED100000000</v>
      </c>
    </row>
    <row r="677" spans="1:7" x14ac:dyDescent="0.2">
      <c r="A677" s="28" t="s">
        <v>4</v>
      </c>
      <c r="B677" s="14" t="s">
        <v>4</v>
      </c>
      <c r="C677" s="14" t="s">
        <v>12</v>
      </c>
      <c r="D677" s="29">
        <v>40179</v>
      </c>
      <c r="E677" s="14" t="s">
        <v>128</v>
      </c>
      <c r="F677" s="30">
        <v>117000000</v>
      </c>
      <c r="G677" s="31" t="str">
        <f>_xlfn.CONCAT(Table1[[#This Row],[Company]:[Penalty Amount]])</f>
        <v>UBSUBSinvestor protection violation40179MI-AG117000000</v>
      </c>
    </row>
    <row r="678" spans="1:7" x14ac:dyDescent="0.2">
      <c r="A678" s="28" t="s">
        <v>173</v>
      </c>
      <c r="B678" s="14" t="s">
        <v>4</v>
      </c>
      <c r="C678" s="14" t="s">
        <v>12</v>
      </c>
      <c r="D678" s="29">
        <v>44562</v>
      </c>
      <c r="E678" s="14" t="s">
        <v>48</v>
      </c>
      <c r="F678" s="30">
        <v>125000000</v>
      </c>
      <c r="G678" s="31" t="str">
        <f>_xlfn.CONCAT(Table1[[#This Row],[Company]:[Penalty Amount]])</f>
        <v>UBS Securities LLC and UBS Financial Services Inc.UBSinvestor protection violation44562SEC125000000</v>
      </c>
    </row>
    <row r="679" spans="1:7" x14ac:dyDescent="0.2">
      <c r="A679" s="28" t="s">
        <v>173</v>
      </c>
      <c r="B679" s="14" t="s">
        <v>4</v>
      </c>
      <c r="C679" s="14" t="s">
        <v>12</v>
      </c>
      <c r="D679" s="29">
        <v>39448</v>
      </c>
      <c r="E679" s="14" t="s">
        <v>172</v>
      </c>
      <c r="F679" s="30">
        <v>150000000</v>
      </c>
      <c r="G679" s="31" t="str">
        <f>_xlfn.CONCAT(Table1[[#This Row],[Company]:[Penalty Amount]])</f>
        <v>UBS Securities LLC and UBS Financial Services Inc.UBSinvestor protection violation39448MULTI-FIN150000000</v>
      </c>
    </row>
    <row r="680" spans="1:7" x14ac:dyDescent="0.2">
      <c r="A680" s="28" t="s">
        <v>53</v>
      </c>
      <c r="B680" s="14" t="s">
        <v>4</v>
      </c>
      <c r="C680" s="14" t="s">
        <v>284</v>
      </c>
      <c r="D680" s="29">
        <v>40544</v>
      </c>
      <c r="E680" s="14" t="s">
        <v>298</v>
      </c>
      <c r="F680" s="30">
        <v>160000000</v>
      </c>
      <c r="G680" s="31" t="str">
        <f>_xlfn.CONCAT(Table1[[#This Row],[Company]:[Penalty Amount]])</f>
        <v>UBS AGUBSprice-fixing or anti-competitive practices40544DOJ_ANTITRUST160000000</v>
      </c>
    </row>
    <row r="681" spans="1:7" x14ac:dyDescent="0.2">
      <c r="A681" s="28" t="s">
        <v>53</v>
      </c>
      <c r="B681" s="14" t="s">
        <v>4</v>
      </c>
      <c r="C681" s="14" t="s">
        <v>29</v>
      </c>
      <c r="D681" s="29">
        <v>39448</v>
      </c>
      <c r="E681" s="14" t="s">
        <v>48</v>
      </c>
      <c r="F681" s="30">
        <v>200000000</v>
      </c>
      <c r="G681" s="31" t="str">
        <f>_xlfn.CONCAT(Table1[[#This Row],[Company]:[Penalty Amount]])</f>
        <v>UBS AGUBStax violations39448SEC200000000</v>
      </c>
    </row>
    <row r="682" spans="1:7" x14ac:dyDescent="0.2">
      <c r="A682" s="28" t="s">
        <v>53</v>
      </c>
      <c r="B682" s="14" t="s">
        <v>4</v>
      </c>
      <c r="C682" s="14" t="s">
        <v>292</v>
      </c>
      <c r="D682" s="29">
        <v>42005</v>
      </c>
      <c r="E682" s="14" t="s">
        <v>18</v>
      </c>
      <c r="F682" s="30">
        <v>203000000</v>
      </c>
      <c r="G682" s="31" t="str">
        <f>_xlfn.CONCAT(Table1[[#This Row],[Company]:[Penalty Amount]])</f>
        <v>UBS AGUBSinterest rate benchmark manipulation42005DOJ_CRIMINAL203000000</v>
      </c>
    </row>
    <row r="683" spans="1:7" x14ac:dyDescent="0.2">
      <c r="A683" s="28" t="s">
        <v>139</v>
      </c>
      <c r="B683" s="14" t="s">
        <v>4</v>
      </c>
      <c r="C683" s="14" t="s">
        <v>10</v>
      </c>
      <c r="D683" s="29">
        <v>43101</v>
      </c>
      <c r="E683" s="14" t="s">
        <v>72</v>
      </c>
      <c r="F683" s="30">
        <v>230000000</v>
      </c>
      <c r="G683" s="31" t="str">
        <f>_xlfn.CONCAT(Table1[[#This Row],[Company]:[Penalty Amount]])</f>
        <v>UBS Securities LLCUBStoxic securities abuses43101NY-AG230000000</v>
      </c>
    </row>
    <row r="684" spans="1:7" x14ac:dyDescent="0.2">
      <c r="A684" s="28" t="s">
        <v>53</v>
      </c>
      <c r="B684" s="14" t="s">
        <v>4</v>
      </c>
      <c r="C684" s="14" t="s">
        <v>292</v>
      </c>
      <c r="D684" s="29">
        <v>41640</v>
      </c>
      <c r="E684" s="14" t="s">
        <v>45</v>
      </c>
      <c r="F684" s="30">
        <v>290000000</v>
      </c>
      <c r="G684" s="31" t="str">
        <f>_xlfn.CONCAT(Table1[[#This Row],[Company]:[Penalty Amount]])</f>
        <v>UBS AGUBSinterest rate benchmark manipulation41640CFTC290000000</v>
      </c>
    </row>
    <row r="685" spans="1:7" x14ac:dyDescent="0.2">
      <c r="A685" s="28" t="s">
        <v>53</v>
      </c>
      <c r="B685" s="14" t="s">
        <v>4</v>
      </c>
      <c r="C685" s="14" t="s">
        <v>31</v>
      </c>
      <c r="D685" s="29">
        <v>42005</v>
      </c>
      <c r="E685" s="14" t="s">
        <v>112</v>
      </c>
      <c r="F685" s="30">
        <v>342000000</v>
      </c>
      <c r="G685" s="31" t="str">
        <f>_xlfn.CONCAT(Table1[[#This Row],[Company]:[Penalty Amount]])</f>
        <v>UBS AGUBSbanking violation42005FED342000000</v>
      </c>
    </row>
    <row r="686" spans="1:7" x14ac:dyDescent="0.2">
      <c r="A686" s="28" t="s">
        <v>4</v>
      </c>
      <c r="B686" s="14" t="s">
        <v>4</v>
      </c>
      <c r="C686" s="14" t="s">
        <v>10</v>
      </c>
      <c r="D686" s="29">
        <v>42736</v>
      </c>
      <c r="E686" s="14" t="s">
        <v>92</v>
      </c>
      <c r="F686" s="30">
        <v>445000000</v>
      </c>
      <c r="G686" s="31" t="str">
        <f>_xlfn.CONCAT(Table1[[#This Row],[Company]:[Penalty Amount]])</f>
        <v>UBSUBStoxic securities abuses42736NCUA445000000</v>
      </c>
    </row>
    <row r="687" spans="1:7" x14ac:dyDescent="0.2">
      <c r="A687" s="28" t="s">
        <v>297</v>
      </c>
      <c r="B687" s="14" t="s">
        <v>4</v>
      </c>
      <c r="C687" s="14" t="s">
        <v>292</v>
      </c>
      <c r="D687" s="29">
        <v>40909</v>
      </c>
      <c r="E687" s="14" t="s">
        <v>298</v>
      </c>
      <c r="F687" s="30">
        <v>500000000</v>
      </c>
      <c r="G687" s="31" t="str">
        <f>_xlfn.CONCAT(Table1[[#This Row],[Company]:[Penalty Amount]])</f>
        <v>UBS Securities Japan Co. Ltd.UBSinterest rate benchmark manipulation40909DOJ_ANTITRUST500000000</v>
      </c>
    </row>
    <row r="688" spans="1:7" x14ac:dyDescent="0.2">
      <c r="A688" s="28" t="s">
        <v>53</v>
      </c>
      <c r="B688" s="14" t="s">
        <v>4</v>
      </c>
      <c r="C688" s="14" t="s">
        <v>292</v>
      </c>
      <c r="D688" s="29">
        <v>40909</v>
      </c>
      <c r="E688" s="14" t="s">
        <v>45</v>
      </c>
      <c r="F688" s="30">
        <v>700000000</v>
      </c>
      <c r="G688" s="31" t="str">
        <f>_xlfn.CONCAT(Table1[[#This Row],[Company]:[Penalty Amount]])</f>
        <v>UBS AGUBSinterest rate benchmark manipulation40909CFTC700000000</v>
      </c>
    </row>
    <row r="689" spans="1:7" x14ac:dyDescent="0.2">
      <c r="A689" s="28" t="s">
        <v>53</v>
      </c>
      <c r="B689" s="14" t="s">
        <v>4</v>
      </c>
      <c r="C689" s="14" t="s">
        <v>29</v>
      </c>
      <c r="D689" s="29">
        <v>39448</v>
      </c>
      <c r="E689" s="14" t="s">
        <v>42</v>
      </c>
      <c r="F689" s="30">
        <v>780000000</v>
      </c>
      <c r="G689" s="31" t="str">
        <f>_xlfn.CONCAT(Table1[[#This Row],[Company]:[Penalty Amount]])</f>
        <v>UBS AGUBStax violations39448DOJ_TAX780000000</v>
      </c>
    </row>
    <row r="690" spans="1:7" x14ac:dyDescent="0.2">
      <c r="A690" s="28" t="s">
        <v>49</v>
      </c>
      <c r="B690" s="14" t="s">
        <v>4</v>
      </c>
      <c r="C690" s="14" t="s">
        <v>10</v>
      </c>
      <c r="D690" s="29">
        <v>41275</v>
      </c>
      <c r="E690" s="14" t="s">
        <v>14</v>
      </c>
      <c r="F690" s="30">
        <v>885000000</v>
      </c>
      <c r="G690" s="31" t="str">
        <f>_xlfn.CONCAT(Table1[[#This Row],[Company]:[Penalty Amount]])</f>
        <v>UBS Americas Inc.UBStoxic securities abuses41275FHFA885000000</v>
      </c>
    </row>
    <row r="691" spans="1:7" x14ac:dyDescent="0.2">
      <c r="A691" s="28" t="s">
        <v>173</v>
      </c>
      <c r="B691" s="14" t="s">
        <v>4</v>
      </c>
      <c r="C691" s="14" t="s">
        <v>12</v>
      </c>
      <c r="D691" s="29">
        <v>39448</v>
      </c>
      <c r="E691" s="14" t="s">
        <v>13</v>
      </c>
      <c r="F691" s="30">
        <v>11150000000</v>
      </c>
      <c r="G691" s="31" t="str">
        <f>_xlfn.CONCAT(Table1[[#This Row],[Company]:[Penalty Amount]])</f>
        <v>UBS Securities LLC and UBS Financial Services Inc.UBSinvestor protection violation39448MULTI-AG11150000000</v>
      </c>
    </row>
    <row r="692" spans="1:7" x14ac:dyDescent="0.2">
      <c r="A692" s="28" t="s">
        <v>200</v>
      </c>
      <c r="B692" s="14" t="s">
        <v>201</v>
      </c>
      <c r="C692" s="14" t="s">
        <v>12</v>
      </c>
      <c r="D692" s="29">
        <v>40179</v>
      </c>
      <c r="E692" s="14" t="s">
        <v>48</v>
      </c>
      <c r="F692" s="30">
        <v>112600000</v>
      </c>
      <c r="G692" s="31" t="str">
        <f>_xlfn.CONCAT(Table1[[#This Row],[Company]:[Penalty Amount]])</f>
        <v>U.S. Pension Trust Corp. and U.S. College Trust Corp.U.S. Pension Trust Corp.investor protection violation40179SEC112600000</v>
      </c>
    </row>
    <row r="693" spans="1:7" x14ac:dyDescent="0.2">
      <c r="A693" s="28" t="s">
        <v>1902</v>
      </c>
      <c r="B693" s="14" t="s">
        <v>91</v>
      </c>
      <c r="C693" s="14" t="s">
        <v>732</v>
      </c>
      <c r="D693" s="29">
        <v>42005</v>
      </c>
      <c r="E693" s="14" t="s">
        <v>521</v>
      </c>
      <c r="F693" s="30">
        <v>8775</v>
      </c>
      <c r="G693" s="31" t="str">
        <f>_xlfn.CONCAT(Table1[[#This Row],[Company]:[Penalty Amount]])</f>
        <v>U.S. BANCORP DBA US BANK MT. VERNON IL OFFICEU.S. Bancorpworkplace safety or health violation42005OSHA8775</v>
      </c>
    </row>
    <row r="694" spans="1:7" x14ac:dyDescent="0.2">
      <c r="A694" s="28" t="s">
        <v>244</v>
      </c>
      <c r="B694" s="14" t="s">
        <v>91</v>
      </c>
      <c r="C694" s="14" t="s">
        <v>323</v>
      </c>
      <c r="D694" s="29">
        <v>41640</v>
      </c>
      <c r="E694" s="14" t="s">
        <v>328</v>
      </c>
      <c r="F694" s="30">
        <v>11489</v>
      </c>
      <c r="G694" s="31" t="str">
        <f>_xlfn.CONCAT(Table1[[#This Row],[Company]:[Penalty Amount]])</f>
        <v>U.S. Bank National AssociationU.S. Bancorpdiscriminatory practices (non-employment)41640HUD11489</v>
      </c>
    </row>
    <row r="695" spans="1:7" x14ac:dyDescent="0.2">
      <c r="A695" s="28" t="s">
        <v>244</v>
      </c>
      <c r="B695" s="14" t="s">
        <v>91</v>
      </c>
      <c r="C695" s="14" t="s">
        <v>323</v>
      </c>
      <c r="D695" s="29">
        <v>41275</v>
      </c>
      <c r="E695" s="14" t="s">
        <v>328</v>
      </c>
      <c r="F695" s="30">
        <v>12000</v>
      </c>
      <c r="G695" s="31" t="str">
        <f>_xlfn.CONCAT(Table1[[#This Row],[Company]:[Penalty Amount]])</f>
        <v>U.S. Bank National AssociationU.S. Bancorpdiscriminatory practices (non-employment)41275HUD12000</v>
      </c>
    </row>
    <row r="696" spans="1:7" x14ac:dyDescent="0.2">
      <c r="A696" s="28" t="s">
        <v>1792</v>
      </c>
      <c r="B696" s="14" t="s">
        <v>91</v>
      </c>
      <c r="C696" s="14" t="s">
        <v>17</v>
      </c>
      <c r="D696" s="29">
        <v>37622</v>
      </c>
      <c r="E696" s="14" t="s">
        <v>61</v>
      </c>
      <c r="F696" s="30">
        <v>12000</v>
      </c>
      <c r="G696" s="31" t="str">
        <f>_xlfn.CONCAT(Table1[[#This Row],[Company]:[Penalty Amount]])</f>
        <v>Union Bank of CAU.S. Bancorpeconomic sanction violation37622OFAC12000</v>
      </c>
    </row>
    <row r="697" spans="1:7" x14ac:dyDescent="0.2">
      <c r="A697" s="28" t="s">
        <v>1792</v>
      </c>
      <c r="B697" s="14" t="s">
        <v>91</v>
      </c>
      <c r="C697" s="14" t="s">
        <v>17</v>
      </c>
      <c r="D697" s="29">
        <v>37622</v>
      </c>
      <c r="E697" s="14" t="s">
        <v>61</v>
      </c>
      <c r="F697" s="30">
        <v>14913</v>
      </c>
      <c r="G697" s="31" t="str">
        <f>_xlfn.CONCAT(Table1[[#This Row],[Company]:[Penalty Amount]])</f>
        <v>Union Bank of CAU.S. Bancorpeconomic sanction violation37622OFAC14913</v>
      </c>
    </row>
    <row r="698" spans="1:7" x14ac:dyDescent="0.2">
      <c r="A698" s="28" t="s">
        <v>244</v>
      </c>
      <c r="B698" s="14" t="s">
        <v>91</v>
      </c>
      <c r="C698" s="14" t="s">
        <v>31</v>
      </c>
      <c r="D698" s="29">
        <v>42736</v>
      </c>
      <c r="E698" s="14" t="s">
        <v>32</v>
      </c>
      <c r="F698" s="30">
        <v>18392</v>
      </c>
      <c r="G698" s="31" t="str">
        <f>_xlfn.CONCAT(Table1[[#This Row],[Company]:[Penalty Amount]])</f>
        <v>U.S. Bank National AssociationU.S. Bancorpbanking violation42736OCC18392</v>
      </c>
    </row>
    <row r="699" spans="1:7" x14ac:dyDescent="0.2">
      <c r="A699" s="28" t="s">
        <v>2000</v>
      </c>
      <c r="B699" s="14" t="s">
        <v>91</v>
      </c>
      <c r="C699" s="14" t="s">
        <v>17</v>
      </c>
      <c r="D699" s="29">
        <v>38353</v>
      </c>
      <c r="E699" s="14" t="s">
        <v>61</v>
      </c>
      <c r="F699" s="30">
        <v>55000</v>
      </c>
      <c r="G699" s="31" t="str">
        <f>_xlfn.CONCAT(Table1[[#This Row],[Company]:[Penalty Amount]])</f>
        <v>Union Bank of CaliforniaU.S. Bancorpeconomic sanction violation38353OFAC55000</v>
      </c>
    </row>
    <row r="700" spans="1:7" x14ac:dyDescent="0.2">
      <c r="A700" s="28" t="s">
        <v>1494</v>
      </c>
      <c r="B700" s="14" t="s">
        <v>91</v>
      </c>
      <c r="C700" s="14" t="s">
        <v>12</v>
      </c>
      <c r="D700" s="29">
        <v>42005</v>
      </c>
      <c r="E700" s="14" t="s">
        <v>48</v>
      </c>
      <c r="F700" s="30">
        <v>60000</v>
      </c>
      <c r="G700" s="31" t="str">
        <f>_xlfn.CONCAT(Table1[[#This Row],[Company]:[Penalty Amount]])</f>
        <v>U.S. Bank Municipal Securities GroupU.S. Bancorpinvestor protection violation42005SEC60000</v>
      </c>
    </row>
    <row r="701" spans="1:7" x14ac:dyDescent="0.2">
      <c r="A701" s="28" t="s">
        <v>2954</v>
      </c>
      <c r="B701" s="14" t="s">
        <v>91</v>
      </c>
      <c r="C701" s="14" t="s">
        <v>31</v>
      </c>
      <c r="D701" s="29">
        <v>43466</v>
      </c>
      <c r="E701" s="14" t="s">
        <v>32</v>
      </c>
      <c r="F701" s="30">
        <v>109667</v>
      </c>
      <c r="G701" s="31" t="str">
        <f>_xlfn.CONCAT(Table1[[#This Row],[Company]:[Penalty Amount]])</f>
        <v>MUFG Union Bank National AssociationU.S. Bancorpbanking violation43466OCC109667</v>
      </c>
    </row>
    <row r="702" spans="1:7" x14ac:dyDescent="0.2">
      <c r="A702" s="28" t="s">
        <v>244</v>
      </c>
      <c r="B702" s="14" t="s">
        <v>91</v>
      </c>
      <c r="C702" s="14" t="s">
        <v>31</v>
      </c>
      <c r="D702" s="29">
        <v>38718</v>
      </c>
      <c r="E702" s="14" t="s">
        <v>32</v>
      </c>
      <c r="F702" s="30">
        <v>125000</v>
      </c>
      <c r="G702" s="31" t="str">
        <f>_xlfn.CONCAT(Table1[[#This Row],[Company]:[Penalty Amount]])</f>
        <v>U.S. Bank National AssociationU.S. Bancorpbanking violation38718OCC125000</v>
      </c>
    </row>
    <row r="703" spans="1:7" x14ac:dyDescent="0.2">
      <c r="A703" s="28" t="s">
        <v>1337</v>
      </c>
      <c r="B703" s="14" t="s">
        <v>91</v>
      </c>
      <c r="C703" s="14" t="s">
        <v>343</v>
      </c>
      <c r="D703" s="29">
        <v>41640</v>
      </c>
      <c r="E703" s="14" t="s">
        <v>1338</v>
      </c>
      <c r="F703" s="30">
        <v>131922</v>
      </c>
      <c r="G703" s="31" t="str">
        <f>_xlfn.CONCAT(Table1[[#This Row],[Company]:[Penalty Amount]])</f>
        <v>US BANKU.S. Bancorpwage and hour violation41640IL-DOL131922</v>
      </c>
    </row>
    <row r="704" spans="1:7" x14ac:dyDescent="0.2">
      <c r="A704" s="28" t="s">
        <v>145</v>
      </c>
      <c r="B704" s="14" t="s">
        <v>91</v>
      </c>
      <c r="C704" s="14" t="s">
        <v>343</v>
      </c>
      <c r="D704" s="29">
        <v>39448</v>
      </c>
      <c r="E704" s="14" t="s">
        <v>745</v>
      </c>
      <c r="F704" s="30">
        <v>140787</v>
      </c>
      <c r="G704" s="31" t="str">
        <f>_xlfn.CONCAT(Table1[[#This Row],[Company]:[Penalty Amount]])</f>
        <v>U.S. BankU.S. Bancorpwage and hour violation39448WHD140787</v>
      </c>
    </row>
    <row r="705" spans="1:7" x14ac:dyDescent="0.2">
      <c r="A705" s="28" t="s">
        <v>91</v>
      </c>
      <c r="B705" s="14" t="s">
        <v>91</v>
      </c>
      <c r="C705" s="14" t="s">
        <v>343</v>
      </c>
      <c r="D705" s="29">
        <v>38718</v>
      </c>
      <c r="E705" s="14" t="s">
        <v>745</v>
      </c>
      <c r="F705" s="30">
        <v>140788</v>
      </c>
      <c r="G705" s="31" t="str">
        <f>_xlfn.CONCAT(Table1[[#This Row],[Company]:[Penalty Amount]])</f>
        <v>U.S. BancorpU.S. Bancorpwage and hour violation38718WHD140788</v>
      </c>
    </row>
    <row r="706" spans="1:7" x14ac:dyDescent="0.2">
      <c r="A706" s="28" t="s">
        <v>145</v>
      </c>
      <c r="B706" s="14" t="s">
        <v>91</v>
      </c>
      <c r="C706" s="14" t="s">
        <v>282</v>
      </c>
      <c r="D706" s="29">
        <v>44197</v>
      </c>
      <c r="E706" s="14" t="s">
        <v>123</v>
      </c>
      <c r="F706" s="30">
        <v>230000</v>
      </c>
      <c r="G706" s="31" t="str">
        <f>_xlfn.CONCAT(Table1[[#This Row],[Company]:[Penalty Amount]])</f>
        <v>U.S. BankU.S. Bancorpconsumer protection violation44197MA-AG230000</v>
      </c>
    </row>
    <row r="707" spans="1:7" x14ac:dyDescent="0.2">
      <c r="A707" s="28" t="s">
        <v>2957</v>
      </c>
      <c r="B707" s="14" t="s">
        <v>91</v>
      </c>
      <c r="C707" s="14" t="s">
        <v>12</v>
      </c>
      <c r="D707" s="29">
        <v>40179</v>
      </c>
      <c r="E707" s="14" t="s">
        <v>250</v>
      </c>
      <c r="F707" s="30">
        <v>275000</v>
      </c>
      <c r="G707" s="31" t="str">
        <f>_xlfn.CONCAT(Table1[[#This Row],[Company]:[Penalty Amount]])</f>
        <v>US Bancorp Investments Inc.U.S. Bancorpinvestor protection violation40179FINRA275000</v>
      </c>
    </row>
    <row r="708" spans="1:7" x14ac:dyDescent="0.2">
      <c r="A708" s="28" t="s">
        <v>1608</v>
      </c>
      <c r="B708" s="14" t="s">
        <v>91</v>
      </c>
      <c r="C708" s="14" t="s">
        <v>282</v>
      </c>
      <c r="D708" s="29">
        <v>37622</v>
      </c>
      <c r="E708" s="14" t="s">
        <v>72</v>
      </c>
      <c r="F708" s="30">
        <v>335000</v>
      </c>
      <c r="G708" s="31" t="str">
        <f>_xlfn.CONCAT(Table1[[#This Row],[Company]:[Penalty Amount]])</f>
        <v>US Bank NAU.S. Bancorpconsumer protection violation37622NY-AG335000</v>
      </c>
    </row>
    <row r="709" spans="1:7" x14ac:dyDescent="0.2">
      <c r="A709" s="28" t="s">
        <v>244</v>
      </c>
      <c r="B709" s="14" t="s">
        <v>91</v>
      </c>
      <c r="C709" s="14" t="s">
        <v>12</v>
      </c>
      <c r="D709" s="29">
        <v>38353</v>
      </c>
      <c r="E709" s="14" t="s">
        <v>48</v>
      </c>
      <c r="F709" s="30">
        <v>500000</v>
      </c>
      <c r="G709" s="31" t="str">
        <f>_xlfn.CONCAT(Table1[[#This Row],[Company]:[Penalty Amount]])</f>
        <v>U.S. Bank National AssociationU.S. Bancorpinvestor protection violation38353SEC500000</v>
      </c>
    </row>
    <row r="710" spans="1:7" x14ac:dyDescent="0.2">
      <c r="A710" s="28" t="s">
        <v>91</v>
      </c>
      <c r="B710" s="14" t="s">
        <v>91</v>
      </c>
      <c r="C710" s="14" t="s">
        <v>343</v>
      </c>
      <c r="D710" s="29">
        <v>42736</v>
      </c>
      <c r="E710" s="14" t="s">
        <v>309</v>
      </c>
      <c r="F710" s="30">
        <v>1150000</v>
      </c>
      <c r="G710" s="31" t="str">
        <f>_xlfn.CONCAT(Table1[[#This Row],[Company]:[Penalty Amount]])</f>
        <v>U.S. BancorpU.S. Bancorpwage and hour violation42736private lawsuit-federal1150000</v>
      </c>
    </row>
    <row r="711" spans="1:7" x14ac:dyDescent="0.2">
      <c r="A711" s="28" t="s">
        <v>244</v>
      </c>
      <c r="B711" s="14" t="s">
        <v>91</v>
      </c>
      <c r="C711" s="14" t="s">
        <v>276</v>
      </c>
      <c r="D711" s="29">
        <v>40544</v>
      </c>
      <c r="E711" s="14" t="s">
        <v>328</v>
      </c>
      <c r="F711" s="30">
        <v>1200000</v>
      </c>
      <c r="G711" s="31" t="str">
        <f>_xlfn.CONCAT(Table1[[#This Row],[Company]:[Penalty Amount]])</f>
        <v>U.S. Bank National AssociationU.S. Bancorpmortgage abuses40544HUD1200000</v>
      </c>
    </row>
    <row r="712" spans="1:7" x14ac:dyDescent="0.2">
      <c r="A712" s="28" t="s">
        <v>1003</v>
      </c>
      <c r="B712" s="14" t="s">
        <v>91</v>
      </c>
      <c r="C712" s="14" t="s">
        <v>12</v>
      </c>
      <c r="D712" s="29">
        <v>43101</v>
      </c>
      <c r="E712" s="14" t="s">
        <v>48</v>
      </c>
      <c r="F712" s="30">
        <v>1400000</v>
      </c>
      <c r="G712" s="31" t="str">
        <f>_xlfn.CONCAT(Table1[[#This Row],[Company]:[Penalty Amount]])</f>
        <v>MUFG Securities Americas Inc.U.S. Bancorpinvestor protection violation43101SEC1400000</v>
      </c>
    </row>
    <row r="713" spans="1:7" x14ac:dyDescent="0.2">
      <c r="A713" s="28" t="s">
        <v>601</v>
      </c>
      <c r="B713" s="14" t="s">
        <v>91</v>
      </c>
      <c r="C713" s="14" t="s">
        <v>364</v>
      </c>
      <c r="D713" s="29">
        <v>36526</v>
      </c>
      <c r="E713" s="14" t="s">
        <v>13</v>
      </c>
      <c r="F713" s="30">
        <v>2000000</v>
      </c>
      <c r="G713" s="31" t="str">
        <f>_xlfn.CONCAT(Table1[[#This Row],[Company]:[Penalty Amount]])</f>
        <v>US BankU.S. Bancorpprivacy violation36526MULTI-AG2000000</v>
      </c>
    </row>
    <row r="714" spans="1:7" x14ac:dyDescent="0.2">
      <c r="A714" s="28" t="s">
        <v>91</v>
      </c>
      <c r="B714" s="14" t="s">
        <v>91</v>
      </c>
      <c r="C714" s="14" t="s">
        <v>323</v>
      </c>
      <c r="D714" s="29">
        <v>38353</v>
      </c>
      <c r="E714" s="14" t="s">
        <v>309</v>
      </c>
      <c r="F714" s="30">
        <v>2495000</v>
      </c>
      <c r="G714" s="31" t="str">
        <f>_xlfn.CONCAT(Table1[[#This Row],[Company]:[Penalty Amount]])</f>
        <v>U.S. BancorpU.S. Bancorpdiscriminatory practices (non-employment)38353private lawsuit-federal2495000</v>
      </c>
    </row>
    <row r="715" spans="1:7" x14ac:dyDescent="0.2">
      <c r="A715" s="28" t="s">
        <v>91</v>
      </c>
      <c r="B715" s="14" t="s">
        <v>91</v>
      </c>
      <c r="C715" s="14" t="s">
        <v>282</v>
      </c>
      <c r="D715" s="29">
        <v>38353</v>
      </c>
      <c r="E715" s="14" t="s">
        <v>44</v>
      </c>
      <c r="F715" s="30">
        <v>2600000</v>
      </c>
      <c r="G715" s="31" t="str">
        <f>_xlfn.CONCAT(Table1[[#This Row],[Company]:[Penalty Amount]])</f>
        <v>U.S. BancorpU.S. Bancorpconsumer protection violation38353CA-AG2600000</v>
      </c>
    </row>
    <row r="716" spans="1:7" x14ac:dyDescent="0.2">
      <c r="A716" s="28" t="s">
        <v>145</v>
      </c>
      <c r="B716" s="14" t="s">
        <v>91</v>
      </c>
      <c r="C716" s="14" t="s">
        <v>364</v>
      </c>
      <c r="D716" s="29">
        <v>43466</v>
      </c>
      <c r="E716" s="14" t="s">
        <v>309</v>
      </c>
      <c r="F716" s="30">
        <v>2670336</v>
      </c>
      <c r="G716" s="31" t="str">
        <f>_xlfn.CONCAT(Table1[[#This Row],[Company]:[Penalty Amount]])</f>
        <v>U.S. BankU.S. Bancorpprivacy violation43466private lawsuit-federal2670336</v>
      </c>
    </row>
    <row r="717" spans="1:7" x14ac:dyDescent="0.2">
      <c r="A717" s="28" t="s">
        <v>145</v>
      </c>
      <c r="B717" s="14" t="s">
        <v>91</v>
      </c>
      <c r="C717" s="14" t="s">
        <v>343</v>
      </c>
      <c r="D717" s="29">
        <v>42005</v>
      </c>
      <c r="E717" s="14" t="s">
        <v>309</v>
      </c>
      <c r="F717" s="30">
        <v>3031075</v>
      </c>
      <c r="G717" s="31" t="str">
        <f>_xlfn.CONCAT(Table1[[#This Row],[Company]:[Penalty Amount]])</f>
        <v>U.S. BankU.S. Bancorpwage and hour violation42005private lawsuit-federal3031075</v>
      </c>
    </row>
    <row r="718" spans="1:7" x14ac:dyDescent="0.2">
      <c r="A718" s="28" t="s">
        <v>145</v>
      </c>
      <c r="B718" s="14" t="s">
        <v>91</v>
      </c>
      <c r="C718" s="14" t="s">
        <v>31</v>
      </c>
      <c r="D718" s="29">
        <v>41275</v>
      </c>
      <c r="E718" s="14" t="s">
        <v>210</v>
      </c>
      <c r="F718" s="30">
        <v>3200000</v>
      </c>
      <c r="G718" s="31" t="str">
        <f>_xlfn.CONCAT(Table1[[#This Row],[Company]:[Penalty Amount]])</f>
        <v>U.S. BankU.S. Bancorpbanking violation41275CFPB3200000</v>
      </c>
    </row>
    <row r="719" spans="1:7" x14ac:dyDescent="0.2">
      <c r="A719" s="28" t="s">
        <v>838</v>
      </c>
      <c r="B719" s="14" t="s">
        <v>91</v>
      </c>
      <c r="C719" s="14" t="s">
        <v>343</v>
      </c>
      <c r="D719" s="29">
        <v>40909</v>
      </c>
      <c r="E719" s="14" t="s">
        <v>309</v>
      </c>
      <c r="F719" s="30">
        <v>3500000</v>
      </c>
      <c r="G719" s="31" t="str">
        <f>_xlfn.CONCAT(Table1[[#This Row],[Company]:[Penalty Amount]])</f>
        <v>Union BankU.S. Bancorpwage and hour violation40909private lawsuit-federal3500000</v>
      </c>
    </row>
    <row r="720" spans="1:7" x14ac:dyDescent="0.2">
      <c r="A720" s="28" t="s">
        <v>91</v>
      </c>
      <c r="B720" s="14" t="s">
        <v>91</v>
      </c>
      <c r="C720" s="14" t="s">
        <v>276</v>
      </c>
      <c r="D720" s="29">
        <v>43101</v>
      </c>
      <c r="E720" s="14" t="s">
        <v>112</v>
      </c>
      <c r="F720" s="30">
        <v>4400000</v>
      </c>
      <c r="G720" s="31" t="str">
        <f>_xlfn.CONCAT(Table1[[#This Row],[Company]:[Penalty Amount]])</f>
        <v>U.S. BancorpU.S. Bancorpmortgage abuses43101FED4400000</v>
      </c>
    </row>
    <row r="721" spans="1:7" x14ac:dyDescent="0.2">
      <c r="A721" s="28" t="s">
        <v>91</v>
      </c>
      <c r="B721" s="14" t="s">
        <v>91</v>
      </c>
      <c r="C721" s="14" t="s">
        <v>343</v>
      </c>
      <c r="D721" s="29">
        <v>41640</v>
      </c>
      <c r="E721" s="14" t="s">
        <v>309</v>
      </c>
      <c r="F721" s="30">
        <v>6450000</v>
      </c>
      <c r="G721" s="31" t="str">
        <f>_xlfn.CONCAT(Table1[[#This Row],[Company]:[Penalty Amount]])</f>
        <v>U.S. BancorpU.S. Bancorpwage and hour violation41640private lawsuit-federal6450000</v>
      </c>
    </row>
    <row r="722" spans="1:7" x14ac:dyDescent="0.2">
      <c r="A722" s="28" t="s">
        <v>244</v>
      </c>
      <c r="B722" s="14" t="s">
        <v>91</v>
      </c>
      <c r="C722" s="14" t="s">
        <v>343</v>
      </c>
      <c r="D722" s="29">
        <v>43831</v>
      </c>
      <c r="E722" s="14" t="s">
        <v>309</v>
      </c>
      <c r="F722" s="30">
        <v>6500000</v>
      </c>
      <c r="G722" s="31" t="str">
        <f>_xlfn.CONCAT(Table1[[#This Row],[Company]:[Penalty Amount]])</f>
        <v>U.S. Bank National AssociationU.S. Bancorpwage and hour violation43831private lawsuit-federal6500000</v>
      </c>
    </row>
    <row r="723" spans="1:7" x14ac:dyDescent="0.2">
      <c r="A723" s="28" t="s">
        <v>91</v>
      </c>
      <c r="B723" s="14" t="s">
        <v>91</v>
      </c>
      <c r="C723" s="14" t="s">
        <v>343</v>
      </c>
      <c r="D723" s="29">
        <v>42736</v>
      </c>
      <c r="E723" s="14" t="s">
        <v>309</v>
      </c>
      <c r="F723" s="30">
        <v>7000000</v>
      </c>
      <c r="G723" s="31" t="str">
        <f>_xlfn.CONCAT(Table1[[#This Row],[Company]:[Penalty Amount]])</f>
        <v>U.S. BancorpU.S. Bancorpwage and hour violation42736private lawsuit-federal7000000</v>
      </c>
    </row>
    <row r="724" spans="1:7" x14ac:dyDescent="0.2">
      <c r="A724" s="28" t="s">
        <v>658</v>
      </c>
      <c r="B724" s="14" t="s">
        <v>91</v>
      </c>
      <c r="C724" s="14" t="s">
        <v>308</v>
      </c>
      <c r="D724" s="29">
        <v>40909</v>
      </c>
      <c r="E724" s="14" t="s">
        <v>309</v>
      </c>
      <c r="F724" s="30">
        <v>9600000</v>
      </c>
      <c r="G724" s="31" t="str">
        <f>_xlfn.CONCAT(Table1[[#This Row],[Company]:[Penalty Amount]])</f>
        <v>U.S. Bank Pension PlanU.S. Bancorpbenefit plan administrator violation40909private lawsuit-federal9600000</v>
      </c>
    </row>
    <row r="725" spans="1:7" x14ac:dyDescent="0.2">
      <c r="A725" s="28" t="s">
        <v>244</v>
      </c>
      <c r="B725" s="14" t="s">
        <v>91</v>
      </c>
      <c r="C725" s="14" t="s">
        <v>31</v>
      </c>
      <c r="D725" s="29">
        <v>42370</v>
      </c>
      <c r="E725" s="14" t="s">
        <v>32</v>
      </c>
      <c r="F725" s="30">
        <v>10000000</v>
      </c>
      <c r="G725" s="31" t="str">
        <f>_xlfn.CONCAT(Table1[[#This Row],[Company]:[Penalty Amount]])</f>
        <v>U.S. Bank National AssociationU.S. Bancorpbanking violation42370OCC10000000</v>
      </c>
    </row>
    <row r="726" spans="1:7" x14ac:dyDescent="0.2">
      <c r="A726" s="28" t="s">
        <v>2956</v>
      </c>
      <c r="B726" s="14" t="s">
        <v>91</v>
      </c>
      <c r="C726" s="14" t="s">
        <v>38</v>
      </c>
      <c r="D726" s="29">
        <v>39083</v>
      </c>
      <c r="E726" s="14" t="s">
        <v>88</v>
      </c>
      <c r="F726" s="30">
        <v>10000000</v>
      </c>
      <c r="G726" s="31" t="str">
        <f>_xlfn.CONCAT(Table1[[#This Row],[Company]:[Penalty Amount]])</f>
        <v>Union Bank of California N.A.U.S. Bancorpanti-money-laundering deficiencies39083FINCEN10000000</v>
      </c>
    </row>
    <row r="727" spans="1:7" x14ac:dyDescent="0.2">
      <c r="A727" s="28" t="s">
        <v>601</v>
      </c>
      <c r="B727" s="14" t="s">
        <v>91</v>
      </c>
      <c r="C727" s="14" t="s">
        <v>602</v>
      </c>
      <c r="D727" s="29">
        <v>42370</v>
      </c>
      <c r="E727" s="14" t="s">
        <v>403</v>
      </c>
      <c r="F727" s="30">
        <v>13500000</v>
      </c>
      <c r="G727" s="31" t="str">
        <f>_xlfn.CONCAT(Table1[[#This Row],[Company]:[Penalty Amount]])</f>
        <v>US BankU.S. Bancorphousing code violation42370CA-LACA13500000</v>
      </c>
    </row>
    <row r="728" spans="1:7" x14ac:dyDescent="0.2">
      <c r="A728" s="28" t="s">
        <v>244</v>
      </c>
      <c r="B728" s="14" t="s">
        <v>91</v>
      </c>
      <c r="C728" s="14" t="s">
        <v>31</v>
      </c>
      <c r="D728" s="29">
        <v>42736</v>
      </c>
      <c r="E728" s="14" t="s">
        <v>32</v>
      </c>
      <c r="F728" s="30">
        <v>15000000</v>
      </c>
      <c r="G728" s="31" t="str">
        <f>_xlfn.CONCAT(Table1[[#This Row],[Company]:[Penalty Amount]])</f>
        <v>U.S. Bank National AssociationU.S. Bancorpbanking violation42736OCC15000000</v>
      </c>
    </row>
    <row r="729" spans="1:7" x14ac:dyDescent="0.2">
      <c r="A729" s="28" t="s">
        <v>587</v>
      </c>
      <c r="B729" s="14" t="s">
        <v>91</v>
      </c>
      <c r="C729" s="14" t="s">
        <v>31</v>
      </c>
      <c r="D729" s="29">
        <v>43101</v>
      </c>
      <c r="E729" s="14" t="s">
        <v>112</v>
      </c>
      <c r="F729" s="30">
        <v>15000000</v>
      </c>
      <c r="G729" s="31" t="str">
        <f>_xlfn.CONCAT(Table1[[#This Row],[Company]:[Penalty Amount]])</f>
        <v>US BancorpU.S. Bancorpbanking violation43101FED15000000</v>
      </c>
    </row>
    <row r="730" spans="1:7" x14ac:dyDescent="0.2">
      <c r="A730" s="28" t="s">
        <v>2955</v>
      </c>
      <c r="B730" s="14" t="s">
        <v>91</v>
      </c>
      <c r="C730" s="14" t="s">
        <v>12</v>
      </c>
      <c r="D730" s="29">
        <v>43831</v>
      </c>
      <c r="E730" s="14" t="s">
        <v>48</v>
      </c>
      <c r="F730" s="30">
        <v>15992441</v>
      </c>
      <c r="G730" s="31" t="str">
        <f>_xlfn.CONCAT(Table1[[#This Row],[Company]:[Penalty Amount]])</f>
        <v>U.S. Bancorp Investments Inc.U.S. Bancorpinvestor protection violation43831SEC15992441</v>
      </c>
    </row>
    <row r="731" spans="1:7" x14ac:dyDescent="0.2">
      <c r="A731" s="28" t="s">
        <v>244</v>
      </c>
      <c r="B731" s="14" t="s">
        <v>91</v>
      </c>
      <c r="C731" s="14" t="s">
        <v>12</v>
      </c>
      <c r="D731" s="29">
        <v>42005</v>
      </c>
      <c r="E731" s="14" t="s">
        <v>45</v>
      </c>
      <c r="F731" s="30">
        <v>18000000</v>
      </c>
      <c r="G731" s="31" t="str">
        <f>_xlfn.CONCAT(Table1[[#This Row],[Company]:[Penalty Amount]])</f>
        <v>U.S. Bank National AssociationU.S. Bancorpinvestor protection violation42005CFTC18000000</v>
      </c>
    </row>
    <row r="732" spans="1:7" x14ac:dyDescent="0.2">
      <c r="A732" s="28" t="s">
        <v>2956</v>
      </c>
      <c r="B732" s="14" t="s">
        <v>91</v>
      </c>
      <c r="C732" s="14" t="s">
        <v>38</v>
      </c>
      <c r="D732" s="29">
        <v>39083</v>
      </c>
      <c r="E732" s="14" t="s">
        <v>18</v>
      </c>
      <c r="F732" s="30">
        <v>21600000</v>
      </c>
      <c r="G732" s="31" t="str">
        <f>_xlfn.CONCAT(Table1[[#This Row],[Company]:[Penalty Amount]])</f>
        <v>Union Bank of California N.A.U.S. Bancorpanti-money-laundering deficiencies39083DOJ_CRIMINAL21600000</v>
      </c>
    </row>
    <row r="733" spans="1:7" x14ac:dyDescent="0.2">
      <c r="A733" s="28" t="s">
        <v>244</v>
      </c>
      <c r="B733" s="14" t="s">
        <v>91</v>
      </c>
      <c r="C733" s="14" t="s">
        <v>276</v>
      </c>
      <c r="D733" s="29">
        <v>43831</v>
      </c>
      <c r="E733" s="14" t="s">
        <v>231</v>
      </c>
      <c r="F733" s="30">
        <v>29000000</v>
      </c>
      <c r="G733" s="31" t="str">
        <f>_xlfn.CONCAT(Table1[[#This Row],[Company]:[Penalty Amount]])</f>
        <v>U.S. Bank National AssociationU.S. Bancorpmortgage abuses43831DOJ_UTP29000000</v>
      </c>
    </row>
    <row r="734" spans="1:7" x14ac:dyDescent="0.2">
      <c r="A734" s="28" t="s">
        <v>455</v>
      </c>
      <c r="B734" s="14" t="s">
        <v>91</v>
      </c>
      <c r="C734" s="14" t="s">
        <v>31</v>
      </c>
      <c r="D734" s="29">
        <v>43466</v>
      </c>
      <c r="E734" s="14" t="s">
        <v>34</v>
      </c>
      <c r="F734" s="30">
        <v>33000000</v>
      </c>
      <c r="G734" s="31" t="str">
        <f>_xlfn.CONCAT(Table1[[#This Row],[Company]:[Penalty Amount]])</f>
        <v>MUFG Bank Ltd.U.S. Bancorpbanking violation43466NY-DFS33000000</v>
      </c>
    </row>
    <row r="735" spans="1:7" x14ac:dyDescent="0.2">
      <c r="A735" s="28" t="s">
        <v>145</v>
      </c>
      <c r="B735" s="14" t="s">
        <v>91</v>
      </c>
      <c r="C735" s="14" t="s">
        <v>31</v>
      </c>
      <c r="D735" s="29">
        <v>44562</v>
      </c>
      <c r="E735" s="14" t="s">
        <v>210</v>
      </c>
      <c r="F735" s="30">
        <v>37500000</v>
      </c>
      <c r="G735" s="31" t="str">
        <f>_xlfn.CONCAT(Table1[[#This Row],[Company]:[Penalty Amount]])</f>
        <v>U.S. BankU.S. Bancorpbanking violation44562CFPB37500000</v>
      </c>
    </row>
    <row r="736" spans="1:7" x14ac:dyDescent="0.2">
      <c r="A736" s="28" t="s">
        <v>244</v>
      </c>
      <c r="B736" s="14" t="s">
        <v>91</v>
      </c>
      <c r="C736" s="14" t="s">
        <v>31</v>
      </c>
      <c r="D736" s="29">
        <v>41640</v>
      </c>
      <c r="E736" s="14" t="s">
        <v>32</v>
      </c>
      <c r="F736" s="30">
        <v>51900000</v>
      </c>
      <c r="G736" s="31" t="str">
        <f>_xlfn.CONCAT(Table1[[#This Row],[Company]:[Penalty Amount]])</f>
        <v>U.S. Bank National AssociationU.S. Bancorpbanking violation41640OCC51900000</v>
      </c>
    </row>
    <row r="737" spans="1:7" x14ac:dyDescent="0.2">
      <c r="A737" s="28" t="s">
        <v>145</v>
      </c>
      <c r="B737" s="14" t="s">
        <v>91</v>
      </c>
      <c r="C737" s="14" t="s">
        <v>282</v>
      </c>
      <c r="D737" s="29">
        <v>41640</v>
      </c>
      <c r="E737" s="14" t="s">
        <v>210</v>
      </c>
      <c r="F737" s="30">
        <v>53000000</v>
      </c>
      <c r="G737" s="31" t="str">
        <f>_xlfn.CONCAT(Table1[[#This Row],[Company]:[Penalty Amount]])</f>
        <v>U.S. BankU.S. Bancorpconsumer protection violation41640CFPB53000000</v>
      </c>
    </row>
    <row r="738" spans="1:7" x14ac:dyDescent="0.2">
      <c r="A738" s="28" t="s">
        <v>244</v>
      </c>
      <c r="B738" s="14" t="s">
        <v>91</v>
      </c>
      <c r="C738" s="14" t="s">
        <v>38</v>
      </c>
      <c r="D738" s="29">
        <v>43101</v>
      </c>
      <c r="E738" s="14" t="s">
        <v>88</v>
      </c>
      <c r="F738" s="30">
        <v>70000000</v>
      </c>
      <c r="G738" s="31" t="str">
        <f>_xlfn.CONCAT(Table1[[#This Row],[Company]:[Penalty Amount]])</f>
        <v>U.S. Bank National AssociationU.S. Bancorpanti-money-laundering deficiencies43101FINCEN70000000</v>
      </c>
    </row>
    <row r="739" spans="1:7" x14ac:dyDescent="0.2">
      <c r="A739" s="28" t="s">
        <v>244</v>
      </c>
      <c r="B739" s="14" t="s">
        <v>91</v>
      </c>
      <c r="C739" s="14" t="s">
        <v>38</v>
      </c>
      <c r="D739" s="29">
        <v>43101</v>
      </c>
      <c r="E739" s="14" t="s">
        <v>32</v>
      </c>
      <c r="F739" s="30">
        <v>75000000</v>
      </c>
      <c r="G739" s="31" t="str">
        <f>_xlfn.CONCAT(Table1[[#This Row],[Company]:[Penalty Amount]])</f>
        <v>U.S. Bank National AssociationU.S. Bancorpanti-money-laundering deficiencies43101OCC75000000</v>
      </c>
    </row>
    <row r="740" spans="1:7" x14ac:dyDescent="0.2">
      <c r="A740" s="28" t="s">
        <v>145</v>
      </c>
      <c r="B740" s="14" t="s">
        <v>91</v>
      </c>
      <c r="C740" s="14" t="s">
        <v>285</v>
      </c>
      <c r="D740" s="29">
        <v>41640</v>
      </c>
      <c r="E740" s="14" t="s">
        <v>19</v>
      </c>
      <c r="F740" s="30">
        <v>200000000</v>
      </c>
      <c r="G740" s="31" t="str">
        <f>_xlfn.CONCAT(Table1[[#This Row],[Company]:[Penalty Amount]])</f>
        <v>U.S. BankU.S. BancorpFalse Claims Act and related41640DOJ_CIVIL200000000</v>
      </c>
    </row>
    <row r="741" spans="1:7" x14ac:dyDescent="0.2">
      <c r="A741" s="28" t="s">
        <v>145</v>
      </c>
      <c r="B741" s="14" t="s">
        <v>91</v>
      </c>
      <c r="C741" s="14" t="s">
        <v>31</v>
      </c>
      <c r="D741" s="29">
        <v>41275</v>
      </c>
      <c r="E741" s="14" t="s">
        <v>32</v>
      </c>
      <c r="F741" s="30">
        <v>208156501</v>
      </c>
      <c r="G741" s="31" t="str">
        <f>_xlfn.CONCAT(Table1[[#This Row],[Company]:[Penalty Amount]])</f>
        <v>U.S. BankU.S. Bancorpbanking violation41275OCC208156501</v>
      </c>
    </row>
    <row r="742" spans="1:7" x14ac:dyDescent="0.2">
      <c r="A742" s="28" t="s">
        <v>91</v>
      </c>
      <c r="B742" s="14" t="s">
        <v>91</v>
      </c>
      <c r="C742" s="14" t="s">
        <v>38</v>
      </c>
      <c r="D742" s="29">
        <v>43101</v>
      </c>
      <c r="E742" s="14" t="s">
        <v>23</v>
      </c>
      <c r="F742" s="30">
        <v>453000000</v>
      </c>
      <c r="G742" s="31" t="str">
        <f>_xlfn.CONCAT(Table1[[#This Row],[Company]:[Penalty Amount]])</f>
        <v>U.S. BancorpU.S. Bancorpanti-money-laundering deficiencies43101USAO453000000</v>
      </c>
    </row>
    <row r="743" spans="1:7" x14ac:dyDescent="0.2">
      <c r="A743" s="28" t="s">
        <v>786</v>
      </c>
      <c r="B743" s="14" t="s">
        <v>787</v>
      </c>
      <c r="C743" s="14" t="s">
        <v>31</v>
      </c>
      <c r="D743" s="29">
        <v>40909</v>
      </c>
      <c r="E743" s="14" t="s">
        <v>32</v>
      </c>
      <c r="F743" s="30">
        <v>625000</v>
      </c>
      <c r="G743" s="31" t="str">
        <f>_xlfn.CONCAT(Table1[[#This Row],[Company]:[Penalty Amount]])</f>
        <v>Trustmark National BankTrustmarkbanking violation40909OCC625000</v>
      </c>
    </row>
    <row r="744" spans="1:7" x14ac:dyDescent="0.2">
      <c r="A744" s="28" t="s">
        <v>786</v>
      </c>
      <c r="B744" s="14" t="s">
        <v>787</v>
      </c>
      <c r="C744" s="14" t="s">
        <v>31</v>
      </c>
      <c r="D744" s="29">
        <v>44197</v>
      </c>
      <c r="E744" s="14" t="s">
        <v>32</v>
      </c>
      <c r="F744" s="30">
        <v>4000000</v>
      </c>
      <c r="G744" s="31" t="str">
        <f>_xlfn.CONCAT(Table1[[#This Row],[Company]:[Penalty Amount]])</f>
        <v>Trustmark National BankTrustmarkbanking violation44197OCC4000000</v>
      </c>
    </row>
    <row r="745" spans="1:7" x14ac:dyDescent="0.2">
      <c r="A745" s="28" t="s">
        <v>786</v>
      </c>
      <c r="B745" s="14" t="s">
        <v>787</v>
      </c>
      <c r="C745" s="14" t="s">
        <v>323</v>
      </c>
      <c r="D745" s="29">
        <v>44197</v>
      </c>
      <c r="E745" s="14" t="s">
        <v>210</v>
      </c>
      <c r="F745" s="30">
        <v>5000000</v>
      </c>
      <c r="G745" s="31" t="str">
        <f>_xlfn.CONCAT(Table1[[#This Row],[Company]:[Penalty Amount]])</f>
        <v>Trustmark National BankTrustmarkdiscriminatory practices (non-employment)44197CFPB5000000</v>
      </c>
    </row>
    <row r="746" spans="1:7" x14ac:dyDescent="0.2">
      <c r="A746" s="28" t="s">
        <v>1458</v>
      </c>
      <c r="B746" s="14" t="s">
        <v>166</v>
      </c>
      <c r="C746" s="14" t="s">
        <v>17</v>
      </c>
      <c r="D746" s="29">
        <v>39083</v>
      </c>
      <c r="E746" s="14" t="s">
        <v>61</v>
      </c>
      <c r="F746" s="30">
        <v>10000</v>
      </c>
      <c r="G746" s="31" t="str">
        <f>_xlfn.CONCAT(Table1[[#This Row],[Company]:[Penalty Amount]])</f>
        <v>BB&amp;TTruist Financialeconomic sanction violation39083OFAC10000</v>
      </c>
    </row>
    <row r="747" spans="1:7" x14ac:dyDescent="0.2">
      <c r="A747" s="28" t="s">
        <v>978</v>
      </c>
      <c r="B747" s="14" t="s">
        <v>166</v>
      </c>
      <c r="C747" s="14" t="s">
        <v>31</v>
      </c>
      <c r="D747" s="29">
        <v>38353</v>
      </c>
      <c r="E747" s="14" t="s">
        <v>427</v>
      </c>
      <c r="F747" s="30">
        <v>10107</v>
      </c>
      <c r="G747" s="31" t="str">
        <f>_xlfn.CONCAT(Table1[[#This Row],[Company]:[Penalty Amount]])</f>
        <v>SunTrust BankTruist Financialbanking violation38353WI-AG10107</v>
      </c>
    </row>
    <row r="748" spans="1:7" x14ac:dyDescent="0.2">
      <c r="A748" s="28" t="s">
        <v>2372</v>
      </c>
      <c r="B748" s="14" t="s">
        <v>166</v>
      </c>
      <c r="C748" s="14" t="s">
        <v>343</v>
      </c>
      <c r="D748" s="29">
        <v>40544</v>
      </c>
      <c r="E748" s="14" t="s">
        <v>745</v>
      </c>
      <c r="F748" s="30">
        <v>12314</v>
      </c>
      <c r="G748" s="31" t="str">
        <f>_xlfn.CONCAT(Table1[[#This Row],[Company]:[Penalty Amount]])</f>
        <v>Branch Banking and Trust Co.Truist Financialwage and hour violation40544WHD12314</v>
      </c>
    </row>
    <row r="749" spans="1:7" x14ac:dyDescent="0.2">
      <c r="A749" s="28" t="s">
        <v>301</v>
      </c>
      <c r="B749" s="14" t="s">
        <v>166</v>
      </c>
      <c r="C749" s="14" t="s">
        <v>282</v>
      </c>
      <c r="D749" s="29">
        <v>42736</v>
      </c>
      <c r="E749" s="14" t="s">
        <v>1500</v>
      </c>
      <c r="F749" s="30">
        <v>13000</v>
      </c>
      <c r="G749" s="31" t="str">
        <f>_xlfn.CONCAT(Table1[[#This Row],[Company]:[Penalty Amount]])</f>
        <v>SunTrust Mortgage Inc.Truist Financialconsumer protection violation42736AR-SEC13000</v>
      </c>
    </row>
    <row r="750" spans="1:7" x14ac:dyDescent="0.2">
      <c r="A750" s="28" t="s">
        <v>1740</v>
      </c>
      <c r="B750" s="14" t="s">
        <v>166</v>
      </c>
      <c r="C750" s="14" t="s">
        <v>17</v>
      </c>
      <c r="D750" s="29">
        <v>41640</v>
      </c>
      <c r="E750" s="14" t="s">
        <v>61</v>
      </c>
      <c r="F750" s="30">
        <v>19125</v>
      </c>
      <c r="G750" s="31" t="str">
        <f>_xlfn.CONCAT(Table1[[#This Row],[Company]:[Penalty Amount]])</f>
        <v>Branch Banking &amp; Trust Co.Truist Financialeconomic sanction violation41640OFAC19125</v>
      </c>
    </row>
    <row r="751" spans="1:7" x14ac:dyDescent="0.2">
      <c r="A751" s="28" t="s">
        <v>3090</v>
      </c>
      <c r="B751" s="14" t="s">
        <v>166</v>
      </c>
      <c r="C751" s="14" t="s">
        <v>1512</v>
      </c>
      <c r="D751" s="29">
        <v>36892</v>
      </c>
      <c r="E751" s="14" t="s">
        <v>1513</v>
      </c>
      <c r="F751" s="30">
        <v>22000</v>
      </c>
      <c r="G751" s="31" t="str">
        <f>_xlfn.CONCAT(Table1[[#This Row],[Company]:[Penalty Amount]])</f>
        <v>Branch Banking &amp; Trust Corp.Truist Financialcampaign finance violation36892FEC22000</v>
      </c>
    </row>
    <row r="752" spans="1:7" x14ac:dyDescent="0.2">
      <c r="A752" s="28" t="s">
        <v>1688</v>
      </c>
      <c r="B752" s="14" t="s">
        <v>166</v>
      </c>
      <c r="C752" s="14" t="s">
        <v>334</v>
      </c>
      <c r="D752" s="29">
        <v>40179</v>
      </c>
      <c r="E752" s="14" t="s">
        <v>393</v>
      </c>
      <c r="F752" s="30">
        <v>24000</v>
      </c>
      <c r="G752" s="31" t="str">
        <f>_xlfn.CONCAT(Table1[[#This Row],[Company]:[Penalty Amount]])</f>
        <v>Branch Banking and Trust (BB&amp;T)Truist Financialemployment discrimination40179EEOC24000</v>
      </c>
    </row>
    <row r="753" spans="1:7" x14ac:dyDescent="0.2">
      <c r="A753" s="28" t="s">
        <v>2946</v>
      </c>
      <c r="B753" s="14" t="s">
        <v>166</v>
      </c>
      <c r="C753" s="14" t="s">
        <v>31</v>
      </c>
      <c r="D753" s="29">
        <v>39448</v>
      </c>
      <c r="E753" s="14" t="s">
        <v>179</v>
      </c>
      <c r="F753" s="30">
        <v>30415</v>
      </c>
      <c r="G753" s="31" t="str">
        <f>_xlfn.CONCAT(Table1[[#This Row],[Company]:[Penalty Amount]])</f>
        <v>BANK OF KENTUCKY INC. THETruist Financialbanking violation39448FDIC30415</v>
      </c>
    </row>
    <row r="754" spans="1:7" x14ac:dyDescent="0.2">
      <c r="A754" s="28" t="s">
        <v>301</v>
      </c>
      <c r="B754" s="14" t="s">
        <v>166</v>
      </c>
      <c r="C754" s="14" t="s">
        <v>323</v>
      </c>
      <c r="D754" s="29">
        <v>41275</v>
      </c>
      <c r="E754" s="14" t="s">
        <v>328</v>
      </c>
      <c r="F754" s="30">
        <v>36000</v>
      </c>
      <c r="G754" s="31" t="str">
        <f>_xlfn.CONCAT(Table1[[#This Row],[Company]:[Penalty Amount]])</f>
        <v>SunTrust Mortgage Inc.Truist Financialdiscriminatory practices (non-employment)41275HUD36000</v>
      </c>
    </row>
    <row r="755" spans="1:7" x14ac:dyDescent="0.2">
      <c r="A755" s="28" t="s">
        <v>978</v>
      </c>
      <c r="B755" s="14" t="s">
        <v>166</v>
      </c>
      <c r="C755" s="14" t="s">
        <v>17</v>
      </c>
      <c r="D755" s="29">
        <v>38353</v>
      </c>
      <c r="E755" s="14" t="s">
        <v>61</v>
      </c>
      <c r="F755" s="30">
        <v>40423</v>
      </c>
      <c r="G755" s="31" t="str">
        <f>_xlfn.CONCAT(Table1[[#This Row],[Company]:[Penalty Amount]])</f>
        <v>SunTrust BankTruist Financialeconomic sanction violation38353OFAC40423</v>
      </c>
    </row>
    <row r="756" spans="1:7" x14ac:dyDescent="0.2">
      <c r="A756" s="28" t="s">
        <v>1458</v>
      </c>
      <c r="B756" s="14" t="s">
        <v>166</v>
      </c>
      <c r="C756" s="14" t="s">
        <v>343</v>
      </c>
      <c r="D756" s="29">
        <v>40544</v>
      </c>
      <c r="E756" s="14" t="s">
        <v>745</v>
      </c>
      <c r="F756" s="30">
        <v>43662</v>
      </c>
      <c r="G756" s="31" t="str">
        <f>_xlfn.CONCAT(Table1[[#This Row],[Company]:[Penalty Amount]])</f>
        <v>BB&amp;TTruist Financialwage and hour violation40544WHD43662</v>
      </c>
    </row>
    <row r="757" spans="1:7" x14ac:dyDescent="0.2">
      <c r="A757" s="28" t="s">
        <v>301</v>
      </c>
      <c r="B757" s="14" t="s">
        <v>166</v>
      </c>
      <c r="C757" s="14" t="s">
        <v>276</v>
      </c>
      <c r="D757" s="29">
        <v>42370</v>
      </c>
      <c r="E757" s="14" t="s">
        <v>318</v>
      </c>
      <c r="F757" s="30">
        <v>50000</v>
      </c>
      <c r="G757" s="31" t="str">
        <f>_xlfn.CONCAT(Table1[[#This Row],[Company]:[Penalty Amount]])</f>
        <v>SunTrust Mortgage Inc.Truist Financialmortgage abuses42370CA-DFPI50000</v>
      </c>
    </row>
    <row r="758" spans="1:7" x14ac:dyDescent="0.2">
      <c r="A758" s="28" t="s">
        <v>301</v>
      </c>
      <c r="B758" s="14" t="s">
        <v>166</v>
      </c>
      <c r="C758" s="14" t="s">
        <v>343</v>
      </c>
      <c r="D758" s="29">
        <v>40909</v>
      </c>
      <c r="E758" s="14" t="s">
        <v>745</v>
      </c>
      <c r="F758" s="30">
        <v>51518</v>
      </c>
      <c r="G758" s="31" t="str">
        <f>_xlfn.CONCAT(Table1[[#This Row],[Company]:[Penalty Amount]])</f>
        <v>SunTrust Mortgage Inc.Truist Financialwage and hour violation40909WHD51518</v>
      </c>
    </row>
    <row r="759" spans="1:7" x14ac:dyDescent="0.2">
      <c r="A759" s="28" t="s">
        <v>2948</v>
      </c>
      <c r="B759" s="14" t="s">
        <v>166</v>
      </c>
      <c r="C759" s="14" t="s">
        <v>1200</v>
      </c>
      <c r="D759" s="29">
        <v>42005</v>
      </c>
      <c r="E759" s="14" t="s">
        <v>1201</v>
      </c>
      <c r="F759" s="30">
        <v>70000</v>
      </c>
      <c r="G759" s="31" t="str">
        <f>_xlfn.CONCAT(Table1[[#This Row],[Company]:[Penalty Amount]])</f>
        <v>Grandbridge Real Estate Capital LLCTruist Financiallabor relations violation42005NLRB70000</v>
      </c>
    </row>
    <row r="760" spans="1:7" x14ac:dyDescent="0.2">
      <c r="A760" s="28" t="s">
        <v>1458</v>
      </c>
      <c r="B760" s="14" t="s">
        <v>166</v>
      </c>
      <c r="C760" s="14" t="s">
        <v>343</v>
      </c>
      <c r="D760" s="29">
        <v>43101</v>
      </c>
      <c r="E760" s="14" t="s">
        <v>309</v>
      </c>
      <c r="F760" s="30">
        <v>72336</v>
      </c>
      <c r="G760" s="31" t="str">
        <f>_xlfn.CONCAT(Table1[[#This Row],[Company]:[Penalty Amount]])</f>
        <v>BB&amp;TTruist Financialwage and hour violation43101private lawsuit-federal72336</v>
      </c>
    </row>
    <row r="761" spans="1:7" x14ac:dyDescent="0.2">
      <c r="A761" s="28" t="s">
        <v>642</v>
      </c>
      <c r="B761" s="14" t="s">
        <v>166</v>
      </c>
      <c r="C761" s="14" t="s">
        <v>17</v>
      </c>
      <c r="D761" s="29">
        <v>39448</v>
      </c>
      <c r="E761" s="14" t="s">
        <v>61</v>
      </c>
      <c r="F761" s="30">
        <v>75000</v>
      </c>
      <c r="G761" s="31" t="str">
        <f>_xlfn.CONCAT(Table1[[#This Row],[Company]:[Penalty Amount]])</f>
        <v>BankAtlanticTruist Financialeconomic sanction violation39448OFAC75000</v>
      </c>
    </row>
    <row r="762" spans="1:7" x14ac:dyDescent="0.2">
      <c r="A762" s="28" t="s">
        <v>1451</v>
      </c>
      <c r="B762" s="14" t="s">
        <v>166</v>
      </c>
      <c r="C762" s="14" t="s">
        <v>282</v>
      </c>
      <c r="D762" s="29">
        <v>44197</v>
      </c>
      <c r="E762" s="14" t="s">
        <v>318</v>
      </c>
      <c r="F762" s="30">
        <v>75000</v>
      </c>
      <c r="G762" s="31" t="str">
        <f>_xlfn.CONCAT(Table1[[#This Row],[Company]:[Penalty Amount]])</f>
        <v>BB&amp;T Equipment Finance LLCTruist Financialconsumer protection violation44197CA-DFPI75000</v>
      </c>
    </row>
    <row r="763" spans="1:7" x14ac:dyDescent="0.2">
      <c r="A763" s="28" t="s">
        <v>2947</v>
      </c>
      <c r="B763" s="14" t="s">
        <v>166</v>
      </c>
      <c r="C763" s="14" t="s">
        <v>12</v>
      </c>
      <c r="D763" s="29">
        <v>43101</v>
      </c>
      <c r="E763" s="14" t="s">
        <v>48</v>
      </c>
      <c r="F763" s="30">
        <v>100000</v>
      </c>
      <c r="G763" s="31" t="str">
        <f>_xlfn.CONCAT(Table1[[#This Row],[Company]:[Penalty Amount]])</f>
        <v>BB&amp;T Securities LLCTruist Financialinvestor protection violation43101SEC100000</v>
      </c>
    </row>
    <row r="764" spans="1:7" x14ac:dyDescent="0.2">
      <c r="A764" s="28" t="s">
        <v>1346</v>
      </c>
      <c r="B764" s="14" t="s">
        <v>166</v>
      </c>
      <c r="C764" s="14" t="s">
        <v>12</v>
      </c>
      <c r="D764" s="29">
        <v>38353</v>
      </c>
      <c r="E764" s="14" t="s">
        <v>250</v>
      </c>
      <c r="F764" s="30">
        <v>100000</v>
      </c>
      <c r="G764" s="31" t="str">
        <f>_xlfn.CONCAT(Table1[[#This Row],[Company]:[Penalty Amount]])</f>
        <v>SunTrust Capital Markets Inc.Truist Financialinvestor protection violation38353FINRA100000</v>
      </c>
    </row>
    <row r="765" spans="1:7" x14ac:dyDescent="0.2">
      <c r="A765" s="28" t="s">
        <v>2949</v>
      </c>
      <c r="B765" s="14" t="s">
        <v>166</v>
      </c>
      <c r="C765" s="14" t="s">
        <v>17</v>
      </c>
      <c r="D765" s="29">
        <v>40544</v>
      </c>
      <c r="E765" s="14" t="s">
        <v>61</v>
      </c>
      <c r="F765" s="30">
        <v>122408</v>
      </c>
      <c r="G765" s="31" t="str">
        <f>_xlfn.CONCAT(Table1[[#This Row],[Company]:[Penalty Amount]])</f>
        <v>McGriff Seibels &amp; Williams of Texas Inc.Truist Financialeconomic sanction violation40544OFAC122408</v>
      </c>
    </row>
    <row r="766" spans="1:7" x14ac:dyDescent="0.2">
      <c r="A766" s="28" t="s">
        <v>1346</v>
      </c>
      <c r="B766" s="14" t="s">
        <v>166</v>
      </c>
      <c r="C766" s="14" t="s">
        <v>12</v>
      </c>
      <c r="D766" s="29">
        <v>38718</v>
      </c>
      <c r="E766" s="14" t="s">
        <v>48</v>
      </c>
      <c r="F766" s="30">
        <v>125000</v>
      </c>
      <c r="G766" s="31" t="str">
        <f>_xlfn.CONCAT(Table1[[#This Row],[Company]:[Penalty Amount]])</f>
        <v>SunTrust Capital Markets Inc.Truist Financialinvestor protection violation38718SEC125000</v>
      </c>
    </row>
    <row r="767" spans="1:7" x14ac:dyDescent="0.2">
      <c r="A767" s="28" t="s">
        <v>2370</v>
      </c>
      <c r="B767" s="14" t="s">
        <v>166</v>
      </c>
      <c r="C767" s="14" t="s">
        <v>282</v>
      </c>
      <c r="D767" s="29">
        <v>38353</v>
      </c>
      <c r="E767" s="14" t="s">
        <v>72</v>
      </c>
      <c r="F767" s="30">
        <v>159097</v>
      </c>
      <c r="G767" s="31" t="str">
        <f>_xlfn.CONCAT(Table1[[#This Row],[Company]:[Penalty Amount]])</f>
        <v>BB&amp;T Leasing Co.Truist Financialconsumer protection violation38353NY-AG159097</v>
      </c>
    </row>
    <row r="768" spans="1:7" x14ac:dyDescent="0.2">
      <c r="A768" s="28" t="s">
        <v>2947</v>
      </c>
      <c r="B768" s="14" t="s">
        <v>166</v>
      </c>
      <c r="C768" s="14" t="s">
        <v>12</v>
      </c>
      <c r="D768" s="29">
        <v>42370</v>
      </c>
      <c r="E768" s="14" t="s">
        <v>48</v>
      </c>
      <c r="F768" s="30">
        <v>200000</v>
      </c>
      <c r="G768" s="31" t="str">
        <f>_xlfn.CONCAT(Table1[[#This Row],[Company]:[Penalty Amount]])</f>
        <v>BB&amp;T Securities LLCTruist Financialinvestor protection violation42370SEC200000</v>
      </c>
    </row>
    <row r="769" spans="1:7" x14ac:dyDescent="0.2">
      <c r="A769" s="28" t="s">
        <v>2947</v>
      </c>
      <c r="B769" s="14" t="s">
        <v>166</v>
      </c>
      <c r="C769" s="14" t="s">
        <v>12</v>
      </c>
      <c r="D769" s="29">
        <v>42005</v>
      </c>
      <c r="E769" s="14" t="s">
        <v>48</v>
      </c>
      <c r="F769" s="30">
        <v>200000</v>
      </c>
      <c r="G769" s="31" t="str">
        <f>_xlfn.CONCAT(Table1[[#This Row],[Company]:[Penalty Amount]])</f>
        <v>BB&amp;T Securities LLCTruist Financialinvestor protection violation42005SEC200000</v>
      </c>
    </row>
    <row r="770" spans="1:7" x14ac:dyDescent="0.2">
      <c r="A770" s="28" t="s">
        <v>978</v>
      </c>
      <c r="B770" s="14" t="s">
        <v>166</v>
      </c>
      <c r="C770" s="14" t="s">
        <v>334</v>
      </c>
      <c r="D770" s="29">
        <v>41640</v>
      </c>
      <c r="E770" s="14" t="s">
        <v>393</v>
      </c>
      <c r="F770" s="30">
        <v>300000</v>
      </c>
      <c r="G770" s="31" t="str">
        <f>_xlfn.CONCAT(Table1[[#This Row],[Company]:[Penalty Amount]])</f>
        <v>SunTrust BankTruist Financialemployment discrimination41640EEOC300000</v>
      </c>
    </row>
    <row r="771" spans="1:7" x14ac:dyDescent="0.2">
      <c r="A771" s="28" t="s">
        <v>2952</v>
      </c>
      <c r="B771" s="14" t="s">
        <v>166</v>
      </c>
      <c r="C771" s="14" t="s">
        <v>12</v>
      </c>
      <c r="D771" s="29">
        <v>39448</v>
      </c>
      <c r="E771" s="14" t="s">
        <v>250</v>
      </c>
      <c r="F771" s="30">
        <v>300000</v>
      </c>
      <c r="G771" s="31" t="str">
        <f>_xlfn.CONCAT(Table1[[#This Row],[Company]:[Penalty Amount]])</f>
        <v>SunTrust Investment Services Inc.Truist Financialinvestor protection violation39448FINRA300000</v>
      </c>
    </row>
    <row r="772" spans="1:7" x14ac:dyDescent="0.2">
      <c r="A772" s="28" t="s">
        <v>978</v>
      </c>
      <c r="B772" s="14" t="s">
        <v>166</v>
      </c>
      <c r="C772" s="14" t="s">
        <v>17</v>
      </c>
      <c r="D772" s="29">
        <v>38353</v>
      </c>
      <c r="E772" s="14" t="s">
        <v>61</v>
      </c>
      <c r="F772" s="30">
        <v>308000</v>
      </c>
      <c r="G772" s="31" t="str">
        <f>_xlfn.CONCAT(Table1[[#This Row],[Company]:[Penalty Amount]])</f>
        <v>SunTrust BankTruist Financialeconomic sanction violation38353OFAC308000</v>
      </c>
    </row>
    <row r="773" spans="1:7" x14ac:dyDescent="0.2">
      <c r="A773" s="28" t="s">
        <v>301</v>
      </c>
      <c r="B773" s="14" t="s">
        <v>166</v>
      </c>
      <c r="C773" s="14" t="s">
        <v>282</v>
      </c>
      <c r="D773" s="29">
        <v>43466</v>
      </c>
      <c r="E773" s="14" t="s">
        <v>318</v>
      </c>
      <c r="F773" s="30">
        <v>349015</v>
      </c>
      <c r="G773" s="31" t="str">
        <f>_xlfn.CONCAT(Table1[[#This Row],[Company]:[Penalty Amount]])</f>
        <v>SunTrust Mortgage Inc.Truist Financialconsumer protection violation43466CA-DFPI349015</v>
      </c>
    </row>
    <row r="774" spans="1:7" x14ac:dyDescent="0.2">
      <c r="A774" s="28" t="s">
        <v>2950</v>
      </c>
      <c r="B774" s="14" t="s">
        <v>166</v>
      </c>
      <c r="C774" s="14" t="s">
        <v>343</v>
      </c>
      <c r="D774" s="29">
        <v>38718</v>
      </c>
      <c r="E774" s="14" t="s">
        <v>745</v>
      </c>
      <c r="F774" s="30">
        <v>350875</v>
      </c>
      <c r="G774" s="31" t="str">
        <f>_xlfn.CONCAT(Table1[[#This Row],[Company]:[Penalty Amount]])</f>
        <v>SunTrust Bank Inc.Truist Financialwage and hour violation38718WHD350875</v>
      </c>
    </row>
    <row r="775" spans="1:7" x14ac:dyDescent="0.2">
      <c r="A775" s="28" t="s">
        <v>2947</v>
      </c>
      <c r="B775" s="14" t="s">
        <v>166</v>
      </c>
      <c r="C775" s="14" t="s">
        <v>12</v>
      </c>
      <c r="D775" s="29">
        <v>43466</v>
      </c>
      <c r="E775" s="14" t="s">
        <v>48</v>
      </c>
      <c r="F775" s="30">
        <v>376059</v>
      </c>
      <c r="G775" s="31" t="str">
        <f>_xlfn.CONCAT(Table1[[#This Row],[Company]:[Penalty Amount]])</f>
        <v>BB&amp;T Securities LLCTruist Financialinvestor protection violation43466SEC376059</v>
      </c>
    </row>
    <row r="776" spans="1:7" x14ac:dyDescent="0.2">
      <c r="A776" s="28" t="s">
        <v>2952</v>
      </c>
      <c r="B776" s="14" t="s">
        <v>166</v>
      </c>
      <c r="C776" s="14" t="s">
        <v>12</v>
      </c>
      <c r="D776" s="29">
        <v>39448</v>
      </c>
      <c r="E776" s="14" t="s">
        <v>250</v>
      </c>
      <c r="F776" s="30">
        <v>700000</v>
      </c>
      <c r="G776" s="31" t="str">
        <f>_xlfn.CONCAT(Table1[[#This Row],[Company]:[Penalty Amount]])</f>
        <v>SunTrust Investment Services Inc.Truist Financialinvestor protection violation39448FINRA700000</v>
      </c>
    </row>
    <row r="777" spans="1:7" x14ac:dyDescent="0.2">
      <c r="A777" s="28" t="s">
        <v>2372</v>
      </c>
      <c r="B777" s="14" t="s">
        <v>166</v>
      </c>
      <c r="C777" s="14" t="s">
        <v>12</v>
      </c>
      <c r="D777" s="29">
        <v>42370</v>
      </c>
      <c r="E777" s="14" t="s">
        <v>1097</v>
      </c>
      <c r="F777" s="30">
        <v>975000</v>
      </c>
      <c r="G777" s="31" t="str">
        <f>_xlfn.CONCAT(Table1[[#This Row],[Company]:[Penalty Amount]])</f>
        <v>Branch Banking and Trust Co.Truist Financialinvestor protection violation42370SC-SEC975000</v>
      </c>
    </row>
    <row r="778" spans="1:7" x14ac:dyDescent="0.2">
      <c r="A778" s="28" t="s">
        <v>1033</v>
      </c>
      <c r="B778" s="14" t="s">
        <v>166</v>
      </c>
      <c r="C778" s="14" t="s">
        <v>12</v>
      </c>
      <c r="D778" s="29">
        <v>42736</v>
      </c>
      <c r="E778" s="14" t="s">
        <v>48</v>
      </c>
      <c r="F778" s="30">
        <v>1100000</v>
      </c>
      <c r="G778" s="31" t="str">
        <f>_xlfn.CONCAT(Table1[[#This Row],[Company]:[Penalty Amount]])</f>
        <v>SunTrust BanksTruist Financialinvestor protection violation42736SEC1100000</v>
      </c>
    </row>
    <row r="779" spans="1:7" x14ac:dyDescent="0.2">
      <c r="A779" s="28" t="s">
        <v>2952</v>
      </c>
      <c r="B779" s="14" t="s">
        <v>166</v>
      </c>
      <c r="C779" s="14" t="s">
        <v>12</v>
      </c>
      <c r="D779" s="29">
        <v>40179</v>
      </c>
      <c r="E779" s="14" t="s">
        <v>250</v>
      </c>
      <c r="F779" s="30">
        <v>1440000</v>
      </c>
      <c r="G779" s="31" t="str">
        <f>_xlfn.CONCAT(Table1[[#This Row],[Company]:[Penalty Amount]])</f>
        <v>SunTrust Investment Services Inc.Truist Financialinvestor protection violation40179FINRA1440000</v>
      </c>
    </row>
    <row r="780" spans="1:7" x14ac:dyDescent="0.2">
      <c r="A780" s="28" t="s">
        <v>2953</v>
      </c>
      <c r="B780" s="14" t="s">
        <v>166</v>
      </c>
      <c r="C780" s="14" t="s">
        <v>12</v>
      </c>
      <c r="D780" s="29">
        <v>42370</v>
      </c>
      <c r="E780" s="14" t="s">
        <v>250</v>
      </c>
      <c r="F780" s="30">
        <v>1500000</v>
      </c>
      <c r="G780" s="31" t="str">
        <f>_xlfn.CONCAT(Table1[[#This Row],[Company]:[Penalty Amount]])</f>
        <v>SunTrust Robinson Humphrey Inc.Truist Financialinvestor protection violation42370FINRA1500000</v>
      </c>
    </row>
    <row r="781" spans="1:7" x14ac:dyDescent="0.2">
      <c r="A781" s="28" t="s">
        <v>978</v>
      </c>
      <c r="B781" s="14" t="s">
        <v>166</v>
      </c>
      <c r="C781" s="14" t="s">
        <v>31</v>
      </c>
      <c r="D781" s="29">
        <v>42736</v>
      </c>
      <c r="E781" s="14" t="s">
        <v>112</v>
      </c>
      <c r="F781" s="30">
        <v>1501000</v>
      </c>
      <c r="G781" s="31" t="str">
        <f>_xlfn.CONCAT(Table1[[#This Row],[Company]:[Penalty Amount]])</f>
        <v>SunTrust BankTruist Financialbanking violation42736FED1501000</v>
      </c>
    </row>
    <row r="782" spans="1:7" x14ac:dyDescent="0.2">
      <c r="A782" s="28" t="s">
        <v>2953</v>
      </c>
      <c r="B782" s="14" t="s">
        <v>166</v>
      </c>
      <c r="C782" s="14" t="s">
        <v>12</v>
      </c>
      <c r="D782" s="29">
        <v>39448</v>
      </c>
      <c r="E782" s="14" t="s">
        <v>250</v>
      </c>
      <c r="F782" s="30">
        <v>1650000</v>
      </c>
      <c r="G782" s="31" t="str">
        <f>_xlfn.CONCAT(Table1[[#This Row],[Company]:[Penalty Amount]])</f>
        <v>SunTrust Robinson Humphrey Inc.Truist Financialinvestor protection violation39448FINRA1650000</v>
      </c>
    </row>
    <row r="783" spans="1:7" x14ac:dyDescent="0.2">
      <c r="A783" s="28" t="s">
        <v>904</v>
      </c>
      <c r="B783" s="14" t="s">
        <v>166</v>
      </c>
      <c r="C783" s="14" t="s">
        <v>343</v>
      </c>
      <c r="D783" s="29">
        <v>40909</v>
      </c>
      <c r="E783" s="14" t="s">
        <v>309</v>
      </c>
      <c r="F783" s="30">
        <v>2400000</v>
      </c>
      <c r="G783" s="31" t="str">
        <f>_xlfn.CONCAT(Table1[[#This Row],[Company]:[Penalty Amount]])</f>
        <v>SunTrust MortgageTruist Financialwage and hour violation40909private lawsuit-federal2400000</v>
      </c>
    </row>
    <row r="784" spans="1:7" x14ac:dyDescent="0.2">
      <c r="A784" s="28" t="s">
        <v>2951</v>
      </c>
      <c r="B784" s="14" t="s">
        <v>166</v>
      </c>
      <c r="C784" s="14" t="s">
        <v>308</v>
      </c>
      <c r="D784" s="29">
        <v>43101</v>
      </c>
      <c r="E784" s="14" t="s">
        <v>309</v>
      </c>
      <c r="F784" s="30">
        <v>4750000</v>
      </c>
      <c r="G784" s="31" t="str">
        <f>_xlfn.CONCAT(Table1[[#This Row],[Company]:[Penalty Amount]])</f>
        <v>SunTrust Banks Inc.Truist Financialbenefit plan administrator violation43101private lawsuit-federal4750000</v>
      </c>
    </row>
    <row r="785" spans="1:7" x14ac:dyDescent="0.2">
      <c r="A785" s="28" t="s">
        <v>2953</v>
      </c>
      <c r="B785" s="14" t="s">
        <v>166</v>
      </c>
      <c r="C785" s="14" t="s">
        <v>12</v>
      </c>
      <c r="D785" s="29">
        <v>40544</v>
      </c>
      <c r="E785" s="14" t="s">
        <v>250</v>
      </c>
      <c r="F785" s="30">
        <v>5000000</v>
      </c>
      <c r="G785" s="31" t="str">
        <f>_xlfn.CONCAT(Table1[[#This Row],[Company]:[Penalty Amount]])</f>
        <v>SunTrust Robinson Humphrey Inc.Truist Financialinvestor protection violation40544FINRA5000000</v>
      </c>
    </row>
    <row r="786" spans="1:7" x14ac:dyDescent="0.2">
      <c r="A786" s="28" t="s">
        <v>747</v>
      </c>
      <c r="B786" s="14" t="s">
        <v>166</v>
      </c>
      <c r="C786" s="14" t="s">
        <v>12</v>
      </c>
      <c r="D786" s="29">
        <v>43466</v>
      </c>
      <c r="E786" s="14" t="s">
        <v>48</v>
      </c>
      <c r="F786" s="30">
        <v>5709753</v>
      </c>
      <c r="G786" s="31" t="str">
        <f>_xlfn.CONCAT(Table1[[#This Row],[Company]:[Penalty Amount]])</f>
        <v>BB&amp;T SecuritiesTruist Financialinvestor protection violation43466SEC5709753</v>
      </c>
    </row>
    <row r="787" spans="1:7" x14ac:dyDescent="0.2">
      <c r="A787" s="28" t="s">
        <v>3089</v>
      </c>
      <c r="B787" s="14" t="s">
        <v>166</v>
      </c>
      <c r="C787" s="14" t="s">
        <v>282</v>
      </c>
      <c r="D787" s="29">
        <v>38718</v>
      </c>
      <c r="E787" s="14" t="s">
        <v>13</v>
      </c>
      <c r="F787" s="30">
        <v>6000000</v>
      </c>
      <c r="G787" s="31" t="str">
        <f>_xlfn.CONCAT(Table1[[#This Row],[Company]:[Penalty Amount]])</f>
        <v>BB&amp;T Leasing Corp.Truist Financialconsumer protection violation38718MULTI-AG6000000</v>
      </c>
    </row>
    <row r="788" spans="1:7" x14ac:dyDescent="0.2">
      <c r="A788" s="28" t="s">
        <v>642</v>
      </c>
      <c r="B788" s="14" t="s">
        <v>166</v>
      </c>
      <c r="C788" s="14" t="s">
        <v>38</v>
      </c>
      <c r="D788" s="29">
        <v>38718</v>
      </c>
      <c r="E788" s="14" t="s">
        <v>18</v>
      </c>
      <c r="F788" s="30">
        <v>10000000</v>
      </c>
      <c r="G788" s="31" t="str">
        <f>_xlfn.CONCAT(Table1[[#This Row],[Company]:[Penalty Amount]])</f>
        <v>BankAtlanticTruist Financialanti-money-laundering deficiencies38718DOJ_CRIMINAL10000000</v>
      </c>
    </row>
    <row r="789" spans="1:7" x14ac:dyDescent="0.2">
      <c r="A789" s="28" t="s">
        <v>301</v>
      </c>
      <c r="B789" s="14" t="s">
        <v>166</v>
      </c>
      <c r="C789" s="14" t="s">
        <v>31</v>
      </c>
      <c r="D789" s="29">
        <v>40909</v>
      </c>
      <c r="E789" s="14" t="s">
        <v>106</v>
      </c>
      <c r="F789" s="30">
        <v>21000000</v>
      </c>
      <c r="G789" s="31" t="str">
        <f>_xlfn.CONCAT(Table1[[#This Row],[Company]:[Penalty Amount]])</f>
        <v>SunTrust Mortgage Inc.Truist Financialbanking violation40909DOJ_RIGHTS21000000</v>
      </c>
    </row>
    <row r="790" spans="1:7" x14ac:dyDescent="0.2">
      <c r="A790" s="28" t="s">
        <v>3088</v>
      </c>
      <c r="B790" s="14" t="s">
        <v>166</v>
      </c>
      <c r="C790" s="14" t="s">
        <v>308</v>
      </c>
      <c r="D790" s="29">
        <v>43466</v>
      </c>
      <c r="E790" s="14" t="s">
        <v>309</v>
      </c>
      <c r="F790" s="30">
        <v>24000000</v>
      </c>
      <c r="G790" s="31" t="str">
        <f>_xlfn.CONCAT(Table1[[#This Row],[Company]:[Penalty Amount]])</f>
        <v>BB&amp;T Corp.Truist Financialbenefit plan administrator violation43466private lawsuit-federal24000000</v>
      </c>
    </row>
    <row r="791" spans="1:7" x14ac:dyDescent="0.2">
      <c r="A791" s="28" t="s">
        <v>490</v>
      </c>
      <c r="B791" s="14" t="s">
        <v>166</v>
      </c>
      <c r="C791" s="14" t="s">
        <v>12</v>
      </c>
      <c r="D791" s="29">
        <v>37257</v>
      </c>
      <c r="E791" s="14" t="s">
        <v>491</v>
      </c>
      <c r="F791" s="30">
        <v>27000000</v>
      </c>
      <c r="G791" s="31" t="str">
        <f>_xlfn.CONCAT(Table1[[#This Row],[Company]:[Penalty Amount]])</f>
        <v>Bank of LouisvilleTruist Financialinvestor protection violation37257KY-INS27000000</v>
      </c>
    </row>
    <row r="792" spans="1:7" x14ac:dyDescent="0.2">
      <c r="A792" s="28" t="s">
        <v>301</v>
      </c>
      <c r="B792" s="14" t="s">
        <v>166</v>
      </c>
      <c r="C792" s="14" t="s">
        <v>276</v>
      </c>
      <c r="D792" s="29">
        <v>41640</v>
      </c>
      <c r="E792" s="14" t="s">
        <v>13</v>
      </c>
      <c r="F792" s="30">
        <v>40000000</v>
      </c>
      <c r="G792" s="31" t="str">
        <f>_xlfn.CONCAT(Table1[[#This Row],[Company]:[Penalty Amount]])</f>
        <v>SunTrust Mortgage Inc.Truist Financialmortgage abuses41640MULTI-AG40000000</v>
      </c>
    </row>
    <row r="793" spans="1:7" x14ac:dyDescent="0.2">
      <c r="A793" s="28" t="s">
        <v>301</v>
      </c>
      <c r="B793" s="14" t="s">
        <v>166</v>
      </c>
      <c r="C793" s="14" t="s">
        <v>10</v>
      </c>
      <c r="D793" s="29">
        <v>41275</v>
      </c>
      <c r="E793" s="14" t="s">
        <v>14</v>
      </c>
      <c r="F793" s="30">
        <v>65000000</v>
      </c>
      <c r="G793" s="31" t="str">
        <f>_xlfn.CONCAT(Table1[[#This Row],[Company]:[Penalty Amount]])</f>
        <v>SunTrust Mortgage Inc.Truist Financialtoxic securities abuses41275FHFA65000000</v>
      </c>
    </row>
    <row r="794" spans="1:7" x14ac:dyDescent="0.2">
      <c r="A794" s="28" t="s">
        <v>2371</v>
      </c>
      <c r="B794" s="14" t="s">
        <v>166</v>
      </c>
      <c r="C794" s="14" t="s">
        <v>285</v>
      </c>
      <c r="D794" s="29">
        <v>42370</v>
      </c>
      <c r="E794" s="14" t="s">
        <v>19</v>
      </c>
      <c r="F794" s="30">
        <v>83000000</v>
      </c>
      <c r="G794" s="31" t="str">
        <f>_xlfn.CONCAT(Table1[[#This Row],[Company]:[Penalty Amount]])</f>
        <v>Branch Banking &amp; Trust Co. (BB&amp;T)Truist FinancialFalse Claims Act and related42370DOJ_CIVIL83000000</v>
      </c>
    </row>
    <row r="795" spans="1:7" x14ac:dyDescent="0.2">
      <c r="A795" s="28" t="s">
        <v>2951</v>
      </c>
      <c r="B795" s="14" t="s">
        <v>166</v>
      </c>
      <c r="C795" s="14" t="s">
        <v>31</v>
      </c>
      <c r="D795" s="29">
        <v>41640</v>
      </c>
      <c r="E795" s="14" t="s">
        <v>112</v>
      </c>
      <c r="F795" s="30">
        <v>160000000</v>
      </c>
      <c r="G795" s="31" t="str">
        <f>_xlfn.CONCAT(Table1[[#This Row],[Company]:[Penalty Amount]])</f>
        <v>SunTrust Banks Inc.Truist Financialbanking violation41640FED160000000</v>
      </c>
    </row>
    <row r="796" spans="1:7" x14ac:dyDescent="0.2">
      <c r="A796" s="28" t="s">
        <v>301</v>
      </c>
      <c r="B796" s="14" t="s">
        <v>166</v>
      </c>
      <c r="C796" s="14" t="s">
        <v>276</v>
      </c>
      <c r="D796" s="29">
        <v>41640</v>
      </c>
      <c r="E796" s="14" t="s">
        <v>19</v>
      </c>
      <c r="F796" s="30">
        <v>320000000</v>
      </c>
      <c r="G796" s="31" t="str">
        <f>_xlfn.CONCAT(Table1[[#This Row],[Company]:[Penalty Amount]])</f>
        <v>SunTrust Mortgage Inc.Truist Financialmortgage abuses41640DOJ_CIVIL320000000</v>
      </c>
    </row>
    <row r="797" spans="1:7" x14ac:dyDescent="0.2">
      <c r="A797" s="28" t="s">
        <v>301</v>
      </c>
      <c r="B797" s="14" t="s">
        <v>166</v>
      </c>
      <c r="C797" s="14" t="s">
        <v>285</v>
      </c>
      <c r="D797" s="29">
        <v>41640</v>
      </c>
      <c r="E797" s="14" t="s">
        <v>19</v>
      </c>
      <c r="F797" s="30">
        <v>418000000</v>
      </c>
      <c r="G797" s="31" t="str">
        <f>_xlfn.CONCAT(Table1[[#This Row],[Company]:[Penalty Amount]])</f>
        <v>SunTrust Mortgage Inc.Truist FinancialFalse Claims Act and related41640DOJ_CIVIL418000000</v>
      </c>
    </row>
    <row r="798" spans="1:7" x14ac:dyDescent="0.2">
      <c r="A798" s="28" t="s">
        <v>301</v>
      </c>
      <c r="B798" s="14" t="s">
        <v>166</v>
      </c>
      <c r="C798" s="14" t="s">
        <v>282</v>
      </c>
      <c r="D798" s="29">
        <v>41640</v>
      </c>
      <c r="E798" s="14" t="s">
        <v>210</v>
      </c>
      <c r="F798" s="30">
        <v>550000000</v>
      </c>
      <c r="G798" s="31" t="str">
        <f>_xlfn.CONCAT(Table1[[#This Row],[Company]:[Penalty Amount]])</f>
        <v>SunTrust Mortgage Inc.Truist Financialconsumer protection violation41640CFPB550000000</v>
      </c>
    </row>
    <row r="799" spans="1:7" x14ac:dyDescent="0.2">
      <c r="A799" s="28" t="s">
        <v>2009</v>
      </c>
      <c r="B799" s="14" t="s">
        <v>530</v>
      </c>
      <c r="C799" s="14" t="s">
        <v>732</v>
      </c>
      <c r="D799" s="29">
        <v>41275</v>
      </c>
      <c r="E799" s="14" t="s">
        <v>521</v>
      </c>
      <c r="F799" s="30">
        <v>5082</v>
      </c>
      <c r="G799" s="31" t="str">
        <f>_xlfn.CONCAT(Table1[[#This Row],[Company]:[Penalty Amount]])</f>
        <v>IFCO SYSTEMS N.A. INC.Triton Investments Advisersworkplace safety or health violation41275OSHA5082</v>
      </c>
    </row>
    <row r="800" spans="1:7" x14ac:dyDescent="0.2">
      <c r="A800" s="28" t="s">
        <v>2940</v>
      </c>
      <c r="B800" s="14" t="s">
        <v>530</v>
      </c>
      <c r="C800" s="14" t="s">
        <v>732</v>
      </c>
      <c r="D800" s="29">
        <v>38718</v>
      </c>
      <c r="E800" s="14" t="s">
        <v>521</v>
      </c>
      <c r="F800" s="30">
        <v>5226</v>
      </c>
      <c r="G800" s="31" t="str">
        <f>_xlfn.CONCAT(Table1[[#This Row],[Company]:[Penalty Amount]])</f>
        <v>IFCO SYSTEMS DBA VALLEY WOOD PRODUCTS INC.Triton Investments Advisersworkplace safety or health violation38718OSHA5226</v>
      </c>
    </row>
    <row r="801" spans="1:7" x14ac:dyDescent="0.2">
      <c r="A801" s="28" t="s">
        <v>2945</v>
      </c>
      <c r="B801" s="14" t="s">
        <v>530</v>
      </c>
      <c r="C801" s="14" t="s">
        <v>732</v>
      </c>
      <c r="D801" s="29">
        <v>41640</v>
      </c>
      <c r="E801" s="14" t="s">
        <v>521</v>
      </c>
      <c r="F801" s="30">
        <v>6000</v>
      </c>
      <c r="G801" s="31" t="str">
        <f>_xlfn.CONCAT(Table1[[#This Row],[Company]:[Penalty Amount]])</f>
        <v>IFCO SYSTEMS NORTH AMERICA #409Triton Investments Advisersworkplace safety or health violation41640OSHA6000</v>
      </c>
    </row>
    <row r="802" spans="1:7" x14ac:dyDescent="0.2">
      <c r="A802" s="28" t="s">
        <v>2009</v>
      </c>
      <c r="B802" s="14" t="s">
        <v>530</v>
      </c>
      <c r="C802" s="14" t="s">
        <v>732</v>
      </c>
      <c r="D802" s="29">
        <v>40179</v>
      </c>
      <c r="E802" s="14" t="s">
        <v>521</v>
      </c>
      <c r="F802" s="30">
        <v>7000</v>
      </c>
      <c r="G802" s="31" t="str">
        <f>_xlfn.CONCAT(Table1[[#This Row],[Company]:[Penalty Amount]])</f>
        <v>IFCO SYSTEMS N.A. INC.Triton Investments Advisersworkplace safety or health violation40179OSHA7000</v>
      </c>
    </row>
    <row r="803" spans="1:7" x14ac:dyDescent="0.2">
      <c r="A803" s="28" t="s">
        <v>1453</v>
      </c>
      <c r="B803" s="14" t="s">
        <v>530</v>
      </c>
      <c r="C803" s="14" t="s">
        <v>732</v>
      </c>
      <c r="D803" s="29">
        <v>40544</v>
      </c>
      <c r="E803" s="14" t="s">
        <v>521</v>
      </c>
      <c r="F803" s="30">
        <v>7395</v>
      </c>
      <c r="G803" s="31" t="str">
        <f>_xlfn.CONCAT(Table1[[#This Row],[Company]:[Penalty Amount]])</f>
        <v>IFCO SYSTEMS NORTH AMERICA INC.Triton Investments Advisersworkplace safety or health violation40544OSHA7395</v>
      </c>
    </row>
    <row r="804" spans="1:7" x14ac:dyDescent="0.2">
      <c r="A804" s="28" t="s">
        <v>1398</v>
      </c>
      <c r="B804" s="14" t="s">
        <v>530</v>
      </c>
      <c r="C804" s="14" t="s">
        <v>732</v>
      </c>
      <c r="D804" s="29">
        <v>40179</v>
      </c>
      <c r="E804" s="14" t="s">
        <v>521</v>
      </c>
      <c r="F804" s="30">
        <v>8000</v>
      </c>
      <c r="G804" s="31" t="str">
        <f>_xlfn.CONCAT(Table1[[#This Row],[Company]:[Penalty Amount]])</f>
        <v>IFCO SYSTEMSTriton Investments Advisersworkplace safety or health violation40179OSHA8000</v>
      </c>
    </row>
    <row r="805" spans="1:7" x14ac:dyDescent="0.2">
      <c r="A805" s="28" t="s">
        <v>1819</v>
      </c>
      <c r="B805" s="14" t="s">
        <v>530</v>
      </c>
      <c r="C805" s="14" t="s">
        <v>732</v>
      </c>
      <c r="D805" s="29">
        <v>40544</v>
      </c>
      <c r="E805" s="14" t="s">
        <v>521</v>
      </c>
      <c r="F805" s="30">
        <v>8000</v>
      </c>
      <c r="G805" s="31" t="str">
        <f>_xlfn.CONCAT(Table1[[#This Row],[Company]:[Penalty Amount]])</f>
        <v>IFCO SYSTEMS NORTH AMERICA INCTriton Investments Advisersworkplace safety or health violation40544OSHA8000</v>
      </c>
    </row>
    <row r="806" spans="1:7" x14ac:dyDescent="0.2">
      <c r="A806" s="28" t="s">
        <v>2943</v>
      </c>
      <c r="B806" s="14" t="s">
        <v>530</v>
      </c>
      <c r="C806" s="14" t="s">
        <v>732</v>
      </c>
      <c r="D806" s="29">
        <v>41640</v>
      </c>
      <c r="E806" s="14" t="s">
        <v>521</v>
      </c>
      <c r="F806" s="30">
        <v>13073</v>
      </c>
      <c r="G806" s="31" t="str">
        <f>_xlfn.CONCAT(Table1[[#This Row],[Company]:[Penalty Amount]])</f>
        <v>IFCO SYSTEMS US LLCTriton Investments Advisersworkplace safety or health violation41640OSHA13073</v>
      </c>
    </row>
    <row r="807" spans="1:7" x14ac:dyDescent="0.2">
      <c r="A807" s="28" t="s">
        <v>1420</v>
      </c>
      <c r="B807" s="14" t="s">
        <v>530</v>
      </c>
      <c r="C807" s="14" t="s">
        <v>343</v>
      </c>
      <c r="D807" s="29">
        <v>38718</v>
      </c>
      <c r="E807" s="14" t="s">
        <v>745</v>
      </c>
      <c r="F807" s="30">
        <v>13399</v>
      </c>
      <c r="G807" s="31" t="str">
        <f>_xlfn.CONCAT(Table1[[#This Row],[Company]:[Penalty Amount]])</f>
        <v>IFCO Systems of North America Inc.Triton Investments Adviserswage and hour violation38718WHD13399</v>
      </c>
    </row>
    <row r="808" spans="1:7" x14ac:dyDescent="0.2">
      <c r="A808" s="28" t="s">
        <v>1453</v>
      </c>
      <c r="B808" s="14" t="s">
        <v>530</v>
      </c>
      <c r="C808" s="14" t="s">
        <v>315</v>
      </c>
      <c r="D808" s="29">
        <v>39448</v>
      </c>
      <c r="E808" s="14" t="s">
        <v>1433</v>
      </c>
      <c r="F808" s="30">
        <v>15000</v>
      </c>
      <c r="G808" s="31" t="str">
        <f>_xlfn.CONCAT(Table1[[#This Row],[Company]:[Penalty Amount]])</f>
        <v>IFCO SYSTEMS NORTH AMERICA INC.Triton Investments Advisersenvironmental violation39448FL-DEP15000</v>
      </c>
    </row>
    <row r="809" spans="1:7" x14ac:dyDescent="0.2">
      <c r="A809" s="28" t="s">
        <v>2009</v>
      </c>
      <c r="B809" s="14" t="s">
        <v>530</v>
      </c>
      <c r="C809" s="14" t="s">
        <v>732</v>
      </c>
      <c r="D809" s="29">
        <v>38718</v>
      </c>
      <c r="E809" s="14" t="s">
        <v>521</v>
      </c>
      <c r="F809" s="30">
        <v>20000</v>
      </c>
      <c r="G809" s="31" t="str">
        <f>_xlfn.CONCAT(Table1[[#This Row],[Company]:[Penalty Amount]])</f>
        <v>IFCO SYSTEMS N.A. INC.Triton Investments Advisersworkplace safety or health violation38718OSHA20000</v>
      </c>
    </row>
    <row r="810" spans="1:7" x14ac:dyDescent="0.2">
      <c r="A810" s="28" t="s">
        <v>2942</v>
      </c>
      <c r="B810" s="14" t="s">
        <v>530</v>
      </c>
      <c r="C810" s="14" t="s">
        <v>343</v>
      </c>
      <c r="D810" s="29">
        <v>39448</v>
      </c>
      <c r="E810" s="14" t="s">
        <v>745</v>
      </c>
      <c r="F810" s="30">
        <v>22377</v>
      </c>
      <c r="G810" s="31" t="str">
        <f>_xlfn.CONCAT(Table1[[#This Row],[Company]:[Penalty Amount]])</f>
        <v>IFCO Systems North America Inc.Triton Investments Adviserswage and hour violation39448WHD22377</v>
      </c>
    </row>
    <row r="811" spans="1:7" x14ac:dyDescent="0.2">
      <c r="A811" s="28" t="s">
        <v>2944</v>
      </c>
      <c r="B811" s="14" t="s">
        <v>530</v>
      </c>
      <c r="C811" s="14" t="s">
        <v>732</v>
      </c>
      <c r="D811" s="29">
        <v>41275</v>
      </c>
      <c r="E811" s="14" t="s">
        <v>521</v>
      </c>
      <c r="F811" s="30">
        <v>23099</v>
      </c>
      <c r="G811" s="31" t="str">
        <f>_xlfn.CONCAT(Table1[[#This Row],[Company]:[Penalty Amount]])</f>
        <v>IFCO SYSTEMS US LLC SITE146Triton Investments Advisersworkplace safety or health violation41275OSHA23099</v>
      </c>
    </row>
    <row r="812" spans="1:7" x14ac:dyDescent="0.2">
      <c r="A812" s="28" t="s">
        <v>1560</v>
      </c>
      <c r="B812" s="14" t="s">
        <v>530</v>
      </c>
      <c r="C812" s="14" t="s">
        <v>732</v>
      </c>
      <c r="D812" s="29">
        <v>40179</v>
      </c>
      <c r="E812" s="14" t="s">
        <v>521</v>
      </c>
      <c r="F812" s="30">
        <v>44000</v>
      </c>
      <c r="G812" s="31" t="str">
        <f>_xlfn.CONCAT(Table1[[#This Row],[Company]:[Penalty Amount]])</f>
        <v>IFCO SYSTEMS NA INC DBA PALLET COMPANIES INCTriton Investments Advisersworkplace safety or health violation40179OSHA44000</v>
      </c>
    </row>
    <row r="813" spans="1:7" x14ac:dyDescent="0.2">
      <c r="A813" s="28" t="s">
        <v>1819</v>
      </c>
      <c r="B813" s="14" t="s">
        <v>530</v>
      </c>
      <c r="C813" s="14" t="s">
        <v>732</v>
      </c>
      <c r="D813" s="29">
        <v>39448</v>
      </c>
      <c r="E813" s="14" t="s">
        <v>521</v>
      </c>
      <c r="F813" s="30">
        <v>54000</v>
      </c>
      <c r="G813" s="31" t="str">
        <f>_xlfn.CONCAT(Table1[[#This Row],[Company]:[Penalty Amount]])</f>
        <v>IFCO SYSTEMS NORTH AMERICA INCTriton Investments Advisersworkplace safety or health violation39448OSHA54000</v>
      </c>
    </row>
    <row r="814" spans="1:7" x14ac:dyDescent="0.2">
      <c r="A814" s="28" t="s">
        <v>1398</v>
      </c>
      <c r="B814" s="14" t="s">
        <v>530</v>
      </c>
      <c r="C814" s="14" t="s">
        <v>732</v>
      </c>
      <c r="D814" s="29">
        <v>39448</v>
      </c>
      <c r="E814" s="14" t="s">
        <v>521</v>
      </c>
      <c r="F814" s="30">
        <v>75000</v>
      </c>
      <c r="G814" s="31" t="str">
        <f>_xlfn.CONCAT(Table1[[#This Row],[Company]:[Penalty Amount]])</f>
        <v>IFCO SYSTEMSTriton Investments Advisersworkplace safety or health violation39448OSHA75000</v>
      </c>
    </row>
    <row r="815" spans="1:7" x14ac:dyDescent="0.2">
      <c r="A815" s="28" t="s">
        <v>1420</v>
      </c>
      <c r="B815" s="14" t="s">
        <v>530</v>
      </c>
      <c r="C815" s="14" t="s">
        <v>343</v>
      </c>
      <c r="D815" s="29">
        <v>38718</v>
      </c>
      <c r="E815" s="14" t="s">
        <v>745</v>
      </c>
      <c r="F815" s="30">
        <v>82085</v>
      </c>
      <c r="G815" s="31" t="str">
        <f>_xlfn.CONCAT(Table1[[#This Row],[Company]:[Penalty Amount]])</f>
        <v>IFCO Systems of North America Inc.Triton Investments Adviserswage and hour violation38718WHD82085</v>
      </c>
    </row>
    <row r="816" spans="1:7" x14ac:dyDescent="0.2">
      <c r="A816" s="28" t="s">
        <v>1420</v>
      </c>
      <c r="B816" s="14" t="s">
        <v>530</v>
      </c>
      <c r="C816" s="14" t="s">
        <v>343</v>
      </c>
      <c r="D816" s="29">
        <v>38718</v>
      </c>
      <c r="E816" s="14" t="s">
        <v>745</v>
      </c>
      <c r="F816" s="30">
        <v>84459</v>
      </c>
      <c r="G816" s="31" t="str">
        <f>_xlfn.CONCAT(Table1[[#This Row],[Company]:[Penalty Amount]])</f>
        <v>IFCO Systems of North America Inc.Triton Investments Adviserswage and hour violation38718WHD84459</v>
      </c>
    </row>
    <row r="817" spans="1:7" x14ac:dyDescent="0.2">
      <c r="A817" s="28" t="s">
        <v>1398</v>
      </c>
      <c r="B817" s="14" t="s">
        <v>530</v>
      </c>
      <c r="C817" s="14" t="s">
        <v>1200</v>
      </c>
      <c r="D817" s="29">
        <v>41275</v>
      </c>
      <c r="E817" s="14" t="s">
        <v>1201</v>
      </c>
      <c r="F817" s="30">
        <v>91866</v>
      </c>
      <c r="G817" s="31" t="str">
        <f>_xlfn.CONCAT(Table1[[#This Row],[Company]:[Penalty Amount]])</f>
        <v>IFCO SYSTEMSTriton Investments Adviserslabor relations violation41275NLRB91866</v>
      </c>
    </row>
    <row r="818" spans="1:7" x14ac:dyDescent="0.2">
      <c r="A818" s="28" t="s">
        <v>1420</v>
      </c>
      <c r="B818" s="14" t="s">
        <v>530</v>
      </c>
      <c r="C818" s="14" t="s">
        <v>343</v>
      </c>
      <c r="D818" s="29">
        <v>38718</v>
      </c>
      <c r="E818" s="14" t="s">
        <v>745</v>
      </c>
      <c r="F818" s="30">
        <v>108261</v>
      </c>
      <c r="G818" s="31" t="str">
        <f>_xlfn.CONCAT(Table1[[#This Row],[Company]:[Penalty Amount]])</f>
        <v>IFCO Systems of North America Inc.Triton Investments Adviserswage and hour violation38718WHD108261</v>
      </c>
    </row>
    <row r="819" spans="1:7" x14ac:dyDescent="0.2">
      <c r="A819" s="28" t="s">
        <v>2009</v>
      </c>
      <c r="B819" s="14" t="s">
        <v>530</v>
      </c>
      <c r="C819" s="14" t="s">
        <v>732</v>
      </c>
      <c r="D819" s="29">
        <v>39448</v>
      </c>
      <c r="E819" s="14" t="s">
        <v>521</v>
      </c>
      <c r="F819" s="30">
        <v>111000</v>
      </c>
      <c r="G819" s="31" t="str">
        <f>_xlfn.CONCAT(Table1[[#This Row],[Company]:[Penalty Amount]])</f>
        <v>IFCO SYSTEMS N.A. INC.Triton Investments Advisersworkplace safety or health violation39448OSHA111000</v>
      </c>
    </row>
    <row r="820" spans="1:7" x14ac:dyDescent="0.2">
      <c r="A820" s="28" t="s">
        <v>1819</v>
      </c>
      <c r="B820" s="14" t="s">
        <v>530</v>
      </c>
      <c r="C820" s="14" t="s">
        <v>732</v>
      </c>
      <c r="D820" s="29">
        <v>40179</v>
      </c>
      <c r="E820" s="14" t="s">
        <v>521</v>
      </c>
      <c r="F820" s="30">
        <v>112000</v>
      </c>
      <c r="G820" s="31" t="str">
        <f>_xlfn.CONCAT(Table1[[#This Row],[Company]:[Penalty Amount]])</f>
        <v>IFCO SYSTEMS NORTH AMERICA INCTriton Investments Advisersworkplace safety or health violation40179OSHA112000</v>
      </c>
    </row>
    <row r="821" spans="1:7" x14ac:dyDescent="0.2">
      <c r="A821" s="28" t="s">
        <v>2009</v>
      </c>
      <c r="B821" s="14" t="s">
        <v>530</v>
      </c>
      <c r="C821" s="14" t="s">
        <v>732</v>
      </c>
      <c r="D821" s="29">
        <v>41640</v>
      </c>
      <c r="E821" s="14" t="s">
        <v>521</v>
      </c>
      <c r="F821" s="30">
        <v>135000</v>
      </c>
      <c r="G821" s="31" t="str">
        <f>_xlfn.CONCAT(Table1[[#This Row],[Company]:[Penalty Amount]])</f>
        <v>IFCO SYSTEMS N.A. INC.Triton Investments Advisersworkplace safety or health violation41640OSHA135000</v>
      </c>
    </row>
    <row r="822" spans="1:7" x14ac:dyDescent="0.2">
      <c r="A822" s="28" t="s">
        <v>1453</v>
      </c>
      <c r="B822" s="14" t="s">
        <v>530</v>
      </c>
      <c r="C822" s="14" t="s">
        <v>732</v>
      </c>
      <c r="D822" s="29">
        <v>41640</v>
      </c>
      <c r="E822" s="14" t="s">
        <v>521</v>
      </c>
      <c r="F822" s="30">
        <v>184000</v>
      </c>
      <c r="G822" s="31" t="str">
        <f>_xlfn.CONCAT(Table1[[#This Row],[Company]:[Penalty Amount]])</f>
        <v>IFCO SYSTEMS NORTH AMERICA INC.Triton Investments Advisersworkplace safety or health violation41640OSHA184000</v>
      </c>
    </row>
    <row r="823" spans="1:7" x14ac:dyDescent="0.2">
      <c r="A823" s="28" t="s">
        <v>1398</v>
      </c>
      <c r="B823" s="14" t="s">
        <v>530</v>
      </c>
      <c r="C823" s="14" t="s">
        <v>732</v>
      </c>
      <c r="D823" s="29">
        <v>39448</v>
      </c>
      <c r="E823" s="14" t="s">
        <v>521</v>
      </c>
      <c r="F823" s="30">
        <v>185000</v>
      </c>
      <c r="G823" s="31" t="str">
        <f>_xlfn.CONCAT(Table1[[#This Row],[Company]:[Penalty Amount]])</f>
        <v>IFCO SYSTEMSTriton Investments Advisersworkplace safety or health violation39448OSHA185000</v>
      </c>
    </row>
    <row r="824" spans="1:7" x14ac:dyDescent="0.2">
      <c r="A824" s="28" t="s">
        <v>2942</v>
      </c>
      <c r="B824" s="14" t="s">
        <v>530</v>
      </c>
      <c r="C824" s="14" t="s">
        <v>343</v>
      </c>
      <c r="D824" s="29">
        <v>38718</v>
      </c>
      <c r="E824" s="14" t="s">
        <v>745</v>
      </c>
      <c r="F824" s="30">
        <v>270379</v>
      </c>
      <c r="G824" s="31" t="str">
        <f>_xlfn.CONCAT(Table1[[#This Row],[Company]:[Penalty Amount]])</f>
        <v>IFCO Systems North America Inc.Triton Investments Adviserswage and hour violation38718WHD270379</v>
      </c>
    </row>
    <row r="825" spans="1:7" x14ac:dyDescent="0.2">
      <c r="A825" s="28" t="s">
        <v>2942</v>
      </c>
      <c r="B825" s="14" t="s">
        <v>530</v>
      </c>
      <c r="C825" s="14" t="s">
        <v>343</v>
      </c>
      <c r="D825" s="29">
        <v>38718</v>
      </c>
      <c r="E825" s="14" t="s">
        <v>745</v>
      </c>
      <c r="F825" s="30">
        <v>294023</v>
      </c>
      <c r="G825" s="31" t="str">
        <f>_xlfn.CONCAT(Table1[[#This Row],[Company]:[Penalty Amount]])</f>
        <v>IFCO Systems North America Inc.Triton Investments Adviserswage and hour violation38718WHD294023</v>
      </c>
    </row>
    <row r="826" spans="1:7" x14ac:dyDescent="0.2">
      <c r="A826" s="28" t="s">
        <v>2007</v>
      </c>
      <c r="B826" s="14" t="s">
        <v>530</v>
      </c>
      <c r="C826" s="14" t="s">
        <v>732</v>
      </c>
      <c r="D826" s="29">
        <v>37987</v>
      </c>
      <c r="E826" s="14" t="s">
        <v>521</v>
      </c>
      <c r="F826" s="30">
        <v>525000</v>
      </c>
      <c r="G826" s="31" t="str">
        <f>_xlfn.CONCAT(Table1[[#This Row],[Company]:[Penalty Amount]])</f>
        <v>IFCO SYSTEMS NORTH AMERICATriton Investments Advisersworkplace safety or health violation37987OSHA525000</v>
      </c>
    </row>
    <row r="827" spans="1:7" x14ac:dyDescent="0.2">
      <c r="A827" s="28" t="s">
        <v>1398</v>
      </c>
      <c r="B827" s="14" t="s">
        <v>530</v>
      </c>
      <c r="C827" s="14" t="s">
        <v>732</v>
      </c>
      <c r="D827" s="29">
        <v>39083</v>
      </c>
      <c r="E827" s="14" t="s">
        <v>521</v>
      </c>
      <c r="F827" s="30">
        <v>555000</v>
      </c>
      <c r="G827" s="31" t="str">
        <f>_xlfn.CONCAT(Table1[[#This Row],[Company]:[Penalty Amount]])</f>
        <v>IFCO SYSTEMSTriton Investments Advisersworkplace safety or health violation39083OSHA555000</v>
      </c>
    </row>
    <row r="828" spans="1:7" x14ac:dyDescent="0.2">
      <c r="A828" s="28" t="s">
        <v>1453</v>
      </c>
      <c r="B828" s="14" t="s">
        <v>530</v>
      </c>
      <c r="C828" s="14" t="s">
        <v>732</v>
      </c>
      <c r="D828" s="29">
        <v>40544</v>
      </c>
      <c r="E828" s="14" t="s">
        <v>521</v>
      </c>
      <c r="F828" s="30">
        <v>595000</v>
      </c>
      <c r="G828" s="31" t="str">
        <f>_xlfn.CONCAT(Table1[[#This Row],[Company]:[Penalty Amount]])</f>
        <v>IFCO SYSTEMS NORTH AMERICA INC.Triton Investments Advisersworkplace safety or health violation40544OSHA595000</v>
      </c>
    </row>
    <row r="829" spans="1:7" x14ac:dyDescent="0.2">
      <c r="A829" s="28" t="s">
        <v>2007</v>
      </c>
      <c r="B829" s="14" t="s">
        <v>530</v>
      </c>
      <c r="C829" s="14" t="s">
        <v>732</v>
      </c>
      <c r="D829" s="29">
        <v>40909</v>
      </c>
      <c r="E829" s="14" t="s">
        <v>521</v>
      </c>
      <c r="F829" s="30">
        <v>672000</v>
      </c>
      <c r="G829" s="31" t="str">
        <f>_xlfn.CONCAT(Table1[[#This Row],[Company]:[Penalty Amount]])</f>
        <v>IFCO SYSTEMS NORTH AMERICATriton Investments Advisersworkplace safety or health violation40909OSHA672000</v>
      </c>
    </row>
    <row r="830" spans="1:7" x14ac:dyDescent="0.2">
      <c r="A830" s="28" t="s">
        <v>2941</v>
      </c>
      <c r="B830" s="14" t="s">
        <v>530</v>
      </c>
      <c r="C830" s="14" t="s">
        <v>732</v>
      </c>
      <c r="D830" s="29">
        <v>41640</v>
      </c>
      <c r="E830" s="14" t="s">
        <v>521</v>
      </c>
      <c r="F830" s="30">
        <v>704000</v>
      </c>
      <c r="G830" s="31" t="str">
        <f>_xlfn.CONCAT(Table1[[#This Row],[Company]:[Penalty Amount]])</f>
        <v>IFCO SYSTEMS NORTH AMERICA INC - SITE 711Triton Investments Advisersworkplace safety or health violation41640OSHA704000</v>
      </c>
    </row>
    <row r="831" spans="1:7" x14ac:dyDescent="0.2">
      <c r="A831" s="28" t="s">
        <v>1453</v>
      </c>
      <c r="B831" s="14" t="s">
        <v>530</v>
      </c>
      <c r="C831" s="14" t="s">
        <v>732</v>
      </c>
      <c r="D831" s="29">
        <v>39083</v>
      </c>
      <c r="E831" s="14" t="s">
        <v>521</v>
      </c>
      <c r="F831" s="30">
        <v>921000</v>
      </c>
      <c r="G831" s="31" t="str">
        <f>_xlfn.CONCAT(Table1[[#This Row],[Company]:[Penalty Amount]])</f>
        <v>IFCO SYSTEMS NORTH AMERICA INC.Triton Investments Advisersworkplace safety or health violation39083OSHA921000</v>
      </c>
    </row>
    <row r="832" spans="1:7" x14ac:dyDescent="0.2">
      <c r="A832" s="28" t="s">
        <v>1398</v>
      </c>
      <c r="B832" s="14" t="s">
        <v>530</v>
      </c>
      <c r="C832" s="14" t="s">
        <v>732</v>
      </c>
      <c r="D832" s="29">
        <v>38718</v>
      </c>
      <c r="E832" s="14" t="s">
        <v>521</v>
      </c>
      <c r="F832" s="30">
        <v>945000</v>
      </c>
      <c r="G832" s="31" t="str">
        <f>_xlfn.CONCAT(Table1[[#This Row],[Company]:[Penalty Amount]])</f>
        <v>IFCO SYSTEMSTriton Investments Advisersworkplace safety or health violation38718OSHA945000</v>
      </c>
    </row>
    <row r="833" spans="1:7" x14ac:dyDescent="0.2">
      <c r="A833" s="28" t="s">
        <v>2942</v>
      </c>
      <c r="B833" s="14" t="s">
        <v>530</v>
      </c>
      <c r="C833" s="14" t="s">
        <v>343</v>
      </c>
      <c r="D833" s="29">
        <v>38718</v>
      </c>
      <c r="E833" s="14" t="s">
        <v>745</v>
      </c>
      <c r="F833" s="30">
        <v>1712712</v>
      </c>
      <c r="G833" s="31" t="str">
        <f>_xlfn.CONCAT(Table1[[#This Row],[Company]:[Penalty Amount]])</f>
        <v>IFCO Systems North America Inc.Triton Investments Adviserswage and hour violation38718WHD1712712</v>
      </c>
    </row>
    <row r="834" spans="1:7" x14ac:dyDescent="0.2">
      <c r="A834" s="28" t="s">
        <v>529</v>
      </c>
      <c r="B834" s="14" t="s">
        <v>530</v>
      </c>
      <c r="C834" s="14" t="s">
        <v>531</v>
      </c>
      <c r="D834" s="29">
        <v>39448</v>
      </c>
      <c r="E834" s="14" t="s">
        <v>23</v>
      </c>
      <c r="F834" s="30">
        <v>20700000</v>
      </c>
      <c r="G834" s="31" t="str">
        <f>_xlfn.CONCAT(Table1[[#This Row],[Company]:[Penalty Amount]])</f>
        <v>IFCO SystemsTriton Investments Adviserswork visa violations39448USAO20700000</v>
      </c>
    </row>
    <row r="835" spans="1:7" x14ac:dyDescent="0.2">
      <c r="A835" s="28" t="s">
        <v>2356</v>
      </c>
      <c r="B835" s="14" t="s">
        <v>252</v>
      </c>
      <c r="C835" s="14" t="s">
        <v>305</v>
      </c>
      <c r="D835" s="29">
        <v>43466</v>
      </c>
      <c r="E835" s="14" t="s">
        <v>306</v>
      </c>
      <c r="F835" s="30">
        <v>6000</v>
      </c>
      <c r="G835" s="31" t="str">
        <f>_xlfn.CONCAT(Table1[[#This Row],[Company]:[Penalty Amount]])</f>
        <v>The Phoenix Insurance Co.Travelersinsurance violation43466TX-INS6000</v>
      </c>
    </row>
    <row r="836" spans="1:7" x14ac:dyDescent="0.2">
      <c r="A836" s="28" t="s">
        <v>2503</v>
      </c>
      <c r="B836" s="14" t="s">
        <v>252</v>
      </c>
      <c r="C836" s="14" t="s">
        <v>305</v>
      </c>
      <c r="D836" s="29">
        <v>43831</v>
      </c>
      <c r="E836" s="14" t="s">
        <v>1146</v>
      </c>
      <c r="F836" s="30">
        <v>6000</v>
      </c>
      <c r="G836" s="31" t="str">
        <f>_xlfn.CONCAT(Table1[[#This Row],[Company]:[Penalty Amount]])</f>
        <v>The Travelers Indemnity Co. of America .Travelersinsurance violation43831DE-INS6000</v>
      </c>
    </row>
    <row r="837" spans="1:7" x14ac:dyDescent="0.2">
      <c r="A837" s="28" t="s">
        <v>1477</v>
      </c>
      <c r="B837" s="14" t="s">
        <v>252</v>
      </c>
      <c r="C837" s="14" t="s">
        <v>305</v>
      </c>
      <c r="D837" s="29">
        <v>40909</v>
      </c>
      <c r="E837" s="14" t="s">
        <v>306</v>
      </c>
      <c r="F837" s="30">
        <v>6000</v>
      </c>
      <c r="G837" s="31" t="str">
        <f>_xlfn.CONCAT(Table1[[#This Row],[Company]:[Penalty Amount]])</f>
        <v>Travelers Casualty and Surety Co.Travelersinsurance violation40909TX-INS6000</v>
      </c>
    </row>
    <row r="838" spans="1:7" x14ac:dyDescent="0.2">
      <c r="A838" s="28" t="s">
        <v>1868</v>
      </c>
      <c r="B838" s="14" t="s">
        <v>252</v>
      </c>
      <c r="C838" s="14" t="s">
        <v>305</v>
      </c>
      <c r="D838" s="29">
        <v>39448</v>
      </c>
      <c r="E838" s="14" t="s">
        <v>655</v>
      </c>
      <c r="F838" s="30">
        <v>6000</v>
      </c>
      <c r="G838" s="31" t="str">
        <f>_xlfn.CONCAT(Table1[[#This Row],[Company]:[Penalty Amount]])</f>
        <v>Travelers Property Casualty Co. of AmericaTravelersinsurance violation39448VA-INS6000</v>
      </c>
    </row>
    <row r="839" spans="1:7" x14ac:dyDescent="0.2">
      <c r="A839" s="28" t="s">
        <v>2502</v>
      </c>
      <c r="B839" s="14" t="s">
        <v>252</v>
      </c>
      <c r="C839" s="14" t="s">
        <v>305</v>
      </c>
      <c r="D839" s="29">
        <v>39448</v>
      </c>
      <c r="E839" s="14" t="s">
        <v>655</v>
      </c>
      <c r="F839" s="30">
        <v>7000</v>
      </c>
      <c r="G839" s="31" t="str">
        <f>_xlfn.CONCAT(Table1[[#This Row],[Company]:[Penalty Amount]])</f>
        <v>THE TRAVELERS INDEMNITY CO. .Travelersinsurance violation39448VA-INS7000</v>
      </c>
    </row>
    <row r="840" spans="1:7" x14ac:dyDescent="0.2">
      <c r="A840" s="28" t="s">
        <v>1751</v>
      </c>
      <c r="B840" s="14" t="s">
        <v>252</v>
      </c>
      <c r="C840" s="14" t="s">
        <v>305</v>
      </c>
      <c r="D840" s="29">
        <v>42370</v>
      </c>
      <c r="E840" s="14" t="s">
        <v>306</v>
      </c>
      <c r="F840" s="30">
        <v>7000</v>
      </c>
      <c r="G840" s="31" t="str">
        <f>_xlfn.CONCAT(Table1[[#This Row],[Company]:[Penalty Amount]])</f>
        <v>The Travelers Indemnity Co. of ConnecticutTravelersinsurance violation42370TX-INS7000</v>
      </c>
    </row>
    <row r="841" spans="1:7" x14ac:dyDescent="0.2">
      <c r="A841" s="28" t="s">
        <v>1409</v>
      </c>
      <c r="B841" s="14" t="s">
        <v>252</v>
      </c>
      <c r="C841" s="14" t="s">
        <v>305</v>
      </c>
      <c r="D841" s="29">
        <v>44562</v>
      </c>
      <c r="E841" s="14" t="s">
        <v>306</v>
      </c>
      <c r="F841" s="30">
        <v>8000</v>
      </c>
      <c r="G841" s="31" t="str">
        <f>_xlfn.CONCAT(Table1[[#This Row],[Company]:[Penalty Amount]])</f>
        <v>Standard Fire Insurance Co.Travelersinsurance violation44562TX-INS8000</v>
      </c>
    </row>
    <row r="842" spans="1:7" x14ac:dyDescent="0.2">
      <c r="A842" s="28" t="s">
        <v>1409</v>
      </c>
      <c r="B842" s="14" t="s">
        <v>252</v>
      </c>
      <c r="C842" s="14" t="s">
        <v>305</v>
      </c>
      <c r="D842" s="29">
        <v>40179</v>
      </c>
      <c r="E842" s="14" t="s">
        <v>306</v>
      </c>
      <c r="F842" s="30">
        <v>8000</v>
      </c>
      <c r="G842" s="31" t="str">
        <f>_xlfn.CONCAT(Table1[[#This Row],[Company]:[Penalty Amount]])</f>
        <v>Standard Fire Insurance Co.Travelersinsurance violation40179TX-INS8000</v>
      </c>
    </row>
    <row r="843" spans="1:7" x14ac:dyDescent="0.2">
      <c r="A843" s="28" t="s">
        <v>1846</v>
      </c>
      <c r="B843" s="14" t="s">
        <v>252</v>
      </c>
      <c r="C843" s="14" t="s">
        <v>305</v>
      </c>
      <c r="D843" s="29">
        <v>42005</v>
      </c>
      <c r="E843" s="14" t="s">
        <v>728</v>
      </c>
      <c r="F843" s="30">
        <v>8000</v>
      </c>
      <c r="G843" s="31" t="str">
        <f>_xlfn.CONCAT(Table1[[#This Row],[Company]:[Penalty Amount]])</f>
        <v>The Standard Fire Insurance Co.Travelersinsurance violation42005MD-INS8000</v>
      </c>
    </row>
    <row r="844" spans="1:7" x14ac:dyDescent="0.2">
      <c r="A844" s="28" t="s">
        <v>1477</v>
      </c>
      <c r="B844" s="14" t="s">
        <v>252</v>
      </c>
      <c r="C844" s="14" t="s">
        <v>305</v>
      </c>
      <c r="D844" s="29">
        <v>42005</v>
      </c>
      <c r="E844" s="14" t="s">
        <v>306</v>
      </c>
      <c r="F844" s="30">
        <v>8000</v>
      </c>
      <c r="G844" s="31" t="str">
        <f>_xlfn.CONCAT(Table1[[#This Row],[Company]:[Penalty Amount]])</f>
        <v>Travelers Casualty and Surety Co.Travelersinsurance violation42005TX-INS8000</v>
      </c>
    </row>
    <row r="845" spans="1:7" x14ac:dyDescent="0.2">
      <c r="A845" s="28" t="s">
        <v>1383</v>
      </c>
      <c r="B845" s="14" t="s">
        <v>252</v>
      </c>
      <c r="C845" s="14" t="s">
        <v>305</v>
      </c>
      <c r="D845" s="29">
        <v>37622</v>
      </c>
      <c r="E845" s="14" t="s">
        <v>746</v>
      </c>
      <c r="F845" s="30">
        <v>8000</v>
      </c>
      <c r="G845" s="31" t="str">
        <f>_xlfn.CONCAT(Table1[[#This Row],[Company]:[Penalty Amount]])</f>
        <v>Travelers Indemnity Co.Travelersinsurance violation37622FL-OFR8000</v>
      </c>
    </row>
    <row r="846" spans="1:7" x14ac:dyDescent="0.2">
      <c r="A846" s="28" t="s">
        <v>1851</v>
      </c>
      <c r="B846" s="14" t="s">
        <v>252</v>
      </c>
      <c r="C846" s="14" t="s">
        <v>305</v>
      </c>
      <c r="D846" s="29">
        <v>42370</v>
      </c>
      <c r="E846" s="14" t="s">
        <v>306</v>
      </c>
      <c r="F846" s="30">
        <v>9000</v>
      </c>
      <c r="G846" s="31" t="str">
        <f>_xlfn.CONCAT(Table1[[#This Row],[Company]:[Penalty Amount]])</f>
        <v>The Travelers Indemnity Co.Travelersinsurance violation42370TX-INS9000</v>
      </c>
    </row>
    <row r="847" spans="1:7" x14ac:dyDescent="0.2">
      <c r="A847" s="28" t="s">
        <v>1846</v>
      </c>
      <c r="B847" s="14" t="s">
        <v>252</v>
      </c>
      <c r="C847" s="14" t="s">
        <v>305</v>
      </c>
      <c r="D847" s="29">
        <v>41640</v>
      </c>
      <c r="E847" s="14" t="s">
        <v>306</v>
      </c>
      <c r="F847" s="30">
        <v>9795</v>
      </c>
      <c r="G847" s="31" t="str">
        <f>_xlfn.CONCAT(Table1[[#This Row],[Company]:[Penalty Amount]])</f>
        <v>The Standard Fire Insurance Co.Travelersinsurance violation41640TX-INS9795</v>
      </c>
    </row>
    <row r="848" spans="1:7" x14ac:dyDescent="0.2">
      <c r="A848" s="28" t="s">
        <v>1409</v>
      </c>
      <c r="B848" s="14" t="s">
        <v>252</v>
      </c>
      <c r="C848" s="14" t="s">
        <v>305</v>
      </c>
      <c r="D848" s="29">
        <v>36526</v>
      </c>
      <c r="E848" s="14" t="s">
        <v>1407</v>
      </c>
      <c r="F848" s="30">
        <v>10000</v>
      </c>
      <c r="G848" s="31" t="str">
        <f>_xlfn.CONCAT(Table1[[#This Row],[Company]:[Penalty Amount]])</f>
        <v>Standard Fire Insurance Co.Travelersinsurance violation36526SC-INS10000</v>
      </c>
    </row>
    <row r="849" spans="1:7" x14ac:dyDescent="0.2">
      <c r="A849" s="28" t="s">
        <v>1846</v>
      </c>
      <c r="B849" s="14" t="s">
        <v>252</v>
      </c>
      <c r="C849" s="14" t="s">
        <v>305</v>
      </c>
      <c r="D849" s="29">
        <v>42005</v>
      </c>
      <c r="E849" s="14" t="s">
        <v>728</v>
      </c>
      <c r="F849" s="30">
        <v>10000</v>
      </c>
      <c r="G849" s="31" t="str">
        <f>_xlfn.CONCAT(Table1[[#This Row],[Company]:[Penalty Amount]])</f>
        <v>The Standard Fire Insurance Co.Travelersinsurance violation42005MD-INS10000</v>
      </c>
    </row>
    <row r="850" spans="1:7" x14ac:dyDescent="0.2">
      <c r="A850" s="28" t="s">
        <v>1851</v>
      </c>
      <c r="B850" s="14" t="s">
        <v>252</v>
      </c>
      <c r="C850" s="14" t="s">
        <v>305</v>
      </c>
      <c r="D850" s="29">
        <v>43466</v>
      </c>
      <c r="E850" s="14" t="s">
        <v>775</v>
      </c>
      <c r="F850" s="30">
        <v>10000</v>
      </c>
      <c r="G850" s="31" t="str">
        <f>_xlfn.CONCAT(Table1[[#This Row],[Company]:[Penalty Amount]])</f>
        <v>The Travelers Indemnity Co.Travelersinsurance violation43466MN-FIN10000</v>
      </c>
    </row>
    <row r="851" spans="1:7" x14ac:dyDescent="0.2">
      <c r="A851" s="28" t="s">
        <v>1851</v>
      </c>
      <c r="B851" s="14" t="s">
        <v>252</v>
      </c>
      <c r="C851" s="14" t="s">
        <v>305</v>
      </c>
      <c r="D851" s="29">
        <v>42005</v>
      </c>
      <c r="E851" s="14" t="s">
        <v>306</v>
      </c>
      <c r="F851" s="30">
        <v>10000</v>
      </c>
      <c r="G851" s="31" t="str">
        <f>_xlfn.CONCAT(Table1[[#This Row],[Company]:[Penalty Amount]])</f>
        <v>The Travelers Indemnity Co.Travelersinsurance violation42005TX-INS10000</v>
      </c>
    </row>
    <row r="852" spans="1:7" x14ac:dyDescent="0.2">
      <c r="A852" s="28" t="s">
        <v>2501</v>
      </c>
      <c r="B852" s="14" t="s">
        <v>252</v>
      </c>
      <c r="C852" s="14" t="s">
        <v>305</v>
      </c>
      <c r="D852" s="29">
        <v>40179</v>
      </c>
      <c r="E852" s="14" t="s">
        <v>1378</v>
      </c>
      <c r="F852" s="30">
        <v>10000</v>
      </c>
      <c r="G852" s="31" t="str">
        <f>_xlfn.CONCAT(Table1[[#This Row],[Company]:[Penalty Amount]])</f>
        <v>The Travelers Indemnity Co. .Travelersinsurance violation40179KS-INS10000</v>
      </c>
    </row>
    <row r="853" spans="1:7" x14ac:dyDescent="0.2">
      <c r="A853" s="28" t="s">
        <v>2361</v>
      </c>
      <c r="B853" s="14" t="s">
        <v>252</v>
      </c>
      <c r="C853" s="14" t="s">
        <v>305</v>
      </c>
      <c r="D853" s="29">
        <v>41640</v>
      </c>
      <c r="E853" s="14" t="s">
        <v>306</v>
      </c>
      <c r="F853" s="30">
        <v>10000</v>
      </c>
      <c r="G853" s="31" t="str">
        <f>_xlfn.CONCAT(Table1[[#This Row],[Company]:[Penalty Amount]])</f>
        <v>Travelers Casualty Insurance Co. of AmericaTravelersinsurance violation41640TX-INS10000</v>
      </c>
    </row>
    <row r="854" spans="1:7" x14ac:dyDescent="0.2">
      <c r="A854" s="28" t="s">
        <v>2507</v>
      </c>
      <c r="B854" s="14" t="s">
        <v>252</v>
      </c>
      <c r="C854" s="14" t="s">
        <v>305</v>
      </c>
      <c r="D854" s="29">
        <v>42736</v>
      </c>
      <c r="E854" s="14" t="s">
        <v>728</v>
      </c>
      <c r="F854" s="30">
        <v>10000</v>
      </c>
      <c r="G854" s="31" t="str">
        <f>_xlfn.CONCAT(Table1[[#This Row],[Company]:[Penalty Amount]])</f>
        <v>Travelers Commercial Insurance Co. .Travelersinsurance violation42736MD-INS10000</v>
      </c>
    </row>
    <row r="855" spans="1:7" x14ac:dyDescent="0.2">
      <c r="A855" s="28" t="s">
        <v>1848</v>
      </c>
      <c r="B855" s="14" t="s">
        <v>252</v>
      </c>
      <c r="C855" s="14" t="s">
        <v>305</v>
      </c>
      <c r="D855" s="29">
        <v>42370</v>
      </c>
      <c r="E855" s="14" t="s">
        <v>775</v>
      </c>
      <c r="F855" s="30">
        <v>10000</v>
      </c>
      <c r="G855" s="31" t="str">
        <f>_xlfn.CONCAT(Table1[[#This Row],[Company]:[Penalty Amount]])</f>
        <v>Travelers Home and Marine Insurance Co.Travelersinsurance violation42370MN-FIN10000</v>
      </c>
    </row>
    <row r="856" spans="1:7" x14ac:dyDescent="0.2">
      <c r="A856" s="28" t="s">
        <v>1848</v>
      </c>
      <c r="B856" s="14" t="s">
        <v>252</v>
      </c>
      <c r="C856" s="14" t="s">
        <v>305</v>
      </c>
      <c r="D856" s="29">
        <v>44197</v>
      </c>
      <c r="E856" s="14" t="s">
        <v>1090</v>
      </c>
      <c r="F856" s="30">
        <v>10000</v>
      </c>
      <c r="G856" s="31" t="str">
        <f>_xlfn.CONCAT(Table1[[#This Row],[Company]:[Penalty Amount]])</f>
        <v>Travelers Home and Marine Insurance Co.Travelersinsurance violation44197WA-INS10000</v>
      </c>
    </row>
    <row r="857" spans="1:7" x14ac:dyDescent="0.2">
      <c r="A857" s="28" t="s">
        <v>1383</v>
      </c>
      <c r="B857" s="14" t="s">
        <v>252</v>
      </c>
      <c r="C857" s="14" t="s">
        <v>305</v>
      </c>
      <c r="D857" s="29">
        <v>42005</v>
      </c>
      <c r="E857" s="14" t="s">
        <v>306</v>
      </c>
      <c r="F857" s="30">
        <v>10000</v>
      </c>
      <c r="G857" s="31" t="str">
        <f>_xlfn.CONCAT(Table1[[#This Row],[Company]:[Penalty Amount]])</f>
        <v>Travelers Indemnity Co.Travelersinsurance violation42005TX-INS10000</v>
      </c>
    </row>
    <row r="858" spans="1:7" x14ac:dyDescent="0.2">
      <c r="A858" s="28" t="s">
        <v>2367</v>
      </c>
      <c r="B858" s="14" t="s">
        <v>252</v>
      </c>
      <c r="C858" s="14" t="s">
        <v>305</v>
      </c>
      <c r="D858" s="29">
        <v>42736</v>
      </c>
      <c r="E858" s="14" t="s">
        <v>306</v>
      </c>
      <c r="F858" s="30">
        <v>10000</v>
      </c>
      <c r="G858" s="31" t="str">
        <f>_xlfn.CONCAT(Table1[[#This Row],[Company]:[Penalty Amount]])</f>
        <v>Travelers Lloyds of Texas Insurance Co.Travelersinsurance violation42736TX-INS10000</v>
      </c>
    </row>
    <row r="859" spans="1:7" x14ac:dyDescent="0.2">
      <c r="A859" s="28" t="s">
        <v>1868</v>
      </c>
      <c r="B859" s="14" t="s">
        <v>252</v>
      </c>
      <c r="C859" s="14" t="s">
        <v>305</v>
      </c>
      <c r="D859" s="29">
        <v>43831</v>
      </c>
      <c r="E859" s="14" t="s">
        <v>306</v>
      </c>
      <c r="F859" s="30">
        <v>10000</v>
      </c>
      <c r="G859" s="31" t="str">
        <f>_xlfn.CONCAT(Table1[[#This Row],[Company]:[Penalty Amount]])</f>
        <v>Travelers Property Casualty Co. of AmericaTravelersinsurance violation43831TX-INS10000</v>
      </c>
    </row>
    <row r="860" spans="1:7" x14ac:dyDescent="0.2">
      <c r="A860" s="28" t="s">
        <v>2356</v>
      </c>
      <c r="B860" s="14" t="s">
        <v>252</v>
      </c>
      <c r="C860" s="14" t="s">
        <v>305</v>
      </c>
      <c r="D860" s="29">
        <v>41640</v>
      </c>
      <c r="E860" s="14" t="s">
        <v>306</v>
      </c>
      <c r="F860" s="30">
        <v>10628</v>
      </c>
      <c r="G860" s="31" t="str">
        <f>_xlfn.CONCAT(Table1[[#This Row],[Company]:[Penalty Amount]])</f>
        <v>The Phoenix Insurance Co.Travelersinsurance violation41640TX-INS10628</v>
      </c>
    </row>
    <row r="861" spans="1:7" x14ac:dyDescent="0.2">
      <c r="A861" s="28" t="s">
        <v>1477</v>
      </c>
      <c r="B861" s="14" t="s">
        <v>252</v>
      </c>
      <c r="C861" s="14" t="s">
        <v>305</v>
      </c>
      <c r="D861" s="29">
        <v>43101</v>
      </c>
      <c r="E861" s="14" t="s">
        <v>306</v>
      </c>
      <c r="F861" s="30">
        <v>11000</v>
      </c>
      <c r="G861" s="31" t="str">
        <f>_xlfn.CONCAT(Table1[[#This Row],[Company]:[Penalty Amount]])</f>
        <v>Travelers Casualty and Surety Co.Travelersinsurance violation43101TX-INS11000</v>
      </c>
    </row>
    <row r="862" spans="1:7" x14ac:dyDescent="0.2">
      <c r="A862" s="28" t="s">
        <v>1383</v>
      </c>
      <c r="B862" s="14" t="s">
        <v>252</v>
      </c>
      <c r="C862" s="14" t="s">
        <v>305</v>
      </c>
      <c r="D862" s="29">
        <v>44197</v>
      </c>
      <c r="E862" s="14" t="s">
        <v>306</v>
      </c>
      <c r="F862" s="30">
        <v>11000</v>
      </c>
      <c r="G862" s="31" t="str">
        <f>_xlfn.CONCAT(Table1[[#This Row],[Company]:[Penalty Amount]])</f>
        <v>Travelers Indemnity Co.Travelersinsurance violation44197TX-INS11000</v>
      </c>
    </row>
    <row r="863" spans="1:7" x14ac:dyDescent="0.2">
      <c r="A863" s="28" t="s">
        <v>2358</v>
      </c>
      <c r="B863" s="14" t="s">
        <v>252</v>
      </c>
      <c r="C863" s="14" t="s">
        <v>305</v>
      </c>
      <c r="D863" s="29">
        <v>42736</v>
      </c>
      <c r="E863" s="14" t="s">
        <v>306</v>
      </c>
      <c r="F863" s="30">
        <v>13000</v>
      </c>
      <c r="G863" s="31" t="str">
        <f>_xlfn.CONCAT(Table1[[#This Row],[Company]:[Penalty Amount]])</f>
        <v>Travelers Casualty &amp; Surety Co.Travelersinsurance violation42736TX-INS13000</v>
      </c>
    </row>
    <row r="864" spans="1:7" x14ac:dyDescent="0.2">
      <c r="A864" s="28" t="s">
        <v>872</v>
      </c>
      <c r="B864" s="14" t="s">
        <v>252</v>
      </c>
      <c r="C864" s="14" t="s">
        <v>305</v>
      </c>
      <c r="D864" s="29">
        <v>41640</v>
      </c>
      <c r="E864" s="14" t="s">
        <v>306</v>
      </c>
      <c r="F864" s="30">
        <v>13307</v>
      </c>
      <c r="G864" s="31" t="str">
        <f>_xlfn.CONCAT(Table1[[#This Row],[Company]:[Penalty Amount]])</f>
        <v>United States Fidelity and Guaranty Co.Travelersinsurance violation41640TX-INS13307</v>
      </c>
    </row>
    <row r="865" spans="1:7" x14ac:dyDescent="0.2">
      <c r="A865" s="28" t="s">
        <v>1477</v>
      </c>
      <c r="B865" s="14" t="s">
        <v>252</v>
      </c>
      <c r="C865" s="14" t="s">
        <v>305</v>
      </c>
      <c r="D865" s="29">
        <v>43466</v>
      </c>
      <c r="E865" s="14" t="s">
        <v>306</v>
      </c>
      <c r="F865" s="30">
        <v>14000</v>
      </c>
      <c r="G865" s="31" t="str">
        <f>_xlfn.CONCAT(Table1[[#This Row],[Company]:[Penalty Amount]])</f>
        <v>Travelers Casualty and Surety Co.Travelersinsurance violation43466TX-INS14000</v>
      </c>
    </row>
    <row r="866" spans="1:7" x14ac:dyDescent="0.2">
      <c r="A866" s="28" t="s">
        <v>2355</v>
      </c>
      <c r="B866" s="14" t="s">
        <v>252</v>
      </c>
      <c r="C866" s="14" t="s">
        <v>305</v>
      </c>
      <c r="D866" s="29">
        <v>44562</v>
      </c>
      <c r="E866" s="14" t="s">
        <v>1090</v>
      </c>
      <c r="F866" s="30">
        <v>15000</v>
      </c>
      <c r="G866" s="31" t="str">
        <f>_xlfn.CONCAT(Table1[[#This Row],[Company]:[Penalty Amount]])</f>
        <v>STANDARD FIRE INSURANCE Co.Travelersinsurance violation44562WA-INS15000</v>
      </c>
    </row>
    <row r="867" spans="1:7" x14ac:dyDescent="0.2">
      <c r="A867" s="28" t="s">
        <v>1778</v>
      </c>
      <c r="B867" s="14" t="s">
        <v>252</v>
      </c>
      <c r="C867" s="14" t="s">
        <v>305</v>
      </c>
      <c r="D867" s="29">
        <v>42370</v>
      </c>
      <c r="E867" s="14" t="s">
        <v>775</v>
      </c>
      <c r="F867" s="30">
        <v>15000</v>
      </c>
      <c r="G867" s="31" t="str">
        <f>_xlfn.CONCAT(Table1[[#This Row],[Company]:[Penalty Amount]])</f>
        <v>The Travelers Home and Marine Insurance Co.Travelersinsurance violation42370MN-FIN15000</v>
      </c>
    </row>
    <row r="868" spans="1:7" x14ac:dyDescent="0.2">
      <c r="A868" s="28" t="s">
        <v>2506</v>
      </c>
      <c r="B868" s="14" t="s">
        <v>252</v>
      </c>
      <c r="C868" s="14" t="s">
        <v>305</v>
      </c>
      <c r="D868" s="29">
        <v>42370</v>
      </c>
      <c r="E868" s="14" t="s">
        <v>1020</v>
      </c>
      <c r="F868" s="30">
        <v>16000</v>
      </c>
      <c r="G868" s="31" t="str">
        <f>_xlfn.CONCAT(Table1[[#This Row],[Company]:[Penalty Amount]])</f>
        <v>Travelers Casualty Insurance Co. of America .Travelersinsurance violation42370MO-INS16000</v>
      </c>
    </row>
    <row r="869" spans="1:7" x14ac:dyDescent="0.2">
      <c r="A869" s="28" t="s">
        <v>2369</v>
      </c>
      <c r="B869" s="14" t="s">
        <v>252</v>
      </c>
      <c r="C869" s="14" t="s">
        <v>305</v>
      </c>
      <c r="D869" s="29">
        <v>41640</v>
      </c>
      <c r="E869" s="14" t="s">
        <v>306</v>
      </c>
      <c r="F869" s="30">
        <v>17012</v>
      </c>
      <c r="G869" s="31" t="str">
        <f>_xlfn.CONCAT(Table1[[#This Row],[Company]:[Penalty Amount]])</f>
        <v>Travelers Property and Casualty Co. of AmericaTravelersinsurance violation41640TX-INS17012</v>
      </c>
    </row>
    <row r="870" spans="1:7" x14ac:dyDescent="0.2">
      <c r="A870" s="28" t="s">
        <v>1751</v>
      </c>
      <c r="B870" s="14" t="s">
        <v>252</v>
      </c>
      <c r="C870" s="14" t="s">
        <v>305</v>
      </c>
      <c r="D870" s="29">
        <v>42370</v>
      </c>
      <c r="E870" s="14" t="s">
        <v>306</v>
      </c>
      <c r="F870" s="30">
        <v>18000</v>
      </c>
      <c r="G870" s="31" t="str">
        <f>_xlfn.CONCAT(Table1[[#This Row],[Company]:[Penalty Amount]])</f>
        <v>The Travelers Indemnity Co. of ConnecticutTravelersinsurance violation42370TX-INS18000</v>
      </c>
    </row>
    <row r="871" spans="1:7" x14ac:dyDescent="0.2">
      <c r="A871" s="28" t="s">
        <v>2369</v>
      </c>
      <c r="B871" s="14" t="s">
        <v>252</v>
      </c>
      <c r="C871" s="14" t="s">
        <v>305</v>
      </c>
      <c r="D871" s="29">
        <v>42370</v>
      </c>
      <c r="E871" s="14" t="s">
        <v>1020</v>
      </c>
      <c r="F871" s="30">
        <v>19000</v>
      </c>
      <c r="G871" s="31" t="str">
        <f>_xlfn.CONCAT(Table1[[#This Row],[Company]:[Penalty Amount]])</f>
        <v>Travelers Property and Casualty Co. of AmericaTravelersinsurance violation42370MO-INS19000</v>
      </c>
    </row>
    <row r="872" spans="1:7" x14ac:dyDescent="0.2">
      <c r="A872" s="28" t="s">
        <v>1851</v>
      </c>
      <c r="B872" s="14" t="s">
        <v>252</v>
      </c>
      <c r="C872" s="14" t="s">
        <v>305</v>
      </c>
      <c r="D872" s="29">
        <v>41640</v>
      </c>
      <c r="E872" s="14" t="s">
        <v>306</v>
      </c>
      <c r="F872" s="30">
        <v>19442</v>
      </c>
      <c r="G872" s="31" t="str">
        <f>_xlfn.CONCAT(Table1[[#This Row],[Company]:[Penalty Amount]])</f>
        <v>The Travelers Indemnity Co.Travelersinsurance violation41640TX-INS19442</v>
      </c>
    </row>
    <row r="873" spans="1:7" x14ac:dyDescent="0.2">
      <c r="A873" s="28" t="s">
        <v>1691</v>
      </c>
      <c r="B873" s="14" t="s">
        <v>252</v>
      </c>
      <c r="C873" s="14" t="s">
        <v>305</v>
      </c>
      <c r="D873" s="29">
        <v>38353</v>
      </c>
      <c r="E873" s="14" t="s">
        <v>991</v>
      </c>
      <c r="F873" s="30">
        <v>20000</v>
      </c>
      <c r="G873" s="31" t="str">
        <f>_xlfn.CONCAT(Table1[[#This Row],[Company]:[Penalty Amount]])</f>
        <v>St. Paul Fire &amp; Marine Insurance Co.Travelersinsurance violation38353WI-INS20000</v>
      </c>
    </row>
    <row r="874" spans="1:7" x14ac:dyDescent="0.2">
      <c r="A874" s="28" t="s">
        <v>1409</v>
      </c>
      <c r="B874" s="14" t="s">
        <v>252</v>
      </c>
      <c r="C874" s="14" t="s">
        <v>305</v>
      </c>
      <c r="D874" s="29">
        <v>43466</v>
      </c>
      <c r="E874" s="14" t="s">
        <v>306</v>
      </c>
      <c r="F874" s="30">
        <v>20000</v>
      </c>
      <c r="G874" s="31" t="str">
        <f>_xlfn.CONCAT(Table1[[#This Row],[Company]:[Penalty Amount]])</f>
        <v>Standard Fire Insurance Co.Travelersinsurance violation43466TX-INS20000</v>
      </c>
    </row>
    <row r="875" spans="1:7" x14ac:dyDescent="0.2">
      <c r="A875" s="28" t="s">
        <v>1751</v>
      </c>
      <c r="B875" s="14" t="s">
        <v>252</v>
      </c>
      <c r="C875" s="14" t="s">
        <v>305</v>
      </c>
      <c r="D875" s="29">
        <v>43101</v>
      </c>
      <c r="E875" s="14" t="s">
        <v>306</v>
      </c>
      <c r="F875" s="30">
        <v>20000</v>
      </c>
      <c r="G875" s="31" t="str">
        <f>_xlfn.CONCAT(Table1[[#This Row],[Company]:[Penalty Amount]])</f>
        <v>The Travelers Indemnity Co. of ConnecticutTravelersinsurance violation43101TX-INS20000</v>
      </c>
    </row>
    <row r="876" spans="1:7" x14ac:dyDescent="0.2">
      <c r="A876" s="28" t="s">
        <v>2509</v>
      </c>
      <c r="B876" s="14" t="s">
        <v>252</v>
      </c>
      <c r="C876" s="14" t="s">
        <v>305</v>
      </c>
      <c r="D876" s="29">
        <v>44562</v>
      </c>
      <c r="E876" s="14" t="s">
        <v>1090</v>
      </c>
      <c r="F876" s="30">
        <v>20000</v>
      </c>
      <c r="G876" s="31" t="str">
        <f>_xlfn.CONCAT(Table1[[#This Row],[Company]:[Penalty Amount]])</f>
        <v>Travelers Indemnity Co. .Travelersinsurance violation44562WA-INS20000</v>
      </c>
    </row>
    <row r="877" spans="1:7" x14ac:dyDescent="0.2">
      <c r="A877" s="28" t="s">
        <v>2363</v>
      </c>
      <c r="B877" s="14" t="s">
        <v>252</v>
      </c>
      <c r="C877" s="14" t="s">
        <v>305</v>
      </c>
      <c r="D877" s="29">
        <v>42370</v>
      </c>
      <c r="E877" s="14" t="s">
        <v>1020</v>
      </c>
      <c r="F877" s="30">
        <v>20000</v>
      </c>
      <c r="G877" s="31" t="str">
        <f>_xlfn.CONCAT(Table1[[#This Row],[Company]:[Penalty Amount]])</f>
        <v>Travelers Indemnity Co. of AmericaTravelersinsurance violation42370MO-INS20000</v>
      </c>
    </row>
    <row r="878" spans="1:7" x14ac:dyDescent="0.2">
      <c r="A878" s="28" t="s">
        <v>1868</v>
      </c>
      <c r="B878" s="14" t="s">
        <v>252</v>
      </c>
      <c r="C878" s="14" t="s">
        <v>305</v>
      </c>
      <c r="D878" s="29">
        <v>40179</v>
      </c>
      <c r="E878" s="14" t="s">
        <v>306</v>
      </c>
      <c r="F878" s="30">
        <v>20000</v>
      </c>
      <c r="G878" s="31" t="str">
        <f>_xlfn.CONCAT(Table1[[#This Row],[Company]:[Penalty Amount]])</f>
        <v>Travelers Property Casualty Co. of AmericaTravelersinsurance violation40179TX-INS20000</v>
      </c>
    </row>
    <row r="879" spans="1:7" x14ac:dyDescent="0.2">
      <c r="A879" s="28" t="s">
        <v>1710</v>
      </c>
      <c r="B879" s="14" t="s">
        <v>252</v>
      </c>
      <c r="C879" s="14" t="s">
        <v>305</v>
      </c>
      <c r="D879" s="29">
        <v>42370</v>
      </c>
      <c r="E879" s="14" t="s">
        <v>1020</v>
      </c>
      <c r="F879" s="30">
        <v>21000</v>
      </c>
      <c r="G879" s="31" t="str">
        <f>_xlfn.CONCAT(Table1[[#This Row],[Company]:[Penalty Amount]])</f>
        <v>Phoenix Insurance Co.Travelersinsurance violation42370MO-INS21000</v>
      </c>
    </row>
    <row r="880" spans="1:7" x14ac:dyDescent="0.2">
      <c r="A880" s="28" t="s">
        <v>1851</v>
      </c>
      <c r="B880" s="14" t="s">
        <v>252</v>
      </c>
      <c r="C880" s="14" t="s">
        <v>343</v>
      </c>
      <c r="D880" s="29">
        <v>39448</v>
      </c>
      <c r="E880" s="14" t="s">
        <v>745</v>
      </c>
      <c r="F880" s="30">
        <v>21283</v>
      </c>
      <c r="G880" s="31" t="str">
        <f>_xlfn.CONCAT(Table1[[#This Row],[Company]:[Penalty Amount]])</f>
        <v>The Travelers Indemnity Co.Travelerswage and hour violation39448WHD21283</v>
      </c>
    </row>
    <row r="881" spans="1:7" x14ac:dyDescent="0.2">
      <c r="A881" s="28" t="s">
        <v>1868</v>
      </c>
      <c r="B881" s="14" t="s">
        <v>252</v>
      </c>
      <c r="C881" s="14" t="s">
        <v>305</v>
      </c>
      <c r="D881" s="29">
        <v>40909</v>
      </c>
      <c r="E881" s="14" t="s">
        <v>306</v>
      </c>
      <c r="F881" s="30">
        <v>25000</v>
      </c>
      <c r="G881" s="31" t="str">
        <f>_xlfn.CONCAT(Table1[[#This Row],[Company]:[Penalty Amount]])</f>
        <v>Travelers Property Casualty Co. of AmericaTravelersinsurance violation40909TX-INS25000</v>
      </c>
    </row>
    <row r="882" spans="1:7" x14ac:dyDescent="0.2">
      <c r="A882" s="28" t="s">
        <v>1846</v>
      </c>
      <c r="B882" s="14" t="s">
        <v>252</v>
      </c>
      <c r="C882" s="14" t="s">
        <v>305</v>
      </c>
      <c r="D882" s="29">
        <v>43101</v>
      </c>
      <c r="E882" s="14" t="s">
        <v>306</v>
      </c>
      <c r="F882" s="30">
        <v>27855</v>
      </c>
      <c r="G882" s="31" t="str">
        <f>_xlfn.CONCAT(Table1[[#This Row],[Company]:[Penalty Amount]])</f>
        <v>The Standard Fire Insurance Co.Travelersinsurance violation43101TX-INS27855</v>
      </c>
    </row>
    <row r="883" spans="1:7" x14ac:dyDescent="0.2">
      <c r="A883" s="28" t="s">
        <v>2359</v>
      </c>
      <c r="B883" s="14" t="s">
        <v>252</v>
      </c>
      <c r="C883" s="14" t="s">
        <v>305</v>
      </c>
      <c r="D883" s="29">
        <v>39448</v>
      </c>
      <c r="E883" s="14" t="s">
        <v>991</v>
      </c>
      <c r="F883" s="30">
        <v>30000</v>
      </c>
      <c r="G883" s="31" t="str">
        <f>_xlfn.CONCAT(Table1[[#This Row],[Company]:[Penalty Amount]])</f>
        <v>Travelers Casualty &amp; Surety Co. of AmericaTravelersinsurance violation39448WI-INS30000</v>
      </c>
    </row>
    <row r="884" spans="1:7" x14ac:dyDescent="0.2">
      <c r="A884" s="28" t="s">
        <v>2508</v>
      </c>
      <c r="B884" s="14" t="s">
        <v>252</v>
      </c>
      <c r="C884" s="14" t="s">
        <v>305</v>
      </c>
      <c r="D884" s="29">
        <v>44197</v>
      </c>
      <c r="E884" s="14" t="s">
        <v>775</v>
      </c>
      <c r="F884" s="30">
        <v>30000</v>
      </c>
      <c r="G884" s="31" t="str">
        <f>_xlfn.CONCAT(Table1[[#This Row],[Company]:[Penalty Amount]])</f>
        <v>Travelers Home and Marine Insurance Co. .Travelersinsurance violation44197MN-FIN30000</v>
      </c>
    </row>
    <row r="885" spans="1:7" x14ac:dyDescent="0.2">
      <c r="A885" s="28" t="s">
        <v>2353</v>
      </c>
      <c r="B885" s="14" t="s">
        <v>252</v>
      </c>
      <c r="C885" s="14" t="s">
        <v>305</v>
      </c>
      <c r="D885" s="29">
        <v>41275</v>
      </c>
      <c r="E885" s="14" t="s">
        <v>728</v>
      </c>
      <c r="F885" s="30">
        <v>50000</v>
      </c>
      <c r="G885" s="31" t="str">
        <f>_xlfn.CONCAT(Table1[[#This Row],[Company]:[Penalty Amount]])</f>
        <v>Phoenix Insurance Co. and Travelers Property Casualty Co. of AmericaTravelersinsurance violation41275MD-INS50000</v>
      </c>
    </row>
    <row r="886" spans="1:7" x14ac:dyDescent="0.2">
      <c r="A886" s="28" t="s">
        <v>2503</v>
      </c>
      <c r="B886" s="14" t="s">
        <v>252</v>
      </c>
      <c r="C886" s="14" t="s">
        <v>305</v>
      </c>
      <c r="D886" s="29">
        <v>41640</v>
      </c>
      <c r="E886" s="14" t="s">
        <v>728</v>
      </c>
      <c r="F886" s="30">
        <v>55000</v>
      </c>
      <c r="G886" s="31" t="str">
        <f>_xlfn.CONCAT(Table1[[#This Row],[Company]:[Penalty Amount]])</f>
        <v>The Travelers Indemnity Co. of America .Travelersinsurance violation41640MD-INS55000</v>
      </c>
    </row>
    <row r="887" spans="1:7" x14ac:dyDescent="0.2">
      <c r="A887" s="28" t="s">
        <v>1383</v>
      </c>
      <c r="B887" s="14" t="s">
        <v>252</v>
      </c>
      <c r="C887" s="14" t="s">
        <v>305</v>
      </c>
      <c r="D887" s="29">
        <v>40179</v>
      </c>
      <c r="E887" s="14" t="s">
        <v>306</v>
      </c>
      <c r="F887" s="30">
        <v>55000</v>
      </c>
      <c r="G887" s="31" t="str">
        <f>_xlfn.CONCAT(Table1[[#This Row],[Company]:[Penalty Amount]])</f>
        <v>Travelers Indemnity Co.Travelersinsurance violation40179TX-INS55000</v>
      </c>
    </row>
    <row r="888" spans="1:7" x14ac:dyDescent="0.2">
      <c r="A888" s="28" t="s">
        <v>1383</v>
      </c>
      <c r="B888" s="14" t="s">
        <v>252</v>
      </c>
      <c r="C888" s="14" t="s">
        <v>305</v>
      </c>
      <c r="D888" s="29">
        <v>40179</v>
      </c>
      <c r="E888" s="14" t="s">
        <v>306</v>
      </c>
      <c r="F888" s="30">
        <v>60000</v>
      </c>
      <c r="G888" s="31" t="str">
        <f>_xlfn.CONCAT(Table1[[#This Row],[Company]:[Penalty Amount]])</f>
        <v>Travelers Indemnity Co.Travelersinsurance violation40179TX-INS60000</v>
      </c>
    </row>
    <row r="889" spans="1:7" x14ac:dyDescent="0.2">
      <c r="A889" s="28" t="s">
        <v>2364</v>
      </c>
      <c r="B889" s="14" t="s">
        <v>252</v>
      </c>
      <c r="C889" s="14" t="s">
        <v>305</v>
      </c>
      <c r="D889" s="29">
        <v>42005</v>
      </c>
      <c r="E889" s="14" t="s">
        <v>306</v>
      </c>
      <c r="F889" s="30">
        <v>60000</v>
      </c>
      <c r="G889" s="31" t="str">
        <f>_xlfn.CONCAT(Table1[[#This Row],[Company]:[Penalty Amount]])</f>
        <v>Travelers Indemnity Co. of ConnecticutTravelersinsurance violation42005TX-INS60000</v>
      </c>
    </row>
    <row r="890" spans="1:7" x14ac:dyDescent="0.2">
      <c r="A890" s="28" t="s">
        <v>1868</v>
      </c>
      <c r="B890" s="14" t="s">
        <v>252</v>
      </c>
      <c r="C890" s="14" t="s">
        <v>305</v>
      </c>
      <c r="D890" s="29">
        <v>42370</v>
      </c>
      <c r="E890" s="14" t="s">
        <v>306</v>
      </c>
      <c r="F890" s="30">
        <v>62000</v>
      </c>
      <c r="G890" s="31" t="str">
        <f>_xlfn.CONCAT(Table1[[#This Row],[Company]:[Penalty Amount]])</f>
        <v>Travelers Property Casualty Co. of AmericaTravelersinsurance violation42370TX-INS62000</v>
      </c>
    </row>
    <row r="891" spans="1:7" x14ac:dyDescent="0.2">
      <c r="A891" s="28" t="s">
        <v>1409</v>
      </c>
      <c r="B891" s="14" t="s">
        <v>252</v>
      </c>
      <c r="C891" s="14" t="s">
        <v>305</v>
      </c>
      <c r="D891" s="29">
        <v>44197</v>
      </c>
      <c r="E891" s="14" t="s">
        <v>306</v>
      </c>
      <c r="F891" s="30">
        <v>75000</v>
      </c>
      <c r="G891" s="31" t="str">
        <f>_xlfn.CONCAT(Table1[[#This Row],[Company]:[Penalty Amount]])</f>
        <v>Standard Fire Insurance Co.Travelersinsurance violation44197TX-INS75000</v>
      </c>
    </row>
    <row r="892" spans="1:7" x14ac:dyDescent="0.2">
      <c r="A892" s="28" t="s">
        <v>1409</v>
      </c>
      <c r="B892" s="14" t="s">
        <v>252</v>
      </c>
      <c r="C892" s="14" t="s">
        <v>305</v>
      </c>
      <c r="D892" s="29">
        <v>43101</v>
      </c>
      <c r="E892" s="14" t="s">
        <v>1378</v>
      </c>
      <c r="F892" s="30">
        <v>75000</v>
      </c>
      <c r="G892" s="31" t="str">
        <f>_xlfn.CONCAT(Table1[[#This Row],[Company]:[Penalty Amount]])</f>
        <v>Standard Fire Insurance Co.Travelersinsurance violation43101KS-INS75000</v>
      </c>
    </row>
    <row r="893" spans="1:7" x14ac:dyDescent="0.2">
      <c r="A893" s="28" t="s">
        <v>2500</v>
      </c>
      <c r="B893" s="14" t="s">
        <v>252</v>
      </c>
      <c r="C893" s="14" t="s">
        <v>305</v>
      </c>
      <c r="D893" s="29">
        <v>42370</v>
      </c>
      <c r="E893" s="14" t="s">
        <v>728</v>
      </c>
      <c r="F893" s="30">
        <v>75000</v>
      </c>
      <c r="G893" s="31" t="str">
        <f>_xlfn.CONCAT(Table1[[#This Row],[Company]:[Penalty Amount]])</f>
        <v>Standard Fire Insurance Co. .Travelersinsurance violation42370MD-INS75000</v>
      </c>
    </row>
    <row r="894" spans="1:7" x14ac:dyDescent="0.2">
      <c r="A894" s="28" t="s">
        <v>1851</v>
      </c>
      <c r="B894" s="14" t="s">
        <v>252</v>
      </c>
      <c r="C894" s="14" t="s">
        <v>305</v>
      </c>
      <c r="D894" s="29">
        <v>43101</v>
      </c>
      <c r="E894" s="14" t="s">
        <v>306</v>
      </c>
      <c r="F894" s="30">
        <v>75000</v>
      </c>
      <c r="G894" s="31" t="str">
        <f>_xlfn.CONCAT(Table1[[#This Row],[Company]:[Penalty Amount]])</f>
        <v>The Travelers Indemnity Co.Travelersinsurance violation43101TX-INS75000</v>
      </c>
    </row>
    <row r="895" spans="1:7" x14ac:dyDescent="0.2">
      <c r="A895" s="28" t="s">
        <v>1851</v>
      </c>
      <c r="B895" s="14" t="s">
        <v>252</v>
      </c>
      <c r="C895" s="14" t="s">
        <v>305</v>
      </c>
      <c r="D895" s="29">
        <v>42005</v>
      </c>
      <c r="E895" s="14" t="s">
        <v>306</v>
      </c>
      <c r="F895" s="30">
        <v>75000</v>
      </c>
      <c r="G895" s="31" t="str">
        <f>_xlfn.CONCAT(Table1[[#This Row],[Company]:[Penalty Amount]])</f>
        <v>The Travelers Indemnity Co.Travelersinsurance violation42005TX-INS75000</v>
      </c>
    </row>
    <row r="896" spans="1:7" x14ac:dyDescent="0.2">
      <c r="A896" s="28" t="s">
        <v>2360</v>
      </c>
      <c r="B896" s="14" t="s">
        <v>252</v>
      </c>
      <c r="C896" s="14" t="s">
        <v>305</v>
      </c>
      <c r="D896" s="29">
        <v>44197</v>
      </c>
      <c r="E896" s="14" t="s">
        <v>34</v>
      </c>
      <c r="F896" s="30">
        <v>75000</v>
      </c>
      <c r="G896" s="31" t="str">
        <f>_xlfn.CONCAT(Table1[[#This Row],[Company]:[Penalty Amount]])</f>
        <v>Travelers Casualty and Surety Co. of AmericaTravelersinsurance violation44197NY-DFS75000</v>
      </c>
    </row>
    <row r="897" spans="1:7" x14ac:dyDescent="0.2">
      <c r="A897" s="28" t="s">
        <v>2364</v>
      </c>
      <c r="B897" s="14" t="s">
        <v>252</v>
      </c>
      <c r="C897" s="14" t="s">
        <v>305</v>
      </c>
      <c r="D897" s="29">
        <v>37987</v>
      </c>
      <c r="E897" s="14" t="s">
        <v>665</v>
      </c>
      <c r="F897" s="30">
        <v>75000</v>
      </c>
      <c r="G897" s="31" t="str">
        <f>_xlfn.CONCAT(Table1[[#This Row],[Company]:[Penalty Amount]])</f>
        <v>Travelers Indemnity Co. of ConnecticutTravelersinsurance violation37987PA-INS75000</v>
      </c>
    </row>
    <row r="898" spans="1:7" x14ac:dyDescent="0.2">
      <c r="A898" s="28" t="s">
        <v>2366</v>
      </c>
      <c r="B898" s="14" t="s">
        <v>252</v>
      </c>
      <c r="C898" s="14" t="s">
        <v>305</v>
      </c>
      <c r="D898" s="29">
        <v>37257</v>
      </c>
      <c r="E898" s="14" t="s">
        <v>1098</v>
      </c>
      <c r="F898" s="30">
        <v>86000</v>
      </c>
      <c r="G898" s="31" t="str">
        <f>_xlfn.CONCAT(Table1[[#This Row],[Company]:[Penalty Amount]])</f>
        <v>Travelers Insurance Co.Travelersinsurance violation37257MA-INS86000</v>
      </c>
    </row>
    <row r="899" spans="1:7" x14ac:dyDescent="0.2">
      <c r="A899" s="28" t="s">
        <v>1409</v>
      </c>
      <c r="B899" s="14" t="s">
        <v>252</v>
      </c>
      <c r="C899" s="14" t="s">
        <v>305</v>
      </c>
      <c r="D899" s="29">
        <v>42005</v>
      </c>
      <c r="E899" s="14" t="s">
        <v>1020</v>
      </c>
      <c r="F899" s="30">
        <v>89000</v>
      </c>
      <c r="G899" s="31" t="str">
        <f>_xlfn.CONCAT(Table1[[#This Row],[Company]:[Penalty Amount]])</f>
        <v>Standard Fire Insurance Co.Travelersinsurance violation42005MO-INS89000</v>
      </c>
    </row>
    <row r="900" spans="1:7" x14ac:dyDescent="0.2">
      <c r="A900" s="28" t="s">
        <v>2509</v>
      </c>
      <c r="B900" s="14" t="s">
        <v>252</v>
      </c>
      <c r="C900" s="14" t="s">
        <v>305</v>
      </c>
      <c r="D900" s="29">
        <v>42370</v>
      </c>
      <c r="E900" s="14" t="s">
        <v>810</v>
      </c>
      <c r="F900" s="30">
        <v>96000</v>
      </c>
      <c r="G900" s="31" t="str">
        <f>_xlfn.CONCAT(Table1[[#This Row],[Company]:[Penalty Amount]])</f>
        <v>Travelers Indemnity Co. .Travelersinsurance violation42370VT-FIN96000</v>
      </c>
    </row>
    <row r="901" spans="1:7" x14ac:dyDescent="0.2">
      <c r="A901" s="28" t="s">
        <v>2360</v>
      </c>
      <c r="B901" s="14" t="s">
        <v>252</v>
      </c>
      <c r="C901" s="14" t="s">
        <v>305</v>
      </c>
      <c r="D901" s="29">
        <v>42370</v>
      </c>
      <c r="E901" s="14" t="s">
        <v>306</v>
      </c>
      <c r="F901" s="30">
        <v>100000</v>
      </c>
      <c r="G901" s="31" t="str">
        <f>_xlfn.CONCAT(Table1[[#This Row],[Company]:[Penalty Amount]])</f>
        <v>Travelers Casualty and Surety Co. of AmericaTravelersinsurance violation42370TX-INS100000</v>
      </c>
    </row>
    <row r="902" spans="1:7" x14ac:dyDescent="0.2">
      <c r="A902" s="28" t="s">
        <v>2362</v>
      </c>
      <c r="B902" s="14" t="s">
        <v>252</v>
      </c>
      <c r="C902" s="14" t="s">
        <v>305</v>
      </c>
      <c r="D902" s="29">
        <v>41640</v>
      </c>
      <c r="E902" s="14" t="s">
        <v>34</v>
      </c>
      <c r="F902" s="30">
        <v>100000</v>
      </c>
      <c r="G902" s="31" t="str">
        <f>_xlfn.CONCAT(Table1[[#This Row],[Company]:[Penalty Amount]])</f>
        <v>Travelers Home &amp; Marine Insurance Co.Travelersinsurance violation41640NY-DFS100000</v>
      </c>
    </row>
    <row r="903" spans="1:7" x14ac:dyDescent="0.2">
      <c r="A903" s="28" t="s">
        <v>1383</v>
      </c>
      <c r="B903" s="14" t="s">
        <v>252</v>
      </c>
      <c r="C903" s="14" t="s">
        <v>305</v>
      </c>
      <c r="D903" s="29">
        <v>42736</v>
      </c>
      <c r="E903" s="14" t="s">
        <v>665</v>
      </c>
      <c r="F903" s="30">
        <v>100000</v>
      </c>
      <c r="G903" s="31" t="str">
        <f>_xlfn.CONCAT(Table1[[#This Row],[Company]:[Penalty Amount]])</f>
        <v>Travelers Indemnity Co.Travelersinsurance violation42736PA-INS100000</v>
      </c>
    </row>
    <row r="904" spans="1:7" x14ac:dyDescent="0.2">
      <c r="A904" s="28" t="s">
        <v>1851</v>
      </c>
      <c r="B904" s="14" t="s">
        <v>252</v>
      </c>
      <c r="C904" s="14" t="s">
        <v>305</v>
      </c>
      <c r="D904" s="29">
        <v>41640</v>
      </c>
      <c r="E904" s="14" t="s">
        <v>306</v>
      </c>
      <c r="F904" s="30">
        <v>115000</v>
      </c>
      <c r="G904" s="31" t="str">
        <f>_xlfn.CONCAT(Table1[[#This Row],[Company]:[Penalty Amount]])</f>
        <v>The Travelers Indemnity Co.Travelersinsurance violation41640TX-INS115000</v>
      </c>
    </row>
    <row r="905" spans="1:7" x14ac:dyDescent="0.2">
      <c r="A905" s="28" t="s">
        <v>1868</v>
      </c>
      <c r="B905" s="14" t="s">
        <v>252</v>
      </c>
      <c r="C905" s="14" t="s">
        <v>305</v>
      </c>
      <c r="D905" s="29">
        <v>43101</v>
      </c>
      <c r="E905" s="14" t="s">
        <v>306</v>
      </c>
      <c r="F905" s="30">
        <v>145000</v>
      </c>
      <c r="G905" s="31" t="str">
        <f>_xlfn.CONCAT(Table1[[#This Row],[Company]:[Penalty Amount]])</f>
        <v>Travelers Property Casualty Co. of AmericaTravelersinsurance violation43101TX-INS145000</v>
      </c>
    </row>
    <row r="906" spans="1:7" x14ac:dyDescent="0.2">
      <c r="A906" s="28" t="s">
        <v>2368</v>
      </c>
      <c r="B906" s="14" t="s">
        <v>252</v>
      </c>
      <c r="C906" s="14" t="s">
        <v>305</v>
      </c>
      <c r="D906" s="29">
        <v>44562</v>
      </c>
      <c r="E906" s="14" t="s">
        <v>655</v>
      </c>
      <c r="F906" s="30">
        <v>167427</v>
      </c>
      <c r="G906" s="31" t="str">
        <f>_xlfn.CONCAT(Table1[[#This Row],[Company]:[Penalty Amount]])</f>
        <v>Travelers Personal Insurance Co.Travelersinsurance violation44562VA-INS167427</v>
      </c>
    </row>
    <row r="907" spans="1:7" x14ac:dyDescent="0.2">
      <c r="A907" s="28" t="s">
        <v>2503</v>
      </c>
      <c r="B907" s="14" t="s">
        <v>252</v>
      </c>
      <c r="C907" s="14" t="s">
        <v>305</v>
      </c>
      <c r="D907" s="29">
        <v>41640</v>
      </c>
      <c r="E907" s="14" t="s">
        <v>728</v>
      </c>
      <c r="F907" s="30">
        <v>204000</v>
      </c>
      <c r="G907" s="31" t="str">
        <f>_xlfn.CONCAT(Table1[[#This Row],[Company]:[Penalty Amount]])</f>
        <v>The Travelers Indemnity Co. of America .Travelersinsurance violation41640MD-INS204000</v>
      </c>
    </row>
    <row r="908" spans="1:7" x14ac:dyDescent="0.2">
      <c r="A908" s="28" t="s">
        <v>2365</v>
      </c>
      <c r="B908" s="14" t="s">
        <v>252</v>
      </c>
      <c r="C908" s="14" t="s">
        <v>305</v>
      </c>
      <c r="D908" s="29">
        <v>37622</v>
      </c>
      <c r="E908" s="14" t="s">
        <v>746</v>
      </c>
      <c r="F908" s="30">
        <v>205000</v>
      </c>
      <c r="G908" s="31" t="str">
        <f>_xlfn.CONCAT(Table1[[#This Row],[Company]:[Penalty Amount]])</f>
        <v>Travelers Indemnity Co. of IllinoisTravelersinsurance violation37622FL-OFR205000</v>
      </c>
    </row>
    <row r="909" spans="1:7" x14ac:dyDescent="0.2">
      <c r="A909" s="28" t="s">
        <v>1383</v>
      </c>
      <c r="B909" s="14" t="s">
        <v>252</v>
      </c>
      <c r="C909" s="14" t="s">
        <v>305</v>
      </c>
      <c r="D909" s="29">
        <v>44197</v>
      </c>
      <c r="E909" s="14" t="s">
        <v>306</v>
      </c>
      <c r="F909" s="30">
        <v>235000</v>
      </c>
      <c r="G909" s="31" t="str">
        <f>_xlfn.CONCAT(Table1[[#This Row],[Company]:[Penalty Amount]])</f>
        <v>Travelers Indemnity Co.Travelersinsurance violation44197TX-INS235000</v>
      </c>
    </row>
    <row r="910" spans="1:7" x14ac:dyDescent="0.2">
      <c r="A910" s="28" t="s">
        <v>1383</v>
      </c>
      <c r="B910" s="14" t="s">
        <v>252</v>
      </c>
      <c r="C910" s="14" t="s">
        <v>323</v>
      </c>
      <c r="D910" s="29">
        <v>43101</v>
      </c>
      <c r="E910" s="14" t="s">
        <v>309</v>
      </c>
      <c r="F910" s="30">
        <v>450000</v>
      </c>
      <c r="G910" s="31" t="str">
        <f>_xlfn.CONCAT(Table1[[#This Row],[Company]:[Penalty Amount]])</f>
        <v>Travelers Indemnity Co.Travelersdiscriminatory practices (non-employment)43101private lawsuit-federal450000</v>
      </c>
    </row>
    <row r="911" spans="1:7" x14ac:dyDescent="0.2">
      <c r="A911" s="28" t="s">
        <v>2357</v>
      </c>
      <c r="B911" s="14" t="s">
        <v>252</v>
      </c>
      <c r="C911" s="14" t="s">
        <v>305</v>
      </c>
      <c r="D911" s="29">
        <v>43831</v>
      </c>
      <c r="E911" s="14" t="s">
        <v>655</v>
      </c>
      <c r="F911" s="30">
        <v>495000</v>
      </c>
      <c r="G911" s="31" t="str">
        <f>_xlfn.CONCAT(Table1[[#This Row],[Company]:[Penalty Amount]])</f>
        <v>The Travelers Indemnity Co. ofAmericaTravelersinsurance violation43831VA-INS495000</v>
      </c>
    </row>
    <row r="912" spans="1:7" x14ac:dyDescent="0.2">
      <c r="A912" s="28" t="s">
        <v>1710</v>
      </c>
      <c r="B912" s="14" t="s">
        <v>252</v>
      </c>
      <c r="C912" s="14" t="s">
        <v>305</v>
      </c>
      <c r="D912" s="29">
        <v>41640</v>
      </c>
      <c r="E912" s="14" t="s">
        <v>306</v>
      </c>
      <c r="F912" s="30">
        <v>575000</v>
      </c>
      <c r="G912" s="31" t="str">
        <f>_xlfn.CONCAT(Table1[[#This Row],[Company]:[Penalty Amount]])</f>
        <v>Phoenix Insurance Co.Travelersinsurance violation41640TX-INS575000</v>
      </c>
    </row>
    <row r="913" spans="1:7" x14ac:dyDescent="0.2">
      <c r="A913" s="28" t="s">
        <v>1477</v>
      </c>
      <c r="B913" s="14" t="s">
        <v>252</v>
      </c>
      <c r="C913" s="14" t="s">
        <v>305</v>
      </c>
      <c r="D913" s="29">
        <v>43101</v>
      </c>
      <c r="E913" s="14" t="s">
        <v>728</v>
      </c>
      <c r="F913" s="30">
        <v>675000</v>
      </c>
      <c r="G913" s="31" t="str">
        <f>_xlfn.CONCAT(Table1[[#This Row],[Company]:[Penalty Amount]])</f>
        <v>Travelers Casualty and Surety Co.Travelersinsurance violation43101MD-INS675000</v>
      </c>
    </row>
    <row r="914" spans="1:7" x14ac:dyDescent="0.2">
      <c r="A914" s="28" t="s">
        <v>1409</v>
      </c>
      <c r="B914" s="14" t="s">
        <v>252</v>
      </c>
      <c r="C914" s="14" t="s">
        <v>305</v>
      </c>
      <c r="D914" s="29">
        <v>43101</v>
      </c>
      <c r="E914" s="14" t="s">
        <v>1050</v>
      </c>
      <c r="F914" s="30">
        <v>712000</v>
      </c>
      <c r="G914" s="31" t="str">
        <f>_xlfn.CONCAT(Table1[[#This Row],[Company]:[Penalty Amount]])</f>
        <v>Standard Fire Insurance Co.Travelersinsurance violation43101OR-FIN712000</v>
      </c>
    </row>
    <row r="915" spans="1:7" x14ac:dyDescent="0.2">
      <c r="A915" s="28" t="s">
        <v>2509</v>
      </c>
      <c r="B915" s="14" t="s">
        <v>252</v>
      </c>
      <c r="C915" s="14" t="s">
        <v>305</v>
      </c>
      <c r="D915" s="29">
        <v>42005</v>
      </c>
      <c r="E915" s="14" t="s">
        <v>306</v>
      </c>
      <c r="F915" s="30">
        <v>1200000</v>
      </c>
      <c r="G915" s="31" t="str">
        <f>_xlfn.CONCAT(Table1[[#This Row],[Company]:[Penalty Amount]])</f>
        <v>Travelers Indemnity Co. .Travelersinsurance violation42005TX-INS1200000</v>
      </c>
    </row>
    <row r="916" spans="1:7" x14ac:dyDescent="0.2">
      <c r="A916" s="28" t="s">
        <v>872</v>
      </c>
      <c r="B916" s="14" t="s">
        <v>252</v>
      </c>
      <c r="C916" s="14" t="s">
        <v>285</v>
      </c>
      <c r="D916" s="29">
        <v>40179</v>
      </c>
      <c r="E916" s="14" t="s">
        <v>123</v>
      </c>
      <c r="F916" s="30">
        <v>2925000</v>
      </c>
      <c r="G916" s="31" t="str">
        <f>_xlfn.CONCAT(Table1[[#This Row],[Company]:[Penalty Amount]])</f>
        <v>United States Fidelity and Guaranty Co.TravelersFalse Claims Act and related40179MA-AG2925000</v>
      </c>
    </row>
    <row r="917" spans="1:7" x14ac:dyDescent="0.2">
      <c r="A917" s="28" t="s">
        <v>805</v>
      </c>
      <c r="B917" s="14" t="s">
        <v>252</v>
      </c>
      <c r="C917" s="14" t="s">
        <v>308</v>
      </c>
      <c r="D917" s="29">
        <v>39083</v>
      </c>
      <c r="E917" s="14" t="s">
        <v>309</v>
      </c>
      <c r="F917" s="30">
        <v>4450000</v>
      </c>
      <c r="G917" s="31" t="str">
        <f>_xlfn.CONCAT(Table1[[#This Row],[Company]:[Penalty Amount]])</f>
        <v>St Paul Travelers Companies Inc.Travelersbenefit plan administrator violation39083private lawsuit-federal4450000</v>
      </c>
    </row>
    <row r="918" spans="1:7" x14ac:dyDescent="0.2">
      <c r="A918" s="28" t="s">
        <v>2938</v>
      </c>
      <c r="B918" s="14" t="s">
        <v>252</v>
      </c>
      <c r="C918" s="14" t="s">
        <v>282</v>
      </c>
      <c r="D918" s="29">
        <v>43101</v>
      </c>
      <c r="E918" s="14" t="s">
        <v>89</v>
      </c>
      <c r="F918" s="30">
        <v>5000000</v>
      </c>
      <c r="G918" s="31" t="str">
        <f>_xlfn.CONCAT(Table1[[#This Row],[Company]:[Penalty Amount]])</f>
        <v>Travelers Companies Inc.Travelersconsumer protection violation43101CT-AG5000000</v>
      </c>
    </row>
    <row r="919" spans="1:7" x14ac:dyDescent="0.2">
      <c r="A919" s="28" t="s">
        <v>2354</v>
      </c>
      <c r="B919" s="14" t="s">
        <v>252</v>
      </c>
      <c r="C919" s="14" t="s">
        <v>282</v>
      </c>
      <c r="D919" s="29">
        <v>40544</v>
      </c>
      <c r="E919" s="14" t="s">
        <v>123</v>
      </c>
      <c r="F919" s="30">
        <v>5000386</v>
      </c>
      <c r="G919" s="31" t="str">
        <f>_xlfn.CONCAT(Table1[[#This Row],[Company]:[Penalty Amount]])</f>
        <v>Premier Insurance Co. of MassachusettsTravelersconsumer protection violation40544MA-AG5000386</v>
      </c>
    </row>
    <row r="920" spans="1:7" x14ac:dyDescent="0.2">
      <c r="A920" s="28" t="s">
        <v>2939</v>
      </c>
      <c r="B920" s="14" t="s">
        <v>252</v>
      </c>
      <c r="C920" s="14" t="s">
        <v>284</v>
      </c>
      <c r="D920" s="29">
        <v>39083</v>
      </c>
      <c r="E920" s="14" t="s">
        <v>13</v>
      </c>
      <c r="F920" s="30">
        <v>6000000</v>
      </c>
      <c r="G920" s="31" t="str">
        <f>_xlfn.CONCAT(Table1[[#This Row],[Company]:[Penalty Amount]])</f>
        <v>TravelersCompanies Inc.Travelersprice-fixing or anti-competitive practices39083MULTI-AG6000000</v>
      </c>
    </row>
    <row r="921" spans="1:7" x14ac:dyDescent="0.2">
      <c r="A921" s="28" t="s">
        <v>2510</v>
      </c>
      <c r="B921" s="14" t="s">
        <v>252</v>
      </c>
      <c r="C921" s="14" t="s">
        <v>305</v>
      </c>
      <c r="D921" s="29">
        <v>44562</v>
      </c>
      <c r="E921" s="14" t="s">
        <v>306</v>
      </c>
      <c r="F921" s="30">
        <v>7344048</v>
      </c>
      <c r="G921" s="31" t="str">
        <f>_xlfn.CONCAT(Table1[[#This Row],[Company]:[Penalty Amount]])</f>
        <v>Travelers Personal Insurance Co. .Travelersinsurance violation44562TX-INS7344048</v>
      </c>
    </row>
    <row r="922" spans="1:7" x14ac:dyDescent="0.2">
      <c r="A922" s="28" t="s">
        <v>637</v>
      </c>
      <c r="B922" s="14" t="s">
        <v>252</v>
      </c>
      <c r="C922" s="14" t="s">
        <v>305</v>
      </c>
      <c r="D922" s="29">
        <v>40909</v>
      </c>
      <c r="E922" s="14" t="s">
        <v>426</v>
      </c>
      <c r="F922" s="30">
        <v>10500000</v>
      </c>
      <c r="G922" s="31" t="str">
        <f>_xlfn.CONCAT(Table1[[#This Row],[Company]:[Penalty Amount]])</f>
        <v>Travelers CompaniesTravelersinsurance violation40909CA-INS10500000</v>
      </c>
    </row>
    <row r="923" spans="1:7" x14ac:dyDescent="0.2">
      <c r="A923" s="28" t="s">
        <v>2366</v>
      </c>
      <c r="B923" s="14" t="s">
        <v>252</v>
      </c>
      <c r="C923" s="14" t="s">
        <v>285</v>
      </c>
      <c r="D923" s="29">
        <v>37987</v>
      </c>
      <c r="E923" s="14" t="s">
        <v>23</v>
      </c>
      <c r="F923" s="30">
        <v>10900000</v>
      </c>
      <c r="G923" s="31" t="str">
        <f>_xlfn.CONCAT(Table1[[#This Row],[Company]:[Penalty Amount]])</f>
        <v>Travelers Insurance Co.TravelersFalse Claims Act and related37987USAO10900000</v>
      </c>
    </row>
    <row r="924" spans="1:7" x14ac:dyDescent="0.2">
      <c r="A924" s="28" t="s">
        <v>561</v>
      </c>
      <c r="B924" s="14" t="s">
        <v>252</v>
      </c>
      <c r="C924" s="14" t="s">
        <v>285</v>
      </c>
      <c r="D924" s="29">
        <v>39083</v>
      </c>
      <c r="E924" s="14" t="s">
        <v>89</v>
      </c>
      <c r="F924" s="30">
        <v>17500000</v>
      </c>
      <c r="G924" s="31" t="str">
        <f>_xlfn.CONCAT(Table1[[#This Row],[Company]:[Penalty Amount]])</f>
        <v>United States Fidelity &amp; GuarantyTravelersFalse Claims Act and related39083CT-AG17500000</v>
      </c>
    </row>
    <row r="925" spans="1:7" x14ac:dyDescent="0.2">
      <c r="A925" s="28" t="s">
        <v>251</v>
      </c>
      <c r="B925" s="14" t="s">
        <v>252</v>
      </c>
      <c r="C925" s="14" t="s">
        <v>12</v>
      </c>
      <c r="D925" s="29">
        <v>38353</v>
      </c>
      <c r="E925" s="14" t="s">
        <v>93</v>
      </c>
      <c r="F925" s="30">
        <v>67500000</v>
      </c>
      <c r="G925" s="31" t="str">
        <f>_xlfn.CONCAT(Table1[[#This Row],[Company]:[Penalty Amount]])</f>
        <v>St. Paul Travelers Companies Inc.Travelersinvestor protection violation38353NM-AG67500000</v>
      </c>
    </row>
    <row r="926" spans="1:7" x14ac:dyDescent="0.2">
      <c r="A926" s="28" t="s">
        <v>377</v>
      </c>
      <c r="B926" s="14" t="s">
        <v>252</v>
      </c>
      <c r="C926" s="14" t="s">
        <v>284</v>
      </c>
      <c r="D926" s="29">
        <v>38718</v>
      </c>
      <c r="E926" s="14" t="s">
        <v>13</v>
      </c>
      <c r="F926" s="30">
        <v>77000000</v>
      </c>
      <c r="G926" s="31" t="str">
        <f>_xlfn.CONCAT(Table1[[#This Row],[Company]:[Penalty Amount]])</f>
        <v>St. Paul TravelersTravelersprice-fixing or anti-competitive practices38718MULTI-AG77000000</v>
      </c>
    </row>
    <row r="927" spans="1:7" x14ac:dyDescent="0.2">
      <c r="A927" s="28" t="s">
        <v>2936</v>
      </c>
      <c r="B927" s="14" t="s">
        <v>1103</v>
      </c>
      <c r="C927" s="14" t="s">
        <v>732</v>
      </c>
      <c r="D927" s="29">
        <v>40544</v>
      </c>
      <c r="E927" s="14" t="s">
        <v>1455</v>
      </c>
      <c r="F927" s="30">
        <v>5016</v>
      </c>
      <c r="G927" s="31" t="str">
        <f>_xlfn.CONCAT(Table1[[#This Row],[Company]:[Penalty Amount]])</f>
        <v>Nyrstar Tennessee Mines - Gordonsville LLCTrafiguraworkplace safety or health violation40544MSHA5016</v>
      </c>
    </row>
    <row r="928" spans="1:7" x14ac:dyDescent="0.2">
      <c r="A928" s="28" t="s">
        <v>2936</v>
      </c>
      <c r="B928" s="14" t="s">
        <v>1103</v>
      </c>
      <c r="C928" s="14" t="s">
        <v>732</v>
      </c>
      <c r="D928" s="29">
        <v>43831</v>
      </c>
      <c r="E928" s="14" t="s">
        <v>1455</v>
      </c>
      <c r="F928" s="30">
        <v>5332</v>
      </c>
      <c r="G928" s="31" t="str">
        <f>_xlfn.CONCAT(Table1[[#This Row],[Company]:[Penalty Amount]])</f>
        <v>Nyrstar Tennessee Mines - Gordonsville LLCTrafiguraworkplace safety or health violation43831MSHA5332</v>
      </c>
    </row>
    <row r="929" spans="1:7" x14ac:dyDescent="0.2">
      <c r="A929" s="28" t="s">
        <v>2936</v>
      </c>
      <c r="B929" s="14" t="s">
        <v>1103</v>
      </c>
      <c r="C929" s="14" t="s">
        <v>732</v>
      </c>
      <c r="D929" s="29">
        <v>40179</v>
      </c>
      <c r="E929" s="14" t="s">
        <v>1455</v>
      </c>
      <c r="F929" s="30">
        <v>5503</v>
      </c>
      <c r="G929" s="31" t="str">
        <f>_xlfn.CONCAT(Table1[[#This Row],[Company]:[Penalty Amount]])</f>
        <v>Nyrstar Tennessee Mines - Gordonsville LLCTrafiguraworkplace safety or health violation40179MSHA5503</v>
      </c>
    </row>
    <row r="930" spans="1:7" x14ac:dyDescent="0.2">
      <c r="A930" s="28" t="s">
        <v>2936</v>
      </c>
      <c r="B930" s="14" t="s">
        <v>1103</v>
      </c>
      <c r="C930" s="14" t="s">
        <v>732</v>
      </c>
      <c r="D930" s="29">
        <v>42005</v>
      </c>
      <c r="E930" s="14" t="s">
        <v>1455</v>
      </c>
      <c r="F930" s="30">
        <v>5645</v>
      </c>
      <c r="G930" s="31" t="str">
        <f>_xlfn.CONCAT(Table1[[#This Row],[Company]:[Penalty Amount]])</f>
        <v>Nyrstar Tennessee Mines - Gordonsville LLCTrafiguraworkplace safety or health violation42005MSHA5645</v>
      </c>
    </row>
    <row r="931" spans="1:7" x14ac:dyDescent="0.2">
      <c r="A931" s="28" t="s">
        <v>2937</v>
      </c>
      <c r="B931" s="14" t="s">
        <v>1103</v>
      </c>
      <c r="C931" s="14" t="s">
        <v>732</v>
      </c>
      <c r="D931" s="29">
        <v>43466</v>
      </c>
      <c r="E931" s="14" t="s">
        <v>1455</v>
      </c>
      <c r="F931" s="30">
        <v>5776</v>
      </c>
      <c r="G931" s="31" t="str">
        <f>_xlfn.CONCAT(Table1[[#This Row],[Company]:[Penalty Amount]])</f>
        <v>Nyrstar Tennessee Mines Strawberry Plains LLCTrafiguraworkplace safety or health violation43466MSHA5776</v>
      </c>
    </row>
    <row r="932" spans="1:7" x14ac:dyDescent="0.2">
      <c r="A932" s="28" t="s">
        <v>2937</v>
      </c>
      <c r="B932" s="14" t="s">
        <v>1103</v>
      </c>
      <c r="C932" s="14" t="s">
        <v>732</v>
      </c>
      <c r="D932" s="29">
        <v>43101</v>
      </c>
      <c r="E932" s="14" t="s">
        <v>1455</v>
      </c>
      <c r="F932" s="30">
        <v>5903</v>
      </c>
      <c r="G932" s="31" t="str">
        <f>_xlfn.CONCAT(Table1[[#This Row],[Company]:[Penalty Amount]])</f>
        <v>Nyrstar Tennessee Mines Strawberry Plains LLCTrafiguraworkplace safety or health violation43101MSHA5903</v>
      </c>
    </row>
    <row r="933" spans="1:7" x14ac:dyDescent="0.2">
      <c r="A933" s="28" t="s">
        <v>2936</v>
      </c>
      <c r="B933" s="14" t="s">
        <v>1103</v>
      </c>
      <c r="C933" s="14" t="s">
        <v>732</v>
      </c>
      <c r="D933" s="29">
        <v>42005</v>
      </c>
      <c r="E933" s="14" t="s">
        <v>1455</v>
      </c>
      <c r="F933" s="30">
        <v>5961</v>
      </c>
      <c r="G933" s="31" t="str">
        <f>_xlfn.CONCAT(Table1[[#This Row],[Company]:[Penalty Amount]])</f>
        <v>Nyrstar Tennessee Mines - Gordonsville LLCTrafiguraworkplace safety or health violation42005MSHA5961</v>
      </c>
    </row>
    <row r="934" spans="1:7" x14ac:dyDescent="0.2">
      <c r="A934" s="28" t="s">
        <v>2936</v>
      </c>
      <c r="B934" s="14" t="s">
        <v>1103</v>
      </c>
      <c r="C934" s="14" t="s">
        <v>732</v>
      </c>
      <c r="D934" s="29">
        <v>40179</v>
      </c>
      <c r="E934" s="14" t="s">
        <v>1455</v>
      </c>
      <c r="F934" s="30">
        <v>5961</v>
      </c>
      <c r="G934" s="31" t="str">
        <f>_xlfn.CONCAT(Table1[[#This Row],[Company]:[Penalty Amount]])</f>
        <v>Nyrstar Tennessee Mines - Gordonsville LLCTrafiguraworkplace safety or health violation40179MSHA5961</v>
      </c>
    </row>
    <row r="935" spans="1:7" x14ac:dyDescent="0.2">
      <c r="A935" s="28" t="s">
        <v>2936</v>
      </c>
      <c r="B935" s="14" t="s">
        <v>1103</v>
      </c>
      <c r="C935" s="14" t="s">
        <v>732</v>
      </c>
      <c r="D935" s="29">
        <v>43101</v>
      </c>
      <c r="E935" s="14" t="s">
        <v>1455</v>
      </c>
      <c r="F935" s="30">
        <v>5997</v>
      </c>
      <c r="G935" s="31" t="str">
        <f>_xlfn.CONCAT(Table1[[#This Row],[Company]:[Penalty Amount]])</f>
        <v>Nyrstar Tennessee Mines - Gordonsville LLCTrafiguraworkplace safety or health violation43101MSHA5997</v>
      </c>
    </row>
    <row r="936" spans="1:7" x14ac:dyDescent="0.2">
      <c r="A936" s="28" t="s">
        <v>2936</v>
      </c>
      <c r="B936" s="14" t="s">
        <v>1103</v>
      </c>
      <c r="C936" s="14" t="s">
        <v>732</v>
      </c>
      <c r="D936" s="29">
        <v>40179</v>
      </c>
      <c r="E936" s="14" t="s">
        <v>1455</v>
      </c>
      <c r="F936" s="30">
        <v>6062</v>
      </c>
      <c r="G936" s="31" t="str">
        <f>_xlfn.CONCAT(Table1[[#This Row],[Company]:[Penalty Amount]])</f>
        <v>Nyrstar Tennessee Mines - Gordonsville LLCTrafiguraworkplace safety or health violation40179MSHA6062</v>
      </c>
    </row>
    <row r="937" spans="1:7" x14ac:dyDescent="0.2">
      <c r="A937" s="28" t="s">
        <v>2937</v>
      </c>
      <c r="B937" s="14" t="s">
        <v>1103</v>
      </c>
      <c r="C937" s="14" t="s">
        <v>732</v>
      </c>
      <c r="D937" s="29">
        <v>43831</v>
      </c>
      <c r="E937" s="14" t="s">
        <v>1455</v>
      </c>
      <c r="F937" s="30">
        <v>6159</v>
      </c>
      <c r="G937" s="31" t="str">
        <f>_xlfn.CONCAT(Table1[[#This Row],[Company]:[Penalty Amount]])</f>
        <v>Nyrstar Tennessee Mines Strawberry Plains LLCTrafiguraworkplace safety or health violation43831MSHA6159</v>
      </c>
    </row>
    <row r="938" spans="1:7" x14ac:dyDescent="0.2">
      <c r="A938" s="28" t="s">
        <v>2937</v>
      </c>
      <c r="B938" s="14" t="s">
        <v>1103</v>
      </c>
      <c r="C938" s="14" t="s">
        <v>732</v>
      </c>
      <c r="D938" s="29">
        <v>44197</v>
      </c>
      <c r="E938" s="14" t="s">
        <v>1455</v>
      </c>
      <c r="F938" s="30">
        <v>6232</v>
      </c>
      <c r="G938" s="31" t="str">
        <f>_xlfn.CONCAT(Table1[[#This Row],[Company]:[Penalty Amount]])</f>
        <v>Nyrstar Tennessee Mines Strawberry Plains LLCTrafiguraworkplace safety or health violation44197MSHA6232</v>
      </c>
    </row>
    <row r="939" spans="1:7" x14ac:dyDescent="0.2">
      <c r="A939" s="28" t="s">
        <v>2936</v>
      </c>
      <c r="B939" s="14" t="s">
        <v>1103</v>
      </c>
      <c r="C939" s="14" t="s">
        <v>732</v>
      </c>
      <c r="D939" s="29">
        <v>41275</v>
      </c>
      <c r="E939" s="14" t="s">
        <v>1455</v>
      </c>
      <c r="F939" s="30">
        <v>6351</v>
      </c>
      <c r="G939" s="31" t="str">
        <f>_xlfn.CONCAT(Table1[[#This Row],[Company]:[Penalty Amount]])</f>
        <v>Nyrstar Tennessee Mines - Gordonsville LLCTrafiguraworkplace safety or health violation41275MSHA6351</v>
      </c>
    </row>
    <row r="940" spans="1:7" x14ac:dyDescent="0.2">
      <c r="A940" s="28" t="s">
        <v>2937</v>
      </c>
      <c r="B940" s="14" t="s">
        <v>1103</v>
      </c>
      <c r="C940" s="14" t="s">
        <v>732</v>
      </c>
      <c r="D940" s="29">
        <v>44562</v>
      </c>
      <c r="E940" s="14" t="s">
        <v>1455</v>
      </c>
      <c r="F940" s="30">
        <v>6725</v>
      </c>
      <c r="G940" s="31" t="str">
        <f>_xlfn.CONCAT(Table1[[#This Row],[Company]:[Penalty Amount]])</f>
        <v>Nyrstar Tennessee Mines Strawberry Plains LLCTrafiguraworkplace safety or health violation44562MSHA6725</v>
      </c>
    </row>
    <row r="941" spans="1:7" x14ac:dyDescent="0.2">
      <c r="A941" s="28" t="s">
        <v>2936</v>
      </c>
      <c r="B941" s="14" t="s">
        <v>1103</v>
      </c>
      <c r="C941" s="14" t="s">
        <v>732</v>
      </c>
      <c r="D941" s="29">
        <v>40909</v>
      </c>
      <c r="E941" s="14" t="s">
        <v>1455</v>
      </c>
      <c r="F941" s="30">
        <v>6996</v>
      </c>
      <c r="G941" s="31" t="str">
        <f>_xlfn.CONCAT(Table1[[#This Row],[Company]:[Penalty Amount]])</f>
        <v>Nyrstar Tennessee Mines - Gordonsville LLCTrafiguraworkplace safety or health violation40909MSHA6996</v>
      </c>
    </row>
    <row r="942" spans="1:7" x14ac:dyDescent="0.2">
      <c r="A942" s="28" t="s">
        <v>2936</v>
      </c>
      <c r="B942" s="14" t="s">
        <v>1103</v>
      </c>
      <c r="C942" s="14" t="s">
        <v>732</v>
      </c>
      <c r="D942" s="29">
        <v>40909</v>
      </c>
      <c r="E942" s="14" t="s">
        <v>1455</v>
      </c>
      <c r="F942" s="30">
        <v>7000</v>
      </c>
      <c r="G942" s="31" t="str">
        <f>_xlfn.CONCAT(Table1[[#This Row],[Company]:[Penalty Amount]])</f>
        <v>Nyrstar Tennessee Mines - Gordonsville LLCTrafiguraworkplace safety or health violation40909MSHA7000</v>
      </c>
    </row>
    <row r="943" spans="1:7" x14ac:dyDescent="0.2">
      <c r="A943" s="28" t="s">
        <v>2936</v>
      </c>
      <c r="B943" s="14" t="s">
        <v>1103</v>
      </c>
      <c r="C943" s="14" t="s">
        <v>732</v>
      </c>
      <c r="D943" s="29">
        <v>40909</v>
      </c>
      <c r="E943" s="14" t="s">
        <v>1455</v>
      </c>
      <c r="F943" s="30">
        <v>7115</v>
      </c>
      <c r="G943" s="31" t="str">
        <f>_xlfn.CONCAT(Table1[[#This Row],[Company]:[Penalty Amount]])</f>
        <v>Nyrstar Tennessee Mines - Gordonsville LLCTrafiguraworkplace safety or health violation40909MSHA7115</v>
      </c>
    </row>
    <row r="944" spans="1:7" x14ac:dyDescent="0.2">
      <c r="A944" s="28" t="s">
        <v>2936</v>
      </c>
      <c r="B944" s="14" t="s">
        <v>1103</v>
      </c>
      <c r="C944" s="14" t="s">
        <v>732</v>
      </c>
      <c r="D944" s="29">
        <v>40179</v>
      </c>
      <c r="E944" s="14" t="s">
        <v>1455</v>
      </c>
      <c r="F944" s="30">
        <v>7176</v>
      </c>
      <c r="G944" s="31" t="str">
        <f>_xlfn.CONCAT(Table1[[#This Row],[Company]:[Penalty Amount]])</f>
        <v>Nyrstar Tennessee Mines - Gordonsville LLCTrafiguraworkplace safety or health violation40179MSHA7176</v>
      </c>
    </row>
    <row r="945" spans="1:7" x14ac:dyDescent="0.2">
      <c r="A945" s="28" t="s">
        <v>2057</v>
      </c>
      <c r="B945" s="14" t="s">
        <v>1103</v>
      </c>
      <c r="C945" s="14" t="s">
        <v>732</v>
      </c>
      <c r="D945" s="29">
        <v>43466</v>
      </c>
      <c r="E945" s="14" t="s">
        <v>1455</v>
      </c>
      <c r="F945" s="30">
        <v>7401</v>
      </c>
      <c r="G945" s="31" t="str">
        <f>_xlfn.CONCAT(Table1[[#This Row],[Company]:[Penalty Amount]])</f>
        <v>Nyrstar Gordonsville LLCTrafiguraworkplace safety or health violation43466MSHA7401</v>
      </c>
    </row>
    <row r="946" spans="1:7" x14ac:dyDescent="0.2">
      <c r="A946" s="28" t="s">
        <v>2936</v>
      </c>
      <c r="B946" s="14" t="s">
        <v>1103</v>
      </c>
      <c r="C946" s="14" t="s">
        <v>732</v>
      </c>
      <c r="D946" s="29">
        <v>40179</v>
      </c>
      <c r="E946" s="14" t="s">
        <v>1455</v>
      </c>
      <c r="F946" s="30">
        <v>7578</v>
      </c>
      <c r="G946" s="31" t="str">
        <f>_xlfn.CONCAT(Table1[[#This Row],[Company]:[Penalty Amount]])</f>
        <v>Nyrstar Tennessee Mines - Gordonsville LLCTrafiguraworkplace safety or health violation40179MSHA7578</v>
      </c>
    </row>
    <row r="947" spans="1:7" x14ac:dyDescent="0.2">
      <c r="A947" s="28" t="s">
        <v>2057</v>
      </c>
      <c r="B947" s="14" t="s">
        <v>1103</v>
      </c>
      <c r="C947" s="14" t="s">
        <v>732</v>
      </c>
      <c r="D947" s="29">
        <v>41640</v>
      </c>
      <c r="E947" s="14" t="s">
        <v>1455</v>
      </c>
      <c r="F947" s="30">
        <v>8000</v>
      </c>
      <c r="G947" s="31" t="str">
        <f>_xlfn.CONCAT(Table1[[#This Row],[Company]:[Penalty Amount]])</f>
        <v>Nyrstar Gordonsville LLCTrafiguraworkplace safety or health violation41640MSHA8000</v>
      </c>
    </row>
    <row r="948" spans="1:7" x14ac:dyDescent="0.2">
      <c r="A948" s="28" t="s">
        <v>2057</v>
      </c>
      <c r="B948" s="14" t="s">
        <v>1103</v>
      </c>
      <c r="C948" s="14" t="s">
        <v>732</v>
      </c>
      <c r="D948" s="29">
        <v>43466</v>
      </c>
      <c r="E948" s="14" t="s">
        <v>1455</v>
      </c>
      <c r="F948" s="30">
        <v>8016</v>
      </c>
      <c r="G948" s="31" t="str">
        <f>_xlfn.CONCAT(Table1[[#This Row],[Company]:[Penalty Amount]])</f>
        <v>Nyrstar Gordonsville LLCTrafiguraworkplace safety or health violation43466MSHA8016</v>
      </c>
    </row>
    <row r="949" spans="1:7" x14ac:dyDescent="0.2">
      <c r="A949" s="28" t="s">
        <v>2057</v>
      </c>
      <c r="B949" s="14" t="s">
        <v>1103</v>
      </c>
      <c r="C949" s="14" t="s">
        <v>732</v>
      </c>
      <c r="D949" s="29">
        <v>41640</v>
      </c>
      <c r="E949" s="14" t="s">
        <v>1455</v>
      </c>
      <c r="F949" s="30">
        <v>8209</v>
      </c>
      <c r="G949" s="31" t="str">
        <f>_xlfn.CONCAT(Table1[[#This Row],[Company]:[Penalty Amount]])</f>
        <v>Nyrstar Gordonsville LLCTrafiguraworkplace safety or health violation41640MSHA8209</v>
      </c>
    </row>
    <row r="950" spans="1:7" x14ac:dyDescent="0.2">
      <c r="A950" s="28" t="s">
        <v>2936</v>
      </c>
      <c r="B950" s="14" t="s">
        <v>1103</v>
      </c>
      <c r="C950" s="14" t="s">
        <v>732</v>
      </c>
      <c r="D950" s="29">
        <v>41640</v>
      </c>
      <c r="E950" s="14" t="s">
        <v>1455</v>
      </c>
      <c r="F950" s="30">
        <v>8209</v>
      </c>
      <c r="G950" s="31" t="str">
        <f>_xlfn.CONCAT(Table1[[#This Row],[Company]:[Penalty Amount]])</f>
        <v>Nyrstar Tennessee Mines - Gordonsville LLCTrafiguraworkplace safety or health violation41640MSHA8209</v>
      </c>
    </row>
    <row r="951" spans="1:7" x14ac:dyDescent="0.2">
      <c r="A951" s="28" t="s">
        <v>2057</v>
      </c>
      <c r="B951" s="14" t="s">
        <v>1103</v>
      </c>
      <c r="C951" s="14" t="s">
        <v>732</v>
      </c>
      <c r="D951" s="29">
        <v>41640</v>
      </c>
      <c r="E951" s="14" t="s">
        <v>1455</v>
      </c>
      <c r="F951" s="30">
        <v>8893</v>
      </c>
      <c r="G951" s="31" t="str">
        <f>_xlfn.CONCAT(Table1[[#This Row],[Company]:[Penalty Amount]])</f>
        <v>Nyrstar Gordonsville LLCTrafiguraworkplace safety or health violation41640MSHA8893</v>
      </c>
    </row>
    <row r="952" spans="1:7" x14ac:dyDescent="0.2">
      <c r="A952" s="28" t="s">
        <v>2936</v>
      </c>
      <c r="B952" s="14" t="s">
        <v>1103</v>
      </c>
      <c r="C952" s="14" t="s">
        <v>732</v>
      </c>
      <c r="D952" s="29">
        <v>43101</v>
      </c>
      <c r="E952" s="14" t="s">
        <v>1455</v>
      </c>
      <c r="F952" s="30">
        <v>8947</v>
      </c>
      <c r="G952" s="31" t="str">
        <f>_xlfn.CONCAT(Table1[[#This Row],[Company]:[Penalty Amount]])</f>
        <v>Nyrstar Tennessee Mines - Gordonsville LLCTrafiguraworkplace safety or health violation43101MSHA8947</v>
      </c>
    </row>
    <row r="953" spans="1:7" x14ac:dyDescent="0.2">
      <c r="A953" s="28" t="s">
        <v>2936</v>
      </c>
      <c r="B953" s="14" t="s">
        <v>1103</v>
      </c>
      <c r="C953" s="14" t="s">
        <v>732</v>
      </c>
      <c r="D953" s="29">
        <v>41640</v>
      </c>
      <c r="E953" s="14" t="s">
        <v>1455</v>
      </c>
      <c r="F953" s="30">
        <v>9000</v>
      </c>
      <c r="G953" s="31" t="str">
        <f>_xlfn.CONCAT(Table1[[#This Row],[Company]:[Penalty Amount]])</f>
        <v>Nyrstar Tennessee Mines - Gordonsville LLCTrafiguraworkplace safety or health violation41640MSHA9000</v>
      </c>
    </row>
    <row r="954" spans="1:7" x14ac:dyDescent="0.2">
      <c r="A954" s="28" t="s">
        <v>2936</v>
      </c>
      <c r="B954" s="14" t="s">
        <v>1103</v>
      </c>
      <c r="C954" s="14" t="s">
        <v>732</v>
      </c>
      <c r="D954" s="29">
        <v>43101</v>
      </c>
      <c r="E954" s="14" t="s">
        <v>1455</v>
      </c>
      <c r="F954" s="30">
        <v>9942</v>
      </c>
      <c r="G954" s="31" t="str">
        <f>_xlfn.CONCAT(Table1[[#This Row],[Company]:[Penalty Amount]])</f>
        <v>Nyrstar Tennessee Mines - Gordonsville LLCTrafiguraworkplace safety or health violation43101MSHA9942</v>
      </c>
    </row>
    <row r="955" spans="1:7" x14ac:dyDescent="0.2">
      <c r="A955" s="28" t="s">
        <v>2937</v>
      </c>
      <c r="B955" s="14" t="s">
        <v>1103</v>
      </c>
      <c r="C955" s="14" t="s">
        <v>732</v>
      </c>
      <c r="D955" s="29">
        <v>39448</v>
      </c>
      <c r="E955" s="14" t="s">
        <v>1455</v>
      </c>
      <c r="F955" s="30">
        <v>9951</v>
      </c>
      <c r="G955" s="31" t="str">
        <f>_xlfn.CONCAT(Table1[[#This Row],[Company]:[Penalty Amount]])</f>
        <v>Nyrstar Tennessee Mines Strawberry Plains LLCTrafiguraworkplace safety or health violation39448MSHA9951</v>
      </c>
    </row>
    <row r="956" spans="1:7" x14ac:dyDescent="0.2">
      <c r="A956" s="28" t="s">
        <v>1794</v>
      </c>
      <c r="B956" s="14" t="s">
        <v>1103</v>
      </c>
      <c r="C956" s="14" t="s">
        <v>1523</v>
      </c>
      <c r="D956" s="29">
        <v>39448</v>
      </c>
      <c r="E956" s="14" t="s">
        <v>1524</v>
      </c>
      <c r="F956" s="30">
        <v>10000</v>
      </c>
      <c r="G956" s="31" t="str">
        <f>_xlfn.CONCAT(Table1[[#This Row],[Company]:[Penalty Amount]])</f>
        <v>NYRSTAR CLARKSVILLE INC.Trafigurarailroad safety violation39448FRA10000</v>
      </c>
    </row>
    <row r="957" spans="1:7" x14ac:dyDescent="0.2">
      <c r="A957" s="28" t="s">
        <v>1869</v>
      </c>
      <c r="B957" s="14" t="s">
        <v>1103</v>
      </c>
      <c r="C957" s="14" t="s">
        <v>315</v>
      </c>
      <c r="D957" s="29">
        <v>40909</v>
      </c>
      <c r="E957" s="14" t="s">
        <v>1315</v>
      </c>
      <c r="F957" s="30">
        <v>10000</v>
      </c>
      <c r="G957" s="31" t="str">
        <f>_xlfn.CONCAT(Table1[[#This Row],[Company]:[Penalty Amount]])</f>
        <v>Trafigura Beheer B.V. AmsterdamTrafiguraenvironmental violation40909CA-ARB10000</v>
      </c>
    </row>
    <row r="958" spans="1:7" x14ac:dyDescent="0.2">
      <c r="A958" s="28" t="s">
        <v>2057</v>
      </c>
      <c r="B958" s="14" t="s">
        <v>1103</v>
      </c>
      <c r="C958" s="14" t="s">
        <v>732</v>
      </c>
      <c r="D958" s="29">
        <v>41640</v>
      </c>
      <c r="E958" s="14" t="s">
        <v>1455</v>
      </c>
      <c r="F958" s="30">
        <v>10437</v>
      </c>
      <c r="G958" s="31" t="str">
        <f>_xlfn.CONCAT(Table1[[#This Row],[Company]:[Penalty Amount]])</f>
        <v>Nyrstar Gordonsville LLCTrafiguraworkplace safety or health violation41640MSHA10437</v>
      </c>
    </row>
    <row r="959" spans="1:7" x14ac:dyDescent="0.2">
      <c r="A959" s="28" t="s">
        <v>2936</v>
      </c>
      <c r="B959" s="14" t="s">
        <v>1103</v>
      </c>
      <c r="C959" s="14" t="s">
        <v>732</v>
      </c>
      <c r="D959" s="29">
        <v>43101</v>
      </c>
      <c r="E959" s="14" t="s">
        <v>1455</v>
      </c>
      <c r="F959" s="30">
        <v>10473</v>
      </c>
      <c r="G959" s="31" t="str">
        <f>_xlfn.CONCAT(Table1[[#This Row],[Company]:[Penalty Amount]])</f>
        <v>Nyrstar Tennessee Mines - Gordonsville LLCTrafiguraworkplace safety or health violation43101MSHA10473</v>
      </c>
    </row>
    <row r="960" spans="1:7" x14ac:dyDescent="0.2">
      <c r="A960" s="28" t="s">
        <v>2936</v>
      </c>
      <c r="B960" s="14" t="s">
        <v>1103</v>
      </c>
      <c r="C960" s="14" t="s">
        <v>732</v>
      </c>
      <c r="D960" s="29">
        <v>41640</v>
      </c>
      <c r="E960" s="14" t="s">
        <v>1455</v>
      </c>
      <c r="F960" s="30">
        <v>11000</v>
      </c>
      <c r="G960" s="31" t="str">
        <f>_xlfn.CONCAT(Table1[[#This Row],[Company]:[Penalty Amount]])</f>
        <v>Nyrstar Tennessee Mines - Gordonsville LLCTrafiguraworkplace safety or health violation41640MSHA11000</v>
      </c>
    </row>
    <row r="961" spans="1:7" x14ac:dyDescent="0.2">
      <c r="A961" s="28" t="s">
        <v>2057</v>
      </c>
      <c r="B961" s="14" t="s">
        <v>1103</v>
      </c>
      <c r="C961" s="14" t="s">
        <v>732</v>
      </c>
      <c r="D961" s="29">
        <v>43466</v>
      </c>
      <c r="E961" s="14" t="s">
        <v>1455</v>
      </c>
      <c r="F961" s="30">
        <v>11041</v>
      </c>
      <c r="G961" s="31" t="str">
        <f>_xlfn.CONCAT(Table1[[#This Row],[Company]:[Penalty Amount]])</f>
        <v>Nyrstar Gordonsville LLCTrafiguraworkplace safety or health violation43466MSHA11041</v>
      </c>
    </row>
    <row r="962" spans="1:7" x14ac:dyDescent="0.2">
      <c r="A962" s="28" t="s">
        <v>1454</v>
      </c>
      <c r="B962" s="14" t="s">
        <v>1103</v>
      </c>
      <c r="C962" s="14" t="s">
        <v>343</v>
      </c>
      <c r="D962" s="29">
        <v>39083</v>
      </c>
      <c r="E962" s="14" t="s">
        <v>745</v>
      </c>
      <c r="F962" s="30">
        <v>11839</v>
      </c>
      <c r="G962" s="31" t="str">
        <f>_xlfn.CONCAT(Table1[[#This Row],[Company]:[Penalty Amount]])</f>
        <v>Trafigura AGTrafigurawage and hour violation39083WHD11839</v>
      </c>
    </row>
    <row r="963" spans="1:7" x14ac:dyDescent="0.2">
      <c r="A963" s="28" t="s">
        <v>2936</v>
      </c>
      <c r="B963" s="14" t="s">
        <v>1103</v>
      </c>
      <c r="C963" s="14" t="s">
        <v>732</v>
      </c>
      <c r="D963" s="29">
        <v>40544</v>
      </c>
      <c r="E963" s="14" t="s">
        <v>1455</v>
      </c>
      <c r="F963" s="30">
        <v>12248</v>
      </c>
      <c r="G963" s="31" t="str">
        <f>_xlfn.CONCAT(Table1[[#This Row],[Company]:[Penalty Amount]])</f>
        <v>Nyrstar Tennessee Mines - Gordonsville LLCTrafiguraworkplace safety or health violation40544MSHA12248</v>
      </c>
    </row>
    <row r="964" spans="1:7" x14ac:dyDescent="0.2">
      <c r="A964" s="28" t="s">
        <v>2057</v>
      </c>
      <c r="B964" s="14" t="s">
        <v>1103</v>
      </c>
      <c r="C964" s="14" t="s">
        <v>732</v>
      </c>
      <c r="D964" s="29">
        <v>41640</v>
      </c>
      <c r="E964" s="14" t="s">
        <v>1455</v>
      </c>
      <c r="F964" s="30">
        <v>13268</v>
      </c>
      <c r="G964" s="31" t="str">
        <f>_xlfn.CONCAT(Table1[[#This Row],[Company]:[Penalty Amount]])</f>
        <v>Nyrstar Gordonsville LLCTrafiguraworkplace safety or health violation41640MSHA13268</v>
      </c>
    </row>
    <row r="965" spans="1:7" x14ac:dyDescent="0.2">
      <c r="A965" s="28" t="s">
        <v>2936</v>
      </c>
      <c r="B965" s="14" t="s">
        <v>1103</v>
      </c>
      <c r="C965" s="14" t="s">
        <v>732</v>
      </c>
      <c r="D965" s="29">
        <v>40544</v>
      </c>
      <c r="E965" s="14" t="s">
        <v>1455</v>
      </c>
      <c r="F965" s="30">
        <v>13268</v>
      </c>
      <c r="G965" s="31" t="str">
        <f>_xlfn.CONCAT(Table1[[#This Row],[Company]:[Penalty Amount]])</f>
        <v>Nyrstar Tennessee Mines - Gordonsville LLCTrafiguraworkplace safety or health violation40544MSHA13268</v>
      </c>
    </row>
    <row r="966" spans="1:7" x14ac:dyDescent="0.2">
      <c r="A966" s="28" t="s">
        <v>2057</v>
      </c>
      <c r="B966" s="14" t="s">
        <v>1103</v>
      </c>
      <c r="C966" s="14" t="s">
        <v>732</v>
      </c>
      <c r="D966" s="29">
        <v>41640</v>
      </c>
      <c r="E966" s="14" t="s">
        <v>1455</v>
      </c>
      <c r="F966" s="30">
        <v>14743</v>
      </c>
      <c r="G966" s="31" t="str">
        <f>_xlfn.CONCAT(Table1[[#This Row],[Company]:[Penalty Amount]])</f>
        <v>Nyrstar Gordonsville LLCTrafiguraworkplace safety or health violation41640MSHA14743</v>
      </c>
    </row>
    <row r="967" spans="1:7" x14ac:dyDescent="0.2">
      <c r="A967" s="28" t="s">
        <v>2937</v>
      </c>
      <c r="B967" s="14" t="s">
        <v>1103</v>
      </c>
      <c r="C967" s="14" t="s">
        <v>732</v>
      </c>
      <c r="D967" s="29">
        <v>40179</v>
      </c>
      <c r="E967" s="14" t="s">
        <v>1455</v>
      </c>
      <c r="F967" s="30">
        <v>18271</v>
      </c>
      <c r="G967" s="31" t="str">
        <f>_xlfn.CONCAT(Table1[[#This Row],[Company]:[Penalty Amount]])</f>
        <v>Nyrstar Tennessee Mines Strawberry Plains LLCTrafiguraworkplace safety or health violation40179MSHA18271</v>
      </c>
    </row>
    <row r="968" spans="1:7" x14ac:dyDescent="0.2">
      <c r="A968" s="28" t="s">
        <v>2937</v>
      </c>
      <c r="B968" s="14" t="s">
        <v>1103</v>
      </c>
      <c r="C968" s="14" t="s">
        <v>732</v>
      </c>
      <c r="D968" s="29">
        <v>44562</v>
      </c>
      <c r="E968" s="14" t="s">
        <v>1455</v>
      </c>
      <c r="F968" s="30">
        <v>22329</v>
      </c>
      <c r="G968" s="31" t="str">
        <f>_xlfn.CONCAT(Table1[[#This Row],[Company]:[Penalty Amount]])</f>
        <v>Nyrstar Tennessee Mines Strawberry Plains LLCTrafiguraworkplace safety or health violation44562MSHA22329</v>
      </c>
    </row>
    <row r="969" spans="1:7" x14ac:dyDescent="0.2">
      <c r="A969" s="28" t="s">
        <v>2937</v>
      </c>
      <c r="B969" s="14" t="s">
        <v>1103</v>
      </c>
      <c r="C969" s="14" t="s">
        <v>732</v>
      </c>
      <c r="D969" s="29">
        <v>39448</v>
      </c>
      <c r="E969" s="14" t="s">
        <v>1455</v>
      </c>
      <c r="F969" s="30">
        <v>25000</v>
      </c>
      <c r="G969" s="31" t="str">
        <f>_xlfn.CONCAT(Table1[[#This Row],[Company]:[Penalty Amount]])</f>
        <v>Nyrstar Tennessee Mines Strawberry Plains LLCTrafiguraworkplace safety or health violation39448MSHA25000</v>
      </c>
    </row>
    <row r="970" spans="1:7" x14ac:dyDescent="0.2">
      <c r="A970" s="28" t="s">
        <v>1794</v>
      </c>
      <c r="B970" s="14" t="s">
        <v>1103</v>
      </c>
      <c r="C970" s="14" t="s">
        <v>732</v>
      </c>
      <c r="D970" s="29">
        <v>43831</v>
      </c>
      <c r="E970" s="14" t="s">
        <v>521</v>
      </c>
      <c r="F970" s="30">
        <v>28916</v>
      </c>
      <c r="G970" s="31" t="str">
        <f>_xlfn.CONCAT(Table1[[#This Row],[Company]:[Penalty Amount]])</f>
        <v>NYRSTAR CLARKSVILLE INC.Trafiguraworkplace safety or health violation43831OSHA28916</v>
      </c>
    </row>
    <row r="971" spans="1:7" x14ac:dyDescent="0.2">
      <c r="A971" s="28" t="s">
        <v>2936</v>
      </c>
      <c r="B971" s="14" t="s">
        <v>1103</v>
      </c>
      <c r="C971" s="14" t="s">
        <v>732</v>
      </c>
      <c r="D971" s="29">
        <v>43466</v>
      </c>
      <c r="E971" s="14" t="s">
        <v>1455</v>
      </c>
      <c r="F971" s="30">
        <v>36151</v>
      </c>
      <c r="G971" s="31" t="str">
        <f>_xlfn.CONCAT(Table1[[#This Row],[Company]:[Penalty Amount]])</f>
        <v>Nyrstar Tennessee Mines - Gordonsville LLCTrafiguraworkplace safety or health violation43466MSHA36151</v>
      </c>
    </row>
    <row r="972" spans="1:7" x14ac:dyDescent="0.2">
      <c r="A972" s="28" t="s">
        <v>2057</v>
      </c>
      <c r="B972" s="14" t="s">
        <v>1103</v>
      </c>
      <c r="C972" s="14" t="s">
        <v>732</v>
      </c>
      <c r="D972" s="29">
        <v>40179</v>
      </c>
      <c r="E972" s="14" t="s">
        <v>1455</v>
      </c>
      <c r="F972" s="30">
        <v>38925</v>
      </c>
      <c r="G972" s="31" t="str">
        <f>_xlfn.CONCAT(Table1[[#This Row],[Company]:[Penalty Amount]])</f>
        <v>Nyrstar Gordonsville LLCTrafiguraworkplace safety or health violation40179MSHA38925</v>
      </c>
    </row>
    <row r="973" spans="1:7" x14ac:dyDescent="0.2">
      <c r="A973" s="28" t="s">
        <v>1794</v>
      </c>
      <c r="B973" s="14" t="s">
        <v>1103</v>
      </c>
      <c r="C973" s="14" t="s">
        <v>315</v>
      </c>
      <c r="D973" s="29">
        <v>40179</v>
      </c>
      <c r="E973" s="14" t="s">
        <v>316</v>
      </c>
      <c r="F973" s="30">
        <v>45524</v>
      </c>
      <c r="G973" s="31" t="str">
        <f>_xlfn.CONCAT(Table1[[#This Row],[Company]:[Penalty Amount]])</f>
        <v>NYRSTAR CLARKSVILLE INC.Trafiguraenvironmental violation40179EPA45524</v>
      </c>
    </row>
    <row r="974" spans="1:7" x14ac:dyDescent="0.2">
      <c r="A974" s="28" t="s">
        <v>2936</v>
      </c>
      <c r="B974" s="14" t="s">
        <v>1103</v>
      </c>
      <c r="C974" s="14" t="s">
        <v>732</v>
      </c>
      <c r="D974" s="29">
        <v>40179</v>
      </c>
      <c r="E974" s="14" t="s">
        <v>1455</v>
      </c>
      <c r="F974" s="30">
        <v>62000</v>
      </c>
      <c r="G974" s="31" t="str">
        <f>_xlfn.CONCAT(Table1[[#This Row],[Company]:[Penalty Amount]])</f>
        <v>Nyrstar Tennessee Mines - Gordonsville LLCTrafiguraworkplace safety or health violation40179MSHA62000</v>
      </c>
    </row>
    <row r="975" spans="1:7" x14ac:dyDescent="0.2">
      <c r="A975" s="28" t="s">
        <v>2057</v>
      </c>
      <c r="B975" s="14" t="s">
        <v>1103</v>
      </c>
      <c r="C975" s="14" t="s">
        <v>732</v>
      </c>
      <c r="D975" s="29">
        <v>41640</v>
      </c>
      <c r="E975" s="14" t="s">
        <v>1455</v>
      </c>
      <c r="F975" s="30">
        <v>65000</v>
      </c>
      <c r="G975" s="31" t="str">
        <f>_xlfn.CONCAT(Table1[[#This Row],[Company]:[Penalty Amount]])</f>
        <v>Nyrstar Gordonsville LLCTrafiguraworkplace safety or health violation41640MSHA65000</v>
      </c>
    </row>
    <row r="976" spans="1:7" x14ac:dyDescent="0.2">
      <c r="A976" s="28" t="s">
        <v>2936</v>
      </c>
      <c r="B976" s="14" t="s">
        <v>1103</v>
      </c>
      <c r="C976" s="14" t="s">
        <v>732</v>
      </c>
      <c r="D976" s="29">
        <v>39448</v>
      </c>
      <c r="E976" s="14" t="s">
        <v>1455</v>
      </c>
      <c r="F976" s="30">
        <v>66000</v>
      </c>
      <c r="G976" s="31" t="str">
        <f>_xlfn.CONCAT(Table1[[#This Row],[Company]:[Penalty Amount]])</f>
        <v>Nyrstar Tennessee Mines - Gordonsville LLCTrafiguraworkplace safety or health violation39448MSHA66000</v>
      </c>
    </row>
    <row r="977" spans="1:7" x14ac:dyDescent="0.2">
      <c r="A977" s="28" t="s">
        <v>2936</v>
      </c>
      <c r="B977" s="14" t="s">
        <v>1103</v>
      </c>
      <c r="C977" s="14" t="s">
        <v>732</v>
      </c>
      <c r="D977" s="29">
        <v>40179</v>
      </c>
      <c r="E977" s="14" t="s">
        <v>1455</v>
      </c>
      <c r="F977" s="30">
        <v>68000</v>
      </c>
      <c r="G977" s="31" t="str">
        <f>_xlfn.CONCAT(Table1[[#This Row],[Company]:[Penalty Amount]])</f>
        <v>Nyrstar Tennessee Mines - Gordonsville LLCTrafiguraworkplace safety or health violation40179MSHA68000</v>
      </c>
    </row>
    <row r="978" spans="1:7" x14ac:dyDescent="0.2">
      <c r="A978" s="28" t="s">
        <v>1454</v>
      </c>
      <c r="B978" s="14" t="s">
        <v>1103</v>
      </c>
      <c r="C978" s="14" t="s">
        <v>315</v>
      </c>
      <c r="D978" s="29">
        <v>40909</v>
      </c>
      <c r="E978" s="14" t="s">
        <v>316</v>
      </c>
      <c r="F978" s="30">
        <v>73465</v>
      </c>
      <c r="G978" s="31" t="str">
        <f>_xlfn.CONCAT(Table1[[#This Row],[Company]:[Penalty Amount]])</f>
        <v>Trafigura AGTrafiguraenvironmental violation40909EPA73465</v>
      </c>
    </row>
    <row r="979" spans="1:7" x14ac:dyDescent="0.2">
      <c r="A979" s="28" t="s">
        <v>2057</v>
      </c>
      <c r="B979" s="14" t="s">
        <v>1103</v>
      </c>
      <c r="C979" s="14" t="s">
        <v>732</v>
      </c>
      <c r="D979" s="29">
        <v>41640</v>
      </c>
      <c r="E979" s="14" t="s">
        <v>1455</v>
      </c>
      <c r="F979" s="30">
        <v>86000</v>
      </c>
      <c r="G979" s="31" t="str">
        <f>_xlfn.CONCAT(Table1[[#This Row],[Company]:[Penalty Amount]])</f>
        <v>Nyrstar Gordonsville LLCTrafiguraworkplace safety or health violation41640MSHA86000</v>
      </c>
    </row>
    <row r="980" spans="1:7" x14ac:dyDescent="0.2">
      <c r="A980" s="28" t="s">
        <v>2937</v>
      </c>
      <c r="B980" s="14" t="s">
        <v>1103</v>
      </c>
      <c r="C980" s="14" t="s">
        <v>732</v>
      </c>
      <c r="D980" s="29">
        <v>41640</v>
      </c>
      <c r="E980" s="14" t="s">
        <v>1455</v>
      </c>
      <c r="F980" s="30">
        <v>86000</v>
      </c>
      <c r="G980" s="31" t="str">
        <f>_xlfn.CONCAT(Table1[[#This Row],[Company]:[Penalty Amount]])</f>
        <v>Nyrstar Tennessee Mines Strawberry Plains LLCTrafiguraworkplace safety or health violation41640MSHA86000</v>
      </c>
    </row>
    <row r="981" spans="1:7" x14ac:dyDescent="0.2">
      <c r="A981" s="28" t="s">
        <v>2936</v>
      </c>
      <c r="B981" s="14" t="s">
        <v>1103</v>
      </c>
      <c r="C981" s="14" t="s">
        <v>732</v>
      </c>
      <c r="D981" s="29">
        <v>40179</v>
      </c>
      <c r="E981" s="14" t="s">
        <v>1455</v>
      </c>
      <c r="F981" s="30">
        <v>102000</v>
      </c>
      <c r="G981" s="31" t="str">
        <f>_xlfn.CONCAT(Table1[[#This Row],[Company]:[Penalty Amount]])</f>
        <v>Nyrstar Tennessee Mines - Gordonsville LLCTrafiguraworkplace safety or health violation40179MSHA102000</v>
      </c>
    </row>
    <row r="982" spans="1:7" x14ac:dyDescent="0.2">
      <c r="A982" s="28" t="s">
        <v>2057</v>
      </c>
      <c r="B982" s="14" t="s">
        <v>1103</v>
      </c>
      <c r="C982" s="14" t="s">
        <v>732</v>
      </c>
      <c r="D982" s="29">
        <v>41640</v>
      </c>
      <c r="E982" s="14" t="s">
        <v>1455</v>
      </c>
      <c r="F982" s="30">
        <v>115000</v>
      </c>
      <c r="G982" s="31" t="str">
        <f>_xlfn.CONCAT(Table1[[#This Row],[Company]:[Penalty Amount]])</f>
        <v>Nyrstar Gordonsville LLCTrafiguraworkplace safety or health violation41640MSHA115000</v>
      </c>
    </row>
    <row r="983" spans="1:7" x14ac:dyDescent="0.2">
      <c r="A983" s="28" t="s">
        <v>1794</v>
      </c>
      <c r="B983" s="14" t="s">
        <v>1103</v>
      </c>
      <c r="C983" s="14" t="s">
        <v>732</v>
      </c>
      <c r="D983" s="29">
        <v>44562</v>
      </c>
      <c r="E983" s="14" t="s">
        <v>521</v>
      </c>
      <c r="F983" s="30">
        <v>144000</v>
      </c>
      <c r="G983" s="31" t="str">
        <f>_xlfn.CONCAT(Table1[[#This Row],[Company]:[Penalty Amount]])</f>
        <v>NYRSTAR CLARKSVILLE INC.Trafiguraworkplace safety or health violation44562OSHA144000</v>
      </c>
    </row>
    <row r="984" spans="1:7" x14ac:dyDescent="0.2">
      <c r="A984" s="28" t="s">
        <v>1102</v>
      </c>
      <c r="B984" s="14" t="s">
        <v>1103</v>
      </c>
      <c r="C984" s="14" t="s">
        <v>315</v>
      </c>
      <c r="D984" s="29">
        <v>43466</v>
      </c>
      <c r="E984" s="14" t="s">
        <v>1104</v>
      </c>
      <c r="F984" s="30">
        <v>181482</v>
      </c>
      <c r="G984" s="31" t="str">
        <f>_xlfn.CONCAT(Table1[[#This Row],[Company]:[Penalty Amount]])</f>
        <v>Nyrstar ClarksvilleTrafiguraenvironmental violation43466TN-ENV181482</v>
      </c>
    </row>
    <row r="985" spans="1:7" x14ac:dyDescent="0.2">
      <c r="A985" s="28" t="s">
        <v>2936</v>
      </c>
      <c r="B985" s="14" t="s">
        <v>1103</v>
      </c>
      <c r="C985" s="14" t="s">
        <v>732</v>
      </c>
      <c r="D985" s="29">
        <v>40909</v>
      </c>
      <c r="E985" s="14" t="s">
        <v>1455</v>
      </c>
      <c r="F985" s="30">
        <v>311000</v>
      </c>
      <c r="G985" s="31" t="str">
        <f>_xlfn.CONCAT(Table1[[#This Row],[Company]:[Penalty Amount]])</f>
        <v>Nyrstar Tennessee Mines - Gordonsville LLCTrafiguraworkplace safety or health violation40909MSHA311000</v>
      </c>
    </row>
    <row r="986" spans="1:7" x14ac:dyDescent="0.2">
      <c r="A986" s="28" t="s">
        <v>2057</v>
      </c>
      <c r="B986" s="14" t="s">
        <v>1103</v>
      </c>
      <c r="C986" s="14" t="s">
        <v>732</v>
      </c>
      <c r="D986" s="29">
        <v>41640</v>
      </c>
      <c r="E986" s="14" t="s">
        <v>1455</v>
      </c>
      <c r="F986" s="30">
        <v>334000</v>
      </c>
      <c r="G986" s="31" t="str">
        <f>_xlfn.CONCAT(Table1[[#This Row],[Company]:[Penalty Amount]])</f>
        <v>Nyrstar Gordonsville LLCTrafiguraworkplace safety or health violation41640MSHA334000</v>
      </c>
    </row>
    <row r="987" spans="1:7" x14ac:dyDescent="0.2">
      <c r="A987" s="28" t="s">
        <v>2057</v>
      </c>
      <c r="B987" s="14" t="s">
        <v>1103</v>
      </c>
      <c r="C987" s="14" t="s">
        <v>732</v>
      </c>
      <c r="D987" s="29">
        <v>41640</v>
      </c>
      <c r="E987" s="14" t="s">
        <v>1455</v>
      </c>
      <c r="F987" s="30">
        <v>508000</v>
      </c>
      <c r="G987" s="31" t="str">
        <f>_xlfn.CONCAT(Table1[[#This Row],[Company]:[Penalty Amount]])</f>
        <v>Nyrstar Gordonsville LLCTrafiguraworkplace safety or health violation41640MSHA508000</v>
      </c>
    </row>
    <row r="988" spans="1:7" x14ac:dyDescent="0.2">
      <c r="A988" s="28" t="s">
        <v>2936</v>
      </c>
      <c r="B988" s="14" t="s">
        <v>1103</v>
      </c>
      <c r="C988" s="14" t="s">
        <v>732</v>
      </c>
      <c r="D988" s="29">
        <v>42005</v>
      </c>
      <c r="E988" s="14" t="s">
        <v>1455</v>
      </c>
      <c r="F988" s="30">
        <v>508000</v>
      </c>
      <c r="G988" s="31" t="str">
        <f>_xlfn.CONCAT(Table1[[#This Row],[Company]:[Penalty Amount]])</f>
        <v>Nyrstar Tennessee Mines - Gordonsville LLCTrafiguraworkplace safety or health violation42005MSHA508000</v>
      </c>
    </row>
    <row r="989" spans="1:7" x14ac:dyDescent="0.2">
      <c r="A989" s="28" t="s">
        <v>2936</v>
      </c>
      <c r="B989" s="14" t="s">
        <v>1103</v>
      </c>
      <c r="C989" s="14" t="s">
        <v>732</v>
      </c>
      <c r="D989" s="29">
        <v>41640</v>
      </c>
      <c r="E989" s="14" t="s">
        <v>1455</v>
      </c>
      <c r="F989" s="30">
        <v>508000</v>
      </c>
      <c r="G989" s="31" t="str">
        <f>_xlfn.CONCAT(Table1[[#This Row],[Company]:[Penalty Amount]])</f>
        <v>Nyrstar Tennessee Mines - Gordonsville LLCTrafiguraworkplace safety or health violation41640MSHA508000</v>
      </c>
    </row>
    <row r="990" spans="1:7" x14ac:dyDescent="0.2">
      <c r="A990" s="28" t="s">
        <v>2936</v>
      </c>
      <c r="B990" s="14" t="s">
        <v>1103</v>
      </c>
      <c r="C990" s="14" t="s">
        <v>732</v>
      </c>
      <c r="D990" s="29">
        <v>40544</v>
      </c>
      <c r="E990" s="14" t="s">
        <v>1455</v>
      </c>
      <c r="F990" s="30">
        <v>508000</v>
      </c>
      <c r="G990" s="31" t="str">
        <f>_xlfn.CONCAT(Table1[[#This Row],[Company]:[Penalty Amount]])</f>
        <v>Nyrstar Tennessee Mines - Gordonsville LLCTrafiguraworkplace safety or health violation40544MSHA508000</v>
      </c>
    </row>
    <row r="991" spans="1:7" x14ac:dyDescent="0.2">
      <c r="A991" s="28" t="s">
        <v>2937</v>
      </c>
      <c r="B991" s="14" t="s">
        <v>1103</v>
      </c>
      <c r="C991" s="14" t="s">
        <v>732</v>
      </c>
      <c r="D991" s="29">
        <v>40179</v>
      </c>
      <c r="E991" s="14" t="s">
        <v>1455</v>
      </c>
      <c r="F991" s="30">
        <v>508000</v>
      </c>
      <c r="G991" s="31" t="str">
        <f>_xlfn.CONCAT(Table1[[#This Row],[Company]:[Penalty Amount]])</f>
        <v>Nyrstar Tennessee Mines Strawberry Plains LLCTrafiguraworkplace safety or health violation40179MSHA508000</v>
      </c>
    </row>
    <row r="992" spans="1:7" x14ac:dyDescent="0.2">
      <c r="A992" s="28" t="s">
        <v>2937</v>
      </c>
      <c r="B992" s="14" t="s">
        <v>1103</v>
      </c>
      <c r="C992" s="14" t="s">
        <v>732</v>
      </c>
      <c r="D992" s="29">
        <v>44562</v>
      </c>
      <c r="E992" s="14" t="s">
        <v>1455</v>
      </c>
      <c r="F992" s="30">
        <v>595000</v>
      </c>
      <c r="G992" s="31" t="str">
        <f>_xlfn.CONCAT(Table1[[#This Row],[Company]:[Penalty Amount]])</f>
        <v>Nyrstar Tennessee Mines Strawberry Plains LLCTrafiguraworkplace safety or health violation44562MSHA595000</v>
      </c>
    </row>
    <row r="993" spans="1:7" x14ac:dyDescent="0.2">
      <c r="A993" s="28" t="s">
        <v>1102</v>
      </c>
      <c r="B993" s="14" t="s">
        <v>1103</v>
      </c>
      <c r="C993" s="14" t="s">
        <v>315</v>
      </c>
      <c r="D993" s="29">
        <v>43466</v>
      </c>
      <c r="E993" s="14" t="s">
        <v>1104</v>
      </c>
      <c r="F993" s="30">
        <v>622389</v>
      </c>
      <c r="G993" s="31" t="str">
        <f>_xlfn.CONCAT(Table1[[#This Row],[Company]:[Penalty Amount]])</f>
        <v>Nyrstar ClarksvilleTrafiguraenvironmental violation43466TN-ENV622389</v>
      </c>
    </row>
    <row r="994" spans="1:7" x14ac:dyDescent="0.2">
      <c r="A994" s="28" t="s">
        <v>2057</v>
      </c>
      <c r="B994" s="14" t="s">
        <v>1103</v>
      </c>
      <c r="C994" s="14" t="s">
        <v>732</v>
      </c>
      <c r="D994" s="29">
        <v>43466</v>
      </c>
      <c r="E994" s="14" t="s">
        <v>1455</v>
      </c>
      <c r="F994" s="30">
        <v>726000</v>
      </c>
      <c r="G994" s="31" t="str">
        <f>_xlfn.CONCAT(Table1[[#This Row],[Company]:[Penalty Amount]])</f>
        <v>Nyrstar Gordonsville LLCTrafiguraworkplace safety or health violation43466MSHA726000</v>
      </c>
    </row>
    <row r="995" spans="1:7" x14ac:dyDescent="0.2">
      <c r="A995" s="28" t="s">
        <v>2934</v>
      </c>
      <c r="B995" s="14" t="s">
        <v>352</v>
      </c>
      <c r="C995" s="14" t="s">
        <v>343</v>
      </c>
      <c r="D995" s="29">
        <v>38353</v>
      </c>
      <c r="E995" s="14" t="s">
        <v>745</v>
      </c>
      <c r="F995" s="30">
        <v>55208</v>
      </c>
      <c r="G995" s="31" t="str">
        <f>_xlfn.CONCAT(Table1[[#This Row],[Company]:[Penalty Amount]])</f>
        <v>TD Waterhouse Investor Services Inc.Toronto-Dominion Bankwage and hour violation38353WHD55208</v>
      </c>
    </row>
    <row r="996" spans="1:7" x14ac:dyDescent="0.2">
      <c r="A996" s="28" t="s">
        <v>2932</v>
      </c>
      <c r="B996" s="14" t="s">
        <v>352</v>
      </c>
      <c r="C996" s="14" t="s">
        <v>17</v>
      </c>
      <c r="D996" s="29">
        <v>44197</v>
      </c>
      <c r="E996" s="14" t="s">
        <v>61</v>
      </c>
      <c r="F996" s="30">
        <v>115005</v>
      </c>
      <c r="G996" s="31" t="str">
        <f>_xlfn.CONCAT(Table1[[#This Row],[Company]:[Penalty Amount]])</f>
        <v>TD Bank N.A.Toronto-Dominion Bankeconomic sanction violation44197OFAC115005</v>
      </c>
    </row>
    <row r="997" spans="1:7" x14ac:dyDescent="0.2">
      <c r="A997" s="28" t="s">
        <v>2934</v>
      </c>
      <c r="B997" s="14" t="s">
        <v>352</v>
      </c>
      <c r="C997" s="14" t="s">
        <v>12</v>
      </c>
      <c r="D997" s="29">
        <v>37987</v>
      </c>
      <c r="E997" s="14" t="s">
        <v>250</v>
      </c>
      <c r="F997" s="30">
        <v>150000</v>
      </c>
      <c r="G997" s="31" t="str">
        <f>_xlfn.CONCAT(Table1[[#This Row],[Company]:[Penalty Amount]])</f>
        <v>TD Waterhouse Investor Services Inc.Toronto-Dominion Bankinvestor protection violation37987FINRA150000</v>
      </c>
    </row>
    <row r="998" spans="1:7" x14ac:dyDescent="0.2">
      <c r="A998" s="28" t="s">
        <v>1125</v>
      </c>
      <c r="B998" s="14" t="s">
        <v>352</v>
      </c>
      <c r="C998" s="14" t="s">
        <v>12</v>
      </c>
      <c r="D998" s="29">
        <v>44562</v>
      </c>
      <c r="E998" s="14" t="s">
        <v>48</v>
      </c>
      <c r="F998" s="30">
        <v>152955</v>
      </c>
      <c r="G998" s="31" t="str">
        <f>_xlfn.CONCAT(Table1[[#This Row],[Company]:[Penalty Amount]])</f>
        <v>TD Securities (USA) LLCToronto-Dominion Bankinvestor protection violation44562SEC152955</v>
      </c>
    </row>
    <row r="999" spans="1:7" x14ac:dyDescent="0.2">
      <c r="A999" s="28" t="s">
        <v>583</v>
      </c>
      <c r="B999" s="14" t="s">
        <v>352</v>
      </c>
      <c r="C999" s="14" t="s">
        <v>343</v>
      </c>
      <c r="D999" s="29">
        <v>40179</v>
      </c>
      <c r="E999" s="14" t="s">
        <v>309</v>
      </c>
      <c r="F999" s="30">
        <v>375000</v>
      </c>
      <c r="G999" s="31" t="str">
        <f>_xlfn.CONCAT(Table1[[#This Row],[Company]:[Penalty Amount]])</f>
        <v>TD BankToronto-Dominion Bankwage and hour violation40179private lawsuit-federal375000</v>
      </c>
    </row>
    <row r="1000" spans="1:7" x14ac:dyDescent="0.2">
      <c r="A1000" s="28" t="s">
        <v>1125</v>
      </c>
      <c r="B1000" s="14" t="s">
        <v>352</v>
      </c>
      <c r="C1000" s="14" t="s">
        <v>12</v>
      </c>
      <c r="D1000" s="29">
        <v>42370</v>
      </c>
      <c r="E1000" s="14" t="s">
        <v>48</v>
      </c>
      <c r="F1000" s="30">
        <v>500000</v>
      </c>
      <c r="G1000" s="31" t="str">
        <f>_xlfn.CONCAT(Table1[[#This Row],[Company]:[Penalty Amount]])</f>
        <v>TD Securities (USA) LLCToronto-Dominion Bankinvestor protection violation42370SEC500000</v>
      </c>
    </row>
    <row r="1001" spans="1:7" x14ac:dyDescent="0.2">
      <c r="A1001" s="28" t="s">
        <v>352</v>
      </c>
      <c r="B1001" s="14" t="s">
        <v>352</v>
      </c>
      <c r="C1001" s="14" t="s">
        <v>17</v>
      </c>
      <c r="D1001" s="29">
        <v>42736</v>
      </c>
      <c r="E1001" s="14" t="s">
        <v>61</v>
      </c>
      <c r="F1001" s="30">
        <v>516105</v>
      </c>
      <c r="G1001" s="31" t="str">
        <f>_xlfn.CONCAT(Table1[[#This Row],[Company]:[Penalty Amount]])</f>
        <v>Toronto-Dominion BankToronto-Dominion Bankeconomic sanction violation42736OFAC516105</v>
      </c>
    </row>
    <row r="1002" spans="1:7" x14ac:dyDescent="0.2">
      <c r="A1002" s="28" t="s">
        <v>583</v>
      </c>
      <c r="B1002" s="14" t="s">
        <v>352</v>
      </c>
      <c r="C1002" s="14" t="s">
        <v>364</v>
      </c>
      <c r="D1002" s="29">
        <v>41640</v>
      </c>
      <c r="E1002" s="14" t="s">
        <v>123</v>
      </c>
      <c r="F1002" s="30">
        <v>625000</v>
      </c>
      <c r="G1002" s="31" t="str">
        <f>_xlfn.CONCAT(Table1[[#This Row],[Company]:[Penalty Amount]])</f>
        <v>TD BankToronto-Dominion Bankprivacy violation41640MA-AG625000</v>
      </c>
    </row>
    <row r="1003" spans="1:7" x14ac:dyDescent="0.2">
      <c r="A1003" s="28" t="s">
        <v>2932</v>
      </c>
      <c r="B1003" s="14" t="s">
        <v>352</v>
      </c>
      <c r="C1003" s="14" t="s">
        <v>364</v>
      </c>
      <c r="D1003" s="29">
        <v>41640</v>
      </c>
      <c r="E1003" s="14" t="s">
        <v>13</v>
      </c>
      <c r="F1003" s="30">
        <v>850000</v>
      </c>
      <c r="G1003" s="31" t="str">
        <f>_xlfn.CONCAT(Table1[[#This Row],[Company]:[Penalty Amount]])</f>
        <v>TD Bank N.A.Toronto-Dominion Bankprivacy violation41640MULTI-AG850000</v>
      </c>
    </row>
    <row r="1004" spans="1:7" x14ac:dyDescent="0.2">
      <c r="A1004" s="28" t="s">
        <v>583</v>
      </c>
      <c r="B1004" s="14" t="s">
        <v>352</v>
      </c>
      <c r="C1004" s="14" t="s">
        <v>343</v>
      </c>
      <c r="D1004" s="29">
        <v>41275</v>
      </c>
      <c r="E1004" s="14" t="s">
        <v>309</v>
      </c>
      <c r="F1004" s="30">
        <v>975000</v>
      </c>
      <c r="G1004" s="31" t="str">
        <f>_xlfn.CONCAT(Table1[[#This Row],[Company]:[Penalty Amount]])</f>
        <v>TD BankToronto-Dominion Bankwage and hour violation41275private lawsuit-federal975000</v>
      </c>
    </row>
    <row r="1005" spans="1:7" x14ac:dyDescent="0.2">
      <c r="A1005" s="28" t="s">
        <v>1045</v>
      </c>
      <c r="B1005" s="14" t="s">
        <v>352</v>
      </c>
      <c r="C1005" s="14" t="s">
        <v>12</v>
      </c>
      <c r="D1005" s="29">
        <v>39448</v>
      </c>
      <c r="E1005" s="14" t="s">
        <v>48</v>
      </c>
      <c r="F1005" s="30">
        <v>1000000</v>
      </c>
      <c r="G1005" s="31" t="str">
        <f>_xlfn.CONCAT(Table1[[#This Row],[Company]:[Penalty Amount]])</f>
        <v>TD Options LLCToronto-Dominion Bankinvestor protection violation39448SEC1000000</v>
      </c>
    </row>
    <row r="1006" spans="1:7" x14ac:dyDescent="0.2">
      <c r="A1006" s="28" t="s">
        <v>2934</v>
      </c>
      <c r="B1006" s="14" t="s">
        <v>352</v>
      </c>
      <c r="C1006" s="14" t="s">
        <v>12</v>
      </c>
      <c r="D1006" s="29">
        <v>37987</v>
      </c>
      <c r="E1006" s="14" t="s">
        <v>48</v>
      </c>
      <c r="F1006" s="30">
        <v>2000000</v>
      </c>
      <c r="G1006" s="31" t="str">
        <f>_xlfn.CONCAT(Table1[[#This Row],[Company]:[Penalty Amount]])</f>
        <v>TD Waterhouse Investor Services Inc.Toronto-Dominion Bankinvestor protection violation37987SEC2000000</v>
      </c>
    </row>
    <row r="1007" spans="1:7" x14ac:dyDescent="0.2">
      <c r="A1007" s="28" t="s">
        <v>583</v>
      </c>
      <c r="B1007" s="14" t="s">
        <v>352</v>
      </c>
      <c r="C1007" s="14" t="s">
        <v>343</v>
      </c>
      <c r="D1007" s="29">
        <v>41640</v>
      </c>
      <c r="E1007" s="14" t="s">
        <v>309</v>
      </c>
      <c r="F1007" s="30">
        <v>6000000</v>
      </c>
      <c r="G1007" s="31" t="str">
        <f>_xlfn.CONCAT(Table1[[#This Row],[Company]:[Penalty Amount]])</f>
        <v>TD BankToronto-Dominion Bankwage and hour violation41640private lawsuit-federal6000000</v>
      </c>
    </row>
    <row r="1008" spans="1:7" x14ac:dyDescent="0.2">
      <c r="A1008" s="28" t="s">
        <v>583</v>
      </c>
      <c r="B1008" s="14" t="s">
        <v>352</v>
      </c>
      <c r="C1008" s="14" t="s">
        <v>343</v>
      </c>
      <c r="D1008" s="29">
        <v>42005</v>
      </c>
      <c r="E1008" s="14" t="s">
        <v>309</v>
      </c>
      <c r="F1008" s="30">
        <v>9900000</v>
      </c>
      <c r="G1008" s="31" t="str">
        <f>_xlfn.CONCAT(Table1[[#This Row],[Company]:[Penalty Amount]])</f>
        <v>TD BankToronto-Dominion Bankwage and hour violation42005private lawsuit-federal9900000</v>
      </c>
    </row>
    <row r="1009" spans="1:7" x14ac:dyDescent="0.2">
      <c r="A1009" s="28" t="s">
        <v>583</v>
      </c>
      <c r="B1009" s="14" t="s">
        <v>352</v>
      </c>
      <c r="C1009" s="14" t="s">
        <v>12</v>
      </c>
      <c r="D1009" s="29">
        <v>41275</v>
      </c>
      <c r="E1009" s="14" t="s">
        <v>48</v>
      </c>
      <c r="F1009" s="30">
        <v>15000000</v>
      </c>
      <c r="G1009" s="31" t="str">
        <f>_xlfn.CONCAT(Table1[[#This Row],[Company]:[Penalty Amount]])</f>
        <v>TD BankToronto-Dominion Bankinvestor protection violation41275SEC15000000</v>
      </c>
    </row>
    <row r="1010" spans="1:7" x14ac:dyDescent="0.2">
      <c r="A1010" s="28" t="s">
        <v>2933</v>
      </c>
      <c r="B1010" s="14" t="s">
        <v>352</v>
      </c>
      <c r="C1010" s="14" t="s">
        <v>31</v>
      </c>
      <c r="D1010" s="29">
        <v>41275</v>
      </c>
      <c r="E1010" s="14" t="s">
        <v>32</v>
      </c>
      <c r="F1010" s="30">
        <v>37500000</v>
      </c>
      <c r="G1010" s="31" t="str">
        <f>_xlfn.CONCAT(Table1[[#This Row],[Company]:[Penalty Amount]])</f>
        <v>TD Bank National AssociationToronto-Dominion Bankbanking violation41275OCC37500000</v>
      </c>
    </row>
    <row r="1011" spans="1:7" x14ac:dyDescent="0.2">
      <c r="A1011" s="28" t="s">
        <v>2932</v>
      </c>
      <c r="B1011" s="14" t="s">
        <v>352</v>
      </c>
      <c r="C1011" s="14" t="s">
        <v>282</v>
      </c>
      <c r="D1011" s="29">
        <v>43831</v>
      </c>
      <c r="E1011" s="14" t="s">
        <v>210</v>
      </c>
      <c r="F1011" s="30">
        <v>122000000</v>
      </c>
      <c r="G1011" s="31" t="str">
        <f>_xlfn.CONCAT(Table1[[#This Row],[Company]:[Penalty Amount]])</f>
        <v>TD Bank N.A.Toronto-Dominion Bankconsumer protection violation43831CFPB122000000</v>
      </c>
    </row>
    <row r="1012" spans="1:7" x14ac:dyDescent="0.2">
      <c r="A1012" s="28" t="s">
        <v>1581</v>
      </c>
      <c r="B1012" s="14" t="s">
        <v>778</v>
      </c>
      <c r="C1012" s="14" t="s">
        <v>305</v>
      </c>
      <c r="D1012" s="29">
        <v>44562</v>
      </c>
      <c r="E1012" s="14" t="s">
        <v>306</v>
      </c>
      <c r="F1012" s="30">
        <v>9000</v>
      </c>
      <c r="G1012" s="31" t="str">
        <f>_xlfn.CONCAT(Table1[[#This Row],[Company]:[Penalty Amount]])</f>
        <v>Safety National Casualty Corp.Tokio Marineinsurance violation44562TX-INS9000</v>
      </c>
    </row>
    <row r="1013" spans="1:7" x14ac:dyDescent="0.2">
      <c r="A1013" s="28" t="s">
        <v>1581</v>
      </c>
      <c r="B1013" s="14" t="s">
        <v>778</v>
      </c>
      <c r="C1013" s="14" t="s">
        <v>305</v>
      </c>
      <c r="D1013" s="29">
        <v>44562</v>
      </c>
      <c r="E1013" s="14" t="s">
        <v>306</v>
      </c>
      <c r="F1013" s="30">
        <v>22000</v>
      </c>
      <c r="G1013" s="31" t="str">
        <f>_xlfn.CONCAT(Table1[[#This Row],[Company]:[Penalty Amount]])</f>
        <v>Safety National Casualty Corp.Tokio Marineinsurance violation44562TX-INS22000</v>
      </c>
    </row>
    <row r="1014" spans="1:7" x14ac:dyDescent="0.2">
      <c r="A1014" s="28" t="s">
        <v>1281</v>
      </c>
      <c r="B1014" s="14" t="s">
        <v>778</v>
      </c>
      <c r="C1014" s="14" t="s">
        <v>305</v>
      </c>
      <c r="D1014" s="29">
        <v>44562</v>
      </c>
      <c r="E1014" s="14" t="s">
        <v>306</v>
      </c>
      <c r="F1014" s="30">
        <v>40000</v>
      </c>
      <c r="G1014" s="31" t="str">
        <f>_xlfn.CONCAT(Table1[[#This Row],[Company]:[Penalty Amount]])</f>
        <v>Philadelphia Indemnity Insurance Co.Tokio Marineinsurance violation44562TX-INS40000</v>
      </c>
    </row>
    <row r="1015" spans="1:7" x14ac:dyDescent="0.2">
      <c r="A1015" s="28" t="s">
        <v>2352</v>
      </c>
      <c r="B1015" s="14" t="s">
        <v>778</v>
      </c>
      <c r="C1015" s="14" t="s">
        <v>305</v>
      </c>
      <c r="D1015" s="29">
        <v>44562</v>
      </c>
      <c r="E1015" s="14" t="s">
        <v>1089</v>
      </c>
      <c r="F1015" s="30">
        <v>45000</v>
      </c>
      <c r="G1015" s="31" t="str">
        <f>_xlfn.CONCAT(Table1[[#This Row],[Company]:[Penalty Amount]])</f>
        <v>Producers Agriculture Insurance Co.Tokio Marineinsurance violation44562SD-INS45000</v>
      </c>
    </row>
    <row r="1016" spans="1:7" x14ac:dyDescent="0.2">
      <c r="A1016" s="28" t="s">
        <v>1581</v>
      </c>
      <c r="B1016" s="14" t="s">
        <v>778</v>
      </c>
      <c r="C1016" s="14" t="s">
        <v>305</v>
      </c>
      <c r="D1016" s="29">
        <v>44562</v>
      </c>
      <c r="E1016" s="14" t="s">
        <v>306</v>
      </c>
      <c r="F1016" s="30">
        <v>125000</v>
      </c>
      <c r="G1016" s="31" t="str">
        <f>_xlfn.CONCAT(Table1[[#This Row],[Company]:[Penalty Amount]])</f>
        <v>Safety National Casualty Corp.Tokio Marineinsurance violation44562TX-INS125000</v>
      </c>
    </row>
    <row r="1017" spans="1:7" x14ac:dyDescent="0.2">
      <c r="A1017" s="28" t="s">
        <v>1581</v>
      </c>
      <c r="B1017" s="14" t="s">
        <v>778</v>
      </c>
      <c r="C1017" s="14" t="s">
        <v>305</v>
      </c>
      <c r="D1017" s="29">
        <v>44562</v>
      </c>
      <c r="E1017" s="14" t="s">
        <v>306</v>
      </c>
      <c r="F1017" s="30">
        <v>345000</v>
      </c>
      <c r="G1017" s="31" t="str">
        <f>_xlfn.CONCAT(Table1[[#This Row],[Company]:[Penalty Amount]])</f>
        <v>Safety National Casualty Corp.Tokio Marineinsurance violation44562TX-INS345000</v>
      </c>
    </row>
    <row r="1018" spans="1:7" x14ac:dyDescent="0.2">
      <c r="A1018" s="28" t="s">
        <v>1733</v>
      </c>
      <c r="B1018" s="14" t="s">
        <v>778</v>
      </c>
      <c r="C1018" s="14" t="s">
        <v>305</v>
      </c>
      <c r="D1018" s="29">
        <v>44197</v>
      </c>
      <c r="E1018" s="14" t="s">
        <v>655</v>
      </c>
      <c r="F1018" s="30">
        <v>19295</v>
      </c>
      <c r="G1018" s="31" t="str">
        <f>_xlfn.CONCAT(Table1[[#This Row],[Company]:[Penalty Amount]])</f>
        <v>Privilege Underwriters Reciprocal ExchangeTokio Marineinsurance violation44197VA-INS19295</v>
      </c>
    </row>
    <row r="1019" spans="1:7" x14ac:dyDescent="0.2">
      <c r="A1019" s="28" t="s">
        <v>1581</v>
      </c>
      <c r="B1019" s="14" t="s">
        <v>778</v>
      </c>
      <c r="C1019" s="14" t="s">
        <v>305</v>
      </c>
      <c r="D1019" s="29">
        <v>44197</v>
      </c>
      <c r="E1019" s="14" t="s">
        <v>306</v>
      </c>
      <c r="F1019" s="30">
        <v>39000</v>
      </c>
      <c r="G1019" s="31" t="str">
        <f>_xlfn.CONCAT(Table1[[#This Row],[Company]:[Penalty Amount]])</f>
        <v>Safety National Casualty Corp.Tokio Marineinsurance violation44197TX-INS39000</v>
      </c>
    </row>
    <row r="1020" spans="1:7" x14ac:dyDescent="0.2">
      <c r="A1020" s="28" t="s">
        <v>1581</v>
      </c>
      <c r="B1020" s="14" t="s">
        <v>778</v>
      </c>
      <c r="C1020" s="14" t="s">
        <v>305</v>
      </c>
      <c r="D1020" s="29">
        <v>44197</v>
      </c>
      <c r="E1020" s="14" t="s">
        <v>306</v>
      </c>
      <c r="F1020" s="30">
        <v>95000</v>
      </c>
      <c r="G1020" s="31" t="str">
        <f>_xlfn.CONCAT(Table1[[#This Row],[Company]:[Penalty Amount]])</f>
        <v>Safety National Casualty Corp.Tokio Marineinsurance violation44197TX-INS95000</v>
      </c>
    </row>
    <row r="1021" spans="1:7" x14ac:dyDescent="0.2">
      <c r="A1021" s="28" t="s">
        <v>1581</v>
      </c>
      <c r="B1021" s="14" t="s">
        <v>778</v>
      </c>
      <c r="C1021" s="14" t="s">
        <v>305</v>
      </c>
      <c r="D1021" s="29">
        <v>44197</v>
      </c>
      <c r="E1021" s="14" t="s">
        <v>306</v>
      </c>
      <c r="F1021" s="30">
        <v>155000</v>
      </c>
      <c r="G1021" s="31" t="str">
        <f>_xlfn.CONCAT(Table1[[#This Row],[Company]:[Penalty Amount]])</f>
        <v>Safety National Casualty Corp.Tokio Marineinsurance violation44197TX-INS155000</v>
      </c>
    </row>
    <row r="1022" spans="1:7" x14ac:dyDescent="0.2">
      <c r="A1022" s="28" t="s">
        <v>1733</v>
      </c>
      <c r="B1022" s="14" t="s">
        <v>778</v>
      </c>
      <c r="C1022" s="14" t="s">
        <v>305</v>
      </c>
      <c r="D1022" s="29">
        <v>43831</v>
      </c>
      <c r="E1022" s="14" t="s">
        <v>1090</v>
      </c>
      <c r="F1022" s="30">
        <v>20000</v>
      </c>
      <c r="G1022" s="31" t="str">
        <f>_xlfn.CONCAT(Table1[[#This Row],[Company]:[Penalty Amount]])</f>
        <v>Privilege Underwriters Reciprocal ExchangeTokio Marineinsurance violation43831WA-INS20000</v>
      </c>
    </row>
    <row r="1023" spans="1:7" x14ac:dyDescent="0.2">
      <c r="A1023" s="28" t="s">
        <v>2352</v>
      </c>
      <c r="B1023" s="14" t="s">
        <v>778</v>
      </c>
      <c r="C1023" s="14" t="s">
        <v>305</v>
      </c>
      <c r="D1023" s="29">
        <v>43466</v>
      </c>
      <c r="E1023" s="14" t="s">
        <v>1090</v>
      </c>
      <c r="F1023" s="30">
        <v>50000</v>
      </c>
      <c r="G1023" s="31" t="str">
        <f>_xlfn.CONCAT(Table1[[#This Row],[Company]:[Penalty Amount]])</f>
        <v>Producers Agriculture Insurance Co.Tokio Marineinsurance violation43466WA-INS50000</v>
      </c>
    </row>
    <row r="1024" spans="1:7" x14ac:dyDescent="0.2">
      <c r="A1024" s="28" t="s">
        <v>1733</v>
      </c>
      <c r="B1024" s="14" t="s">
        <v>778</v>
      </c>
      <c r="C1024" s="14" t="s">
        <v>305</v>
      </c>
      <c r="D1024" s="29">
        <v>43466</v>
      </c>
      <c r="E1024" s="14" t="s">
        <v>728</v>
      </c>
      <c r="F1024" s="30">
        <v>153000</v>
      </c>
      <c r="G1024" s="31" t="str">
        <f>_xlfn.CONCAT(Table1[[#This Row],[Company]:[Penalty Amount]])</f>
        <v>Privilege Underwriters Reciprocal ExchangeTokio Marineinsurance violation43466MD-INS153000</v>
      </c>
    </row>
    <row r="1025" spans="1:7" x14ac:dyDescent="0.2">
      <c r="A1025" s="28" t="s">
        <v>1281</v>
      </c>
      <c r="B1025" s="14" t="s">
        <v>778</v>
      </c>
      <c r="C1025" s="14" t="s">
        <v>285</v>
      </c>
      <c r="D1025" s="29">
        <v>43101</v>
      </c>
      <c r="E1025" s="14" t="s">
        <v>23</v>
      </c>
      <c r="F1025" s="30">
        <v>30508</v>
      </c>
      <c r="G1025" s="31" t="str">
        <f>_xlfn.CONCAT(Table1[[#This Row],[Company]:[Penalty Amount]])</f>
        <v>Philadelphia Indemnity Insurance Co.Tokio MarineFalse Claims Act and related43101USAO30508</v>
      </c>
    </row>
    <row r="1026" spans="1:7" x14ac:dyDescent="0.2">
      <c r="A1026" s="28" t="s">
        <v>2499</v>
      </c>
      <c r="B1026" s="14" t="s">
        <v>778</v>
      </c>
      <c r="C1026" s="14" t="s">
        <v>305</v>
      </c>
      <c r="D1026" s="29">
        <v>43101</v>
      </c>
      <c r="E1026" s="14" t="s">
        <v>502</v>
      </c>
      <c r="F1026" s="30">
        <v>60000</v>
      </c>
      <c r="G1026" s="31" t="str">
        <f>_xlfn.CONCAT(Table1[[#This Row],[Company]:[Penalty Amount]])</f>
        <v>Tokio Marine Kiln Syndicates Limited .Tokio Marineinsurance violation43101NJ-DBI60000</v>
      </c>
    </row>
    <row r="1027" spans="1:7" x14ac:dyDescent="0.2">
      <c r="A1027" s="28" t="s">
        <v>2931</v>
      </c>
      <c r="B1027" s="14" t="s">
        <v>778</v>
      </c>
      <c r="C1027" s="14" t="s">
        <v>305</v>
      </c>
      <c r="D1027" s="29">
        <v>43101</v>
      </c>
      <c r="E1027" s="14" t="s">
        <v>655</v>
      </c>
      <c r="F1027" s="30">
        <v>75000</v>
      </c>
      <c r="G1027" s="31" t="str">
        <f>_xlfn.CONCAT(Table1[[#This Row],[Company]:[Penalty Amount]])</f>
        <v>TOKIO MARINE KILN SYNDICATES LTD.Tokio Marineinsurance violation43101VA-INS75000</v>
      </c>
    </row>
    <row r="1028" spans="1:7" x14ac:dyDescent="0.2">
      <c r="A1028" s="28" t="s">
        <v>1581</v>
      </c>
      <c r="B1028" s="14" t="s">
        <v>778</v>
      </c>
      <c r="C1028" s="14" t="s">
        <v>305</v>
      </c>
      <c r="D1028" s="29">
        <v>43101</v>
      </c>
      <c r="E1028" s="14" t="s">
        <v>306</v>
      </c>
      <c r="F1028" s="30">
        <v>235000</v>
      </c>
      <c r="G1028" s="31" t="str">
        <f>_xlfn.CONCAT(Table1[[#This Row],[Company]:[Penalty Amount]])</f>
        <v>Safety National Casualty Corp.Tokio Marineinsurance violation43101TX-INS235000</v>
      </c>
    </row>
    <row r="1029" spans="1:7" x14ac:dyDescent="0.2">
      <c r="A1029" s="28" t="s">
        <v>2497</v>
      </c>
      <c r="B1029" s="14" t="s">
        <v>778</v>
      </c>
      <c r="C1029" s="14" t="s">
        <v>305</v>
      </c>
      <c r="D1029" s="29">
        <v>43101</v>
      </c>
      <c r="E1029" s="14" t="s">
        <v>172</v>
      </c>
      <c r="F1029" s="30">
        <v>5000000</v>
      </c>
      <c r="G1029" s="31" t="str">
        <f>_xlfn.CONCAT(Table1[[#This Row],[Company]:[Penalty Amount]])</f>
        <v>HCC Life Insurance Co. .Tokio Marineinsurance violation43101MULTI-FIN5000000</v>
      </c>
    </row>
    <row r="1030" spans="1:7" x14ac:dyDescent="0.2">
      <c r="A1030" s="28" t="s">
        <v>2929</v>
      </c>
      <c r="B1030" s="14" t="s">
        <v>778</v>
      </c>
      <c r="C1030" s="14" t="s">
        <v>305</v>
      </c>
      <c r="D1030" s="29">
        <v>42736</v>
      </c>
      <c r="E1030" s="14" t="s">
        <v>969</v>
      </c>
      <c r="F1030" s="30">
        <v>130000</v>
      </c>
      <c r="G1030" s="31" t="str">
        <f>_xlfn.CONCAT(Table1[[#This Row],[Company]:[Penalty Amount]])</f>
        <v>HCC Life Insurance Co. and HCC Medical Insurance Services LLCTokio Marineinsurance violation42736MT-INS130000</v>
      </c>
    </row>
    <row r="1031" spans="1:7" x14ac:dyDescent="0.2">
      <c r="A1031" s="28" t="s">
        <v>1062</v>
      </c>
      <c r="B1031" s="14" t="s">
        <v>778</v>
      </c>
      <c r="C1031" s="14" t="s">
        <v>305</v>
      </c>
      <c r="D1031" s="29">
        <v>42736</v>
      </c>
      <c r="E1031" s="14" t="s">
        <v>34</v>
      </c>
      <c r="F1031" s="30">
        <v>920000</v>
      </c>
      <c r="G1031" s="31" t="str">
        <f>_xlfn.CONCAT(Table1[[#This Row],[Company]:[Penalty Amount]])</f>
        <v>Tokio Marine Kiln Syndicates Limited and Beazley Furlonge LimitedTokio Marineinsurance violation42736NY-DFS920000</v>
      </c>
    </row>
    <row r="1032" spans="1:7" x14ac:dyDescent="0.2">
      <c r="A1032" s="28" t="s">
        <v>2351</v>
      </c>
      <c r="B1032" s="14" t="s">
        <v>778</v>
      </c>
      <c r="C1032" s="14" t="s">
        <v>305</v>
      </c>
      <c r="D1032" s="29">
        <v>42005</v>
      </c>
      <c r="E1032" s="14" t="s">
        <v>655</v>
      </c>
      <c r="F1032" s="30">
        <v>9000</v>
      </c>
      <c r="G1032" s="31" t="str">
        <f>_xlfn.CONCAT(Table1[[#This Row],[Company]:[Penalty Amount]])</f>
        <v>HCC LIFE INSURANCE Co.Tokio Marineinsurance violation42005VA-INS9000</v>
      </c>
    </row>
    <row r="1033" spans="1:7" x14ac:dyDescent="0.2">
      <c r="A1033" s="28" t="s">
        <v>2498</v>
      </c>
      <c r="B1033" s="14" t="s">
        <v>778</v>
      </c>
      <c r="C1033" s="14" t="s">
        <v>305</v>
      </c>
      <c r="D1033" s="29">
        <v>42005</v>
      </c>
      <c r="E1033" s="14" t="s">
        <v>655</v>
      </c>
      <c r="F1033" s="30">
        <v>120233</v>
      </c>
      <c r="G1033" s="31" t="str">
        <f>_xlfn.CONCAT(Table1[[#This Row],[Company]:[Penalty Amount]])</f>
        <v>TNUS INSURANCE Co. .Tokio Marineinsurance violation42005VA-INS120233</v>
      </c>
    </row>
    <row r="1034" spans="1:7" x14ac:dyDescent="0.2">
      <c r="A1034" s="28" t="s">
        <v>1581</v>
      </c>
      <c r="B1034" s="14" t="s">
        <v>778</v>
      </c>
      <c r="C1034" s="14" t="s">
        <v>305</v>
      </c>
      <c r="D1034" s="29">
        <v>41640</v>
      </c>
      <c r="E1034" s="14" t="s">
        <v>306</v>
      </c>
      <c r="F1034" s="30">
        <v>32109</v>
      </c>
      <c r="G1034" s="31" t="str">
        <f>_xlfn.CONCAT(Table1[[#This Row],[Company]:[Penalty Amount]])</f>
        <v>Safety National Casualty Corp.Tokio Marineinsurance violation41640TX-INS32109</v>
      </c>
    </row>
    <row r="1035" spans="1:7" x14ac:dyDescent="0.2">
      <c r="A1035" s="28" t="s">
        <v>1281</v>
      </c>
      <c r="B1035" s="14" t="s">
        <v>778</v>
      </c>
      <c r="C1035" s="14" t="s">
        <v>305</v>
      </c>
      <c r="D1035" s="29">
        <v>41640</v>
      </c>
      <c r="E1035" s="14" t="s">
        <v>728</v>
      </c>
      <c r="F1035" s="30">
        <v>75000</v>
      </c>
      <c r="G1035" s="31" t="str">
        <f>_xlfn.CONCAT(Table1[[#This Row],[Company]:[Penalty Amount]])</f>
        <v>Philadelphia Indemnity Insurance Co.Tokio Marineinsurance violation41640MD-INS75000</v>
      </c>
    </row>
    <row r="1036" spans="1:7" x14ac:dyDescent="0.2">
      <c r="A1036" s="28" t="s">
        <v>1491</v>
      </c>
      <c r="B1036" s="14" t="s">
        <v>778</v>
      </c>
      <c r="C1036" s="14" t="s">
        <v>305</v>
      </c>
      <c r="D1036" s="29">
        <v>41275</v>
      </c>
      <c r="E1036" s="14" t="s">
        <v>1020</v>
      </c>
      <c r="F1036" s="30">
        <v>6125</v>
      </c>
      <c r="G1036" s="31" t="str">
        <f>_xlfn.CONCAT(Table1[[#This Row],[Company]:[Penalty Amount]])</f>
        <v>Safety National Casualty Co.Tokio Marineinsurance violation41275MO-INS6125</v>
      </c>
    </row>
    <row r="1037" spans="1:7" x14ac:dyDescent="0.2">
      <c r="A1037" s="28" t="s">
        <v>1979</v>
      </c>
      <c r="B1037" s="14" t="s">
        <v>778</v>
      </c>
      <c r="C1037" s="14" t="s">
        <v>305</v>
      </c>
      <c r="D1037" s="29">
        <v>39448</v>
      </c>
      <c r="E1037" s="14" t="s">
        <v>1378</v>
      </c>
      <c r="F1037" s="30">
        <v>63000</v>
      </c>
      <c r="G1037" s="31" t="str">
        <f>_xlfn.CONCAT(Table1[[#This Row],[Company]:[Penalty Amount]])</f>
        <v>Reliance Standard Life Insurance Co.Tokio Marineinsurance violation39448KS-INS63000</v>
      </c>
    </row>
    <row r="1038" spans="1:7" x14ac:dyDescent="0.2">
      <c r="A1038" s="28" t="s">
        <v>1581</v>
      </c>
      <c r="B1038" s="14" t="s">
        <v>778</v>
      </c>
      <c r="C1038" s="14" t="s">
        <v>305</v>
      </c>
      <c r="D1038" s="29">
        <v>39448</v>
      </c>
      <c r="E1038" s="14" t="s">
        <v>1536</v>
      </c>
      <c r="F1038" s="30">
        <v>10000</v>
      </c>
      <c r="G1038" s="31" t="str">
        <f>_xlfn.CONCAT(Table1[[#This Row],[Company]:[Penalty Amount]])</f>
        <v>Safety National Casualty Corp.Tokio Marineinsurance violation39448MS-INS10000</v>
      </c>
    </row>
    <row r="1039" spans="1:7" x14ac:dyDescent="0.2">
      <c r="A1039" s="28" t="s">
        <v>1281</v>
      </c>
      <c r="B1039" s="14" t="s">
        <v>778</v>
      </c>
      <c r="C1039" s="14" t="s">
        <v>305</v>
      </c>
      <c r="D1039" s="29">
        <v>39448</v>
      </c>
      <c r="E1039" s="14" t="s">
        <v>426</v>
      </c>
      <c r="F1039" s="30">
        <v>60000</v>
      </c>
      <c r="G1039" s="31" t="str">
        <f>_xlfn.CONCAT(Table1[[#This Row],[Company]:[Penalty Amount]])</f>
        <v>Philadelphia Indemnity Insurance Co.Tokio Marineinsurance violation39448CA-INS60000</v>
      </c>
    </row>
    <row r="1040" spans="1:7" x14ac:dyDescent="0.2">
      <c r="A1040" s="28" t="s">
        <v>1979</v>
      </c>
      <c r="B1040" s="14" t="s">
        <v>778</v>
      </c>
      <c r="C1040" s="14" t="s">
        <v>305</v>
      </c>
      <c r="D1040" s="29">
        <v>39083</v>
      </c>
      <c r="E1040" s="14" t="s">
        <v>1050</v>
      </c>
      <c r="F1040" s="30">
        <v>10000</v>
      </c>
      <c r="G1040" s="31" t="str">
        <f>_xlfn.CONCAT(Table1[[#This Row],[Company]:[Penalty Amount]])</f>
        <v>Reliance Standard Life Insurance Co.Tokio Marineinsurance violation39083OR-FIN10000</v>
      </c>
    </row>
    <row r="1041" spans="1:7" x14ac:dyDescent="0.2">
      <c r="A1041" s="28" t="s">
        <v>1287</v>
      </c>
      <c r="B1041" s="14" t="s">
        <v>778</v>
      </c>
      <c r="C1041" s="14" t="s">
        <v>305</v>
      </c>
      <c r="D1041" s="29">
        <v>39083</v>
      </c>
      <c r="E1041" s="14" t="s">
        <v>426</v>
      </c>
      <c r="F1041" s="30">
        <v>170000</v>
      </c>
      <c r="G1041" s="31" t="str">
        <f>_xlfn.CONCAT(Table1[[#This Row],[Company]:[Penalty Amount]])</f>
        <v>American Contractors Indemnity Co.Tokio Marineinsurance violation39083CA-INS170000</v>
      </c>
    </row>
    <row r="1042" spans="1:7" x14ac:dyDescent="0.2">
      <c r="A1042" s="28" t="s">
        <v>1281</v>
      </c>
      <c r="B1042" s="14" t="s">
        <v>778</v>
      </c>
      <c r="C1042" s="14" t="s">
        <v>305</v>
      </c>
      <c r="D1042" s="29">
        <v>38353</v>
      </c>
      <c r="E1042" s="14" t="s">
        <v>426</v>
      </c>
      <c r="F1042" s="30">
        <v>175000</v>
      </c>
      <c r="G1042" s="31" t="str">
        <f>_xlfn.CONCAT(Table1[[#This Row],[Company]:[Penalty Amount]])</f>
        <v>Philadelphia Indemnity Insurance Co.Tokio Marineinsurance violation38353CA-INS175000</v>
      </c>
    </row>
    <row r="1043" spans="1:7" x14ac:dyDescent="0.2">
      <c r="A1043" s="28" t="s">
        <v>2930</v>
      </c>
      <c r="B1043" s="14" t="s">
        <v>778</v>
      </c>
      <c r="C1043" s="14" t="s">
        <v>305</v>
      </c>
      <c r="D1043" s="29">
        <v>37622</v>
      </c>
      <c r="E1043" s="14" t="s">
        <v>426</v>
      </c>
      <c r="F1043" s="30">
        <v>425000</v>
      </c>
      <c r="G1043" s="31" t="str">
        <f>_xlfn.CONCAT(Table1[[#This Row],[Company]:[Penalty Amount]])</f>
        <v>The Tokio Marine and Fire Insurance Co. Ltd. and Trans Pacific Insurance Co.Tokio Marineinsurance violation37622CA-INS425000</v>
      </c>
    </row>
    <row r="1044" spans="1:7" x14ac:dyDescent="0.2">
      <c r="A1044" s="28" t="s">
        <v>2350</v>
      </c>
      <c r="B1044" s="14" t="s">
        <v>778</v>
      </c>
      <c r="C1044" s="14" t="s">
        <v>305</v>
      </c>
      <c r="D1044" s="29">
        <v>37257</v>
      </c>
      <c r="E1044" s="14" t="s">
        <v>655</v>
      </c>
      <c r="F1044" s="30">
        <v>12000</v>
      </c>
      <c r="G1044" s="31" t="str">
        <f>_xlfn.CONCAT(Table1[[#This Row],[Company]:[Penalty Amount]])</f>
        <v>AVEMCO INSURANCE Co.Tokio Marineinsurance violation37257VA-INS12000</v>
      </c>
    </row>
    <row r="1045" spans="1:7" x14ac:dyDescent="0.2">
      <c r="A1045" s="28" t="s">
        <v>1281</v>
      </c>
      <c r="B1045" s="14" t="s">
        <v>778</v>
      </c>
      <c r="C1045" s="14" t="s">
        <v>305</v>
      </c>
      <c r="D1045" s="29">
        <v>36526</v>
      </c>
      <c r="E1045" s="14" t="s">
        <v>1098</v>
      </c>
      <c r="F1045" s="30">
        <v>704000</v>
      </c>
      <c r="G1045" s="31" t="str">
        <f>_xlfn.CONCAT(Table1[[#This Row],[Company]:[Penalty Amount]])</f>
        <v>Philadelphia Indemnity Insurance Co.Tokio Marineinsurance violation36526MA-INS704000</v>
      </c>
    </row>
    <row r="1046" spans="1:7" x14ac:dyDescent="0.2">
      <c r="A1046" s="28" t="s">
        <v>667</v>
      </c>
      <c r="B1046" s="14" t="s">
        <v>668</v>
      </c>
      <c r="C1046" s="14" t="s">
        <v>343</v>
      </c>
      <c r="D1046" s="29">
        <v>42370</v>
      </c>
      <c r="E1046" s="14" t="s">
        <v>745</v>
      </c>
      <c r="F1046" s="30">
        <v>6353</v>
      </c>
      <c r="G1046" s="31" t="str">
        <f>_xlfn.CONCAT(Table1[[#This Row],[Company]:[Penalty Amount]])</f>
        <v>TMX Finance LLCTMX Financewage and hour violation42370WHD6353</v>
      </c>
    </row>
    <row r="1047" spans="1:7" x14ac:dyDescent="0.2">
      <c r="A1047" s="28" t="s">
        <v>667</v>
      </c>
      <c r="B1047" s="14" t="s">
        <v>668</v>
      </c>
      <c r="C1047" s="14" t="s">
        <v>343</v>
      </c>
      <c r="D1047" s="29">
        <v>41640</v>
      </c>
      <c r="E1047" s="14" t="s">
        <v>745</v>
      </c>
      <c r="F1047" s="30">
        <v>10057</v>
      </c>
      <c r="G1047" s="31" t="str">
        <f>_xlfn.CONCAT(Table1[[#This Row],[Company]:[Penalty Amount]])</f>
        <v>TMX Finance LLCTMX Financewage and hour violation41640WHD10057</v>
      </c>
    </row>
    <row r="1048" spans="1:7" x14ac:dyDescent="0.2">
      <c r="A1048" s="28" t="s">
        <v>2928</v>
      </c>
      <c r="B1048" s="14" t="s">
        <v>668</v>
      </c>
      <c r="C1048" s="14" t="s">
        <v>1589</v>
      </c>
      <c r="D1048" s="29">
        <v>42005</v>
      </c>
      <c r="E1048" s="14" t="s">
        <v>745</v>
      </c>
      <c r="F1048" s="30">
        <v>11648</v>
      </c>
      <c r="G1048" s="31" t="str">
        <f>_xlfn.CONCAT(Table1[[#This Row],[Company]:[Penalty Amount]])</f>
        <v>TitleMax of Missouri Inc.TMX FinanceFamily and Medical Leave Act42005WHD11648</v>
      </c>
    </row>
    <row r="1049" spans="1:7" x14ac:dyDescent="0.2">
      <c r="A1049" s="28" t="s">
        <v>667</v>
      </c>
      <c r="B1049" s="14" t="s">
        <v>668</v>
      </c>
      <c r="C1049" s="14" t="s">
        <v>1589</v>
      </c>
      <c r="D1049" s="29">
        <v>40909</v>
      </c>
      <c r="E1049" s="14" t="s">
        <v>745</v>
      </c>
      <c r="F1049" s="30">
        <v>36596</v>
      </c>
      <c r="G1049" s="31" t="str">
        <f>_xlfn.CONCAT(Table1[[#This Row],[Company]:[Penalty Amount]])</f>
        <v>TMX Finance LLCTMX FinanceFamily and Medical Leave Act40909WHD36596</v>
      </c>
    </row>
    <row r="1050" spans="1:7" x14ac:dyDescent="0.2">
      <c r="A1050" s="28" t="s">
        <v>1290</v>
      </c>
      <c r="B1050" s="14" t="s">
        <v>668</v>
      </c>
      <c r="C1050" s="14" t="s">
        <v>282</v>
      </c>
      <c r="D1050" s="29">
        <v>41640</v>
      </c>
      <c r="E1050" s="14" t="s">
        <v>599</v>
      </c>
      <c r="F1050" s="30">
        <v>167257</v>
      </c>
      <c r="G1050" s="31" t="str">
        <f>_xlfn.CONCAT(Table1[[#This Row],[Company]:[Penalty Amount]])</f>
        <v>TitleMax of Virginia Inc.TMX Financeconsumer protection violation41640DC-AG167257</v>
      </c>
    </row>
    <row r="1051" spans="1:7" x14ac:dyDescent="0.2">
      <c r="A1051" s="28" t="s">
        <v>667</v>
      </c>
      <c r="B1051" s="14" t="s">
        <v>668</v>
      </c>
      <c r="C1051" s="14" t="s">
        <v>282</v>
      </c>
      <c r="D1051" s="29">
        <v>42370</v>
      </c>
      <c r="E1051" s="14" t="s">
        <v>210</v>
      </c>
      <c r="F1051" s="30">
        <v>9000000</v>
      </c>
      <c r="G1051" s="31" t="str">
        <f>_xlfn.CONCAT(Table1[[#This Row],[Company]:[Penalty Amount]])</f>
        <v>TMX Finance LLCTMX Financeconsumer protection violation42370CFPB9000000</v>
      </c>
    </row>
    <row r="1052" spans="1:7" x14ac:dyDescent="0.2">
      <c r="A1052" s="28" t="s">
        <v>1883</v>
      </c>
      <c r="B1052" s="14" t="s">
        <v>220</v>
      </c>
      <c r="C1052" s="14" t="s">
        <v>343</v>
      </c>
      <c r="D1052" s="29">
        <v>42736</v>
      </c>
      <c r="E1052" s="14" t="s">
        <v>745</v>
      </c>
      <c r="F1052" s="30">
        <v>9678</v>
      </c>
      <c r="G1052" s="31" t="str">
        <f>_xlfn.CONCAT(Table1[[#This Row],[Company]:[Penalty Amount]])</f>
        <v>Teachers Insurance &amp; Annuity Assoc of AmericaTIAAwage and hour violation42736WHD9678</v>
      </c>
    </row>
    <row r="1053" spans="1:7" x14ac:dyDescent="0.2">
      <c r="A1053" s="28" t="s">
        <v>2349</v>
      </c>
      <c r="B1053" s="14" t="s">
        <v>220</v>
      </c>
      <c r="C1053" s="14" t="s">
        <v>305</v>
      </c>
      <c r="D1053" s="29">
        <v>42370</v>
      </c>
      <c r="E1053" s="14" t="s">
        <v>34</v>
      </c>
      <c r="F1053" s="30">
        <v>13994</v>
      </c>
      <c r="G1053" s="31" t="str">
        <f>_xlfn.CONCAT(Table1[[#This Row],[Company]:[Penalty Amount]])</f>
        <v>TIAA-CREF Life Insurance Co.TIAAinsurance violation42370NY-DFS13994</v>
      </c>
    </row>
    <row r="1054" spans="1:7" x14ac:dyDescent="0.2">
      <c r="A1054" s="28" t="s">
        <v>1646</v>
      </c>
      <c r="B1054" s="14" t="s">
        <v>220</v>
      </c>
      <c r="C1054" s="14" t="s">
        <v>343</v>
      </c>
      <c r="D1054" s="29">
        <v>43101</v>
      </c>
      <c r="E1054" s="14" t="s">
        <v>1338</v>
      </c>
      <c r="F1054" s="30">
        <v>27983</v>
      </c>
      <c r="G1054" s="31" t="str">
        <f>_xlfn.CONCAT(Table1[[#This Row],[Company]:[Penalty Amount]])</f>
        <v>Nuveen Services LLCTIAAwage and hour violation43101IL-DOL27983</v>
      </c>
    </row>
    <row r="1055" spans="1:7" x14ac:dyDescent="0.2">
      <c r="A1055" s="28" t="s">
        <v>2349</v>
      </c>
      <c r="B1055" s="14" t="s">
        <v>220</v>
      </c>
      <c r="C1055" s="14" t="s">
        <v>305</v>
      </c>
      <c r="D1055" s="29">
        <v>42370</v>
      </c>
      <c r="E1055" s="14" t="s">
        <v>34</v>
      </c>
      <c r="F1055" s="30">
        <v>29325</v>
      </c>
      <c r="G1055" s="31" t="str">
        <f>_xlfn.CONCAT(Table1[[#This Row],[Company]:[Penalty Amount]])</f>
        <v>TIAA-CREF Life Insurance Co.TIAAinsurance violation42370NY-DFS29325</v>
      </c>
    </row>
    <row r="1056" spans="1:7" x14ac:dyDescent="0.2">
      <c r="A1056" s="28" t="s">
        <v>517</v>
      </c>
      <c r="B1056" s="14" t="s">
        <v>220</v>
      </c>
      <c r="C1056" s="14" t="s">
        <v>1356</v>
      </c>
      <c r="D1056" s="29">
        <v>42005</v>
      </c>
      <c r="E1056" s="14" t="s">
        <v>1357</v>
      </c>
      <c r="F1056" s="30">
        <v>75000</v>
      </c>
      <c r="G1056" s="31" t="str">
        <f>_xlfn.CONCAT(Table1[[#This Row],[Company]:[Penalty Amount]])</f>
        <v>TIAA-CREFTIAAaviation safety violation42005FAA75000</v>
      </c>
    </row>
    <row r="1057" spans="1:7" x14ac:dyDescent="0.2">
      <c r="A1057" s="28" t="s">
        <v>517</v>
      </c>
      <c r="B1057" s="14" t="s">
        <v>220</v>
      </c>
      <c r="C1057" s="14" t="s">
        <v>1200</v>
      </c>
      <c r="D1057" s="29">
        <v>42370</v>
      </c>
      <c r="E1057" s="14" t="s">
        <v>1201</v>
      </c>
      <c r="F1057" s="30">
        <v>304216</v>
      </c>
      <c r="G1057" s="31" t="str">
        <f>_xlfn.CONCAT(Table1[[#This Row],[Company]:[Penalty Amount]])</f>
        <v>TIAA-CREFTIAAlabor relations violation42370NLRB304216</v>
      </c>
    </row>
    <row r="1058" spans="1:7" x14ac:dyDescent="0.2">
      <c r="A1058" s="28" t="s">
        <v>220</v>
      </c>
      <c r="B1058" s="14" t="s">
        <v>220</v>
      </c>
      <c r="C1058" s="14" t="s">
        <v>343</v>
      </c>
      <c r="D1058" s="29">
        <v>38353</v>
      </c>
      <c r="E1058" s="14" t="s">
        <v>745</v>
      </c>
      <c r="F1058" s="30">
        <v>327168</v>
      </c>
      <c r="G1058" s="31" t="str">
        <f>_xlfn.CONCAT(Table1[[#This Row],[Company]:[Penalty Amount]])</f>
        <v>TIAATIAAwage and hour violation38353WHD327168</v>
      </c>
    </row>
    <row r="1059" spans="1:7" x14ac:dyDescent="0.2">
      <c r="A1059" s="28" t="s">
        <v>1150</v>
      </c>
      <c r="B1059" s="14" t="s">
        <v>220</v>
      </c>
      <c r="C1059" s="14" t="s">
        <v>343</v>
      </c>
      <c r="D1059" s="29">
        <v>38718</v>
      </c>
      <c r="E1059" s="14" t="s">
        <v>745</v>
      </c>
      <c r="F1059" s="30">
        <v>468336</v>
      </c>
      <c r="G1059" s="31" t="str">
        <f>_xlfn.CONCAT(Table1[[#This Row],[Company]:[Penalty Amount]])</f>
        <v>TIAA - CREFTIAAwage and hour violation38718WHD468336</v>
      </c>
    </row>
    <row r="1060" spans="1:7" x14ac:dyDescent="0.2">
      <c r="A1060" s="28" t="s">
        <v>439</v>
      </c>
      <c r="B1060" s="14" t="s">
        <v>220</v>
      </c>
      <c r="C1060" s="14" t="s">
        <v>31</v>
      </c>
      <c r="D1060" s="29">
        <v>42370</v>
      </c>
      <c r="E1060" s="14" t="s">
        <v>32</v>
      </c>
      <c r="F1060" s="30">
        <v>1000000</v>
      </c>
      <c r="G1060" s="31" t="str">
        <f>_xlfn.CONCAT(Table1[[#This Row],[Company]:[Penalty Amount]])</f>
        <v>EverbankTIAAbanking violation42370OCC1000000</v>
      </c>
    </row>
    <row r="1061" spans="1:7" x14ac:dyDescent="0.2">
      <c r="A1061" s="28" t="s">
        <v>1030</v>
      </c>
      <c r="B1061" s="14" t="s">
        <v>220</v>
      </c>
      <c r="C1061" s="14" t="s">
        <v>343</v>
      </c>
      <c r="D1061" s="29">
        <v>39083</v>
      </c>
      <c r="E1061" s="14" t="s">
        <v>745</v>
      </c>
      <c r="F1061" s="30">
        <v>1171404</v>
      </c>
      <c r="G1061" s="31" t="str">
        <f>_xlfn.CONCAT(Table1[[#This Row],[Company]:[Penalty Amount]])</f>
        <v>Teachers Insurance Annuity AssociationTIAAwage and hour violation39083WHD1171404</v>
      </c>
    </row>
    <row r="1062" spans="1:7" x14ac:dyDescent="0.2">
      <c r="A1062" s="28" t="s">
        <v>992</v>
      </c>
      <c r="B1062" s="14" t="s">
        <v>220</v>
      </c>
      <c r="C1062" s="14" t="s">
        <v>334</v>
      </c>
      <c r="D1062" s="29">
        <v>43831</v>
      </c>
      <c r="E1062" s="14" t="s">
        <v>652</v>
      </c>
      <c r="F1062" s="30">
        <v>1500000</v>
      </c>
      <c r="G1062" s="31" t="str">
        <f>_xlfn.CONCAT(Table1[[#This Row],[Company]:[Penalty Amount]])</f>
        <v>Teachers Insurance and Annuity AssociationTIAAemployment discrimination43831OFCCP1500000</v>
      </c>
    </row>
    <row r="1063" spans="1:7" x14ac:dyDescent="0.2">
      <c r="A1063" s="28" t="s">
        <v>219</v>
      </c>
      <c r="B1063" s="14" t="s">
        <v>220</v>
      </c>
      <c r="C1063" s="14" t="s">
        <v>12</v>
      </c>
      <c r="D1063" s="29">
        <v>43466</v>
      </c>
      <c r="E1063" s="14" t="s">
        <v>48</v>
      </c>
      <c r="F1063" s="30">
        <v>2395722</v>
      </c>
      <c r="G1063" s="31" t="str">
        <f>_xlfn.CONCAT(Table1[[#This Row],[Company]:[Penalty Amount]])</f>
        <v>TIAA-CREF Individual &amp; Institutional Services LLCTIAAinvestor protection violation43466SEC2395722</v>
      </c>
    </row>
    <row r="1064" spans="1:7" x14ac:dyDescent="0.2">
      <c r="A1064" s="28" t="s">
        <v>2926</v>
      </c>
      <c r="B1064" s="14" t="s">
        <v>220</v>
      </c>
      <c r="C1064" s="14" t="s">
        <v>12</v>
      </c>
      <c r="D1064" s="29">
        <v>40544</v>
      </c>
      <c r="E1064" s="14" t="s">
        <v>250</v>
      </c>
      <c r="F1064" s="30">
        <v>3000000</v>
      </c>
      <c r="G1064" s="31" t="str">
        <f>_xlfn.CONCAT(Table1[[#This Row],[Company]:[Penalty Amount]])</f>
        <v>Nuveen Investments LLCTIAAinvestor protection violation40544FINRA3000000</v>
      </c>
    </row>
    <row r="1065" spans="1:7" x14ac:dyDescent="0.2">
      <c r="A1065" s="28" t="s">
        <v>2927</v>
      </c>
      <c r="B1065" s="14" t="s">
        <v>220</v>
      </c>
      <c r="C1065" s="14" t="s">
        <v>343</v>
      </c>
      <c r="D1065" s="29">
        <v>43831</v>
      </c>
      <c r="E1065" s="14" t="s">
        <v>309</v>
      </c>
      <c r="F1065" s="30">
        <v>3500000</v>
      </c>
      <c r="G1065" s="31" t="str">
        <f>_xlfn.CONCAT(Table1[[#This Row],[Company]:[Penalty Amount]])</f>
        <v>TIAA Bank FSBTIAAwage and hour violation43831private lawsuit-federal3500000</v>
      </c>
    </row>
    <row r="1066" spans="1:7" x14ac:dyDescent="0.2">
      <c r="A1066" s="28" t="s">
        <v>765</v>
      </c>
      <c r="B1066" s="14" t="s">
        <v>220</v>
      </c>
      <c r="C1066" s="14" t="s">
        <v>308</v>
      </c>
      <c r="D1066" s="29">
        <v>42736</v>
      </c>
      <c r="E1066" s="14" t="s">
        <v>309</v>
      </c>
      <c r="F1066" s="30">
        <v>5000000</v>
      </c>
      <c r="G1066" s="31" t="str">
        <f>_xlfn.CONCAT(Table1[[#This Row],[Company]:[Penalty Amount]])</f>
        <v>Teachers Insurance and Annuity Insurance Association of AmericaTIAAbenefit plan administrator violation42736private lawsuit-federal5000000</v>
      </c>
    </row>
    <row r="1067" spans="1:7" x14ac:dyDescent="0.2">
      <c r="A1067" s="28" t="s">
        <v>2349</v>
      </c>
      <c r="B1067" s="14" t="s">
        <v>220</v>
      </c>
      <c r="C1067" s="14" t="s">
        <v>305</v>
      </c>
      <c r="D1067" s="29">
        <v>41275</v>
      </c>
      <c r="E1067" s="14" t="s">
        <v>172</v>
      </c>
      <c r="F1067" s="30">
        <v>6200000</v>
      </c>
      <c r="G1067" s="31" t="str">
        <f>_xlfn.CONCAT(Table1[[#This Row],[Company]:[Penalty Amount]])</f>
        <v>TIAA-CREF Life Insurance Co.TIAAinsurance violation41275MULTI-FIN6200000</v>
      </c>
    </row>
    <row r="1068" spans="1:7" x14ac:dyDescent="0.2">
      <c r="A1068" s="28" t="s">
        <v>2925</v>
      </c>
      <c r="B1068" s="14" t="s">
        <v>220</v>
      </c>
      <c r="C1068" s="14" t="s">
        <v>12</v>
      </c>
      <c r="D1068" s="29">
        <v>36526</v>
      </c>
      <c r="E1068" s="14" t="s">
        <v>250</v>
      </c>
      <c r="F1068" s="30">
        <v>6630000</v>
      </c>
      <c r="G1068" s="31" t="str">
        <f>_xlfn.CONCAT(Table1[[#This Row],[Company]:[Penalty Amount]])</f>
        <v>John Nuveen &amp; Co. Inc.TIAAinvestor protection violation36526FINRA6630000</v>
      </c>
    </row>
    <row r="1069" spans="1:7" x14ac:dyDescent="0.2">
      <c r="A1069" s="28" t="s">
        <v>517</v>
      </c>
      <c r="B1069" s="14" t="s">
        <v>220</v>
      </c>
      <c r="C1069" s="14" t="s">
        <v>308</v>
      </c>
      <c r="D1069" s="29">
        <v>41640</v>
      </c>
      <c r="E1069" s="14" t="s">
        <v>309</v>
      </c>
      <c r="F1069" s="30">
        <v>22800000</v>
      </c>
      <c r="G1069" s="31" t="str">
        <f>_xlfn.CONCAT(Table1[[#This Row],[Company]:[Penalty Amount]])</f>
        <v>TIAA-CREFTIAAbenefit plan administrator violation41640private lawsuit-federal22800000</v>
      </c>
    </row>
    <row r="1070" spans="1:7" x14ac:dyDescent="0.2">
      <c r="A1070" s="28" t="s">
        <v>439</v>
      </c>
      <c r="B1070" s="14" t="s">
        <v>220</v>
      </c>
      <c r="C1070" s="14" t="s">
        <v>31</v>
      </c>
      <c r="D1070" s="29">
        <v>41275</v>
      </c>
      <c r="E1070" s="14" t="s">
        <v>32</v>
      </c>
      <c r="F1070" s="30">
        <v>37000000</v>
      </c>
      <c r="G1070" s="31" t="str">
        <f>_xlfn.CONCAT(Table1[[#This Row],[Company]:[Penalty Amount]])</f>
        <v>EverbankTIAAbanking violation41275OCC37000000</v>
      </c>
    </row>
    <row r="1071" spans="1:7" x14ac:dyDescent="0.2">
      <c r="A1071" s="28" t="s">
        <v>219</v>
      </c>
      <c r="B1071" s="14" t="s">
        <v>220</v>
      </c>
      <c r="C1071" s="14" t="s">
        <v>57</v>
      </c>
      <c r="D1071" s="29">
        <v>44197</v>
      </c>
      <c r="E1071" s="14" t="s">
        <v>48</v>
      </c>
      <c r="F1071" s="30">
        <v>97000000</v>
      </c>
      <c r="G1071" s="31" t="str">
        <f>_xlfn.CONCAT(Table1[[#This Row],[Company]:[Penalty Amount]])</f>
        <v>TIAA-CREF Individual &amp; Institutional Services LLCTIAAaccounting fraud or deficiencies44197SEC97000000</v>
      </c>
    </row>
    <row r="1072" spans="1:7" x14ac:dyDescent="0.2">
      <c r="A1072" s="28" t="s">
        <v>219</v>
      </c>
      <c r="B1072" s="14" t="s">
        <v>220</v>
      </c>
      <c r="C1072" s="14" t="s">
        <v>308</v>
      </c>
      <c r="D1072" s="29">
        <v>44197</v>
      </c>
      <c r="E1072" s="14" t="s">
        <v>72</v>
      </c>
      <c r="F1072" s="30">
        <v>97000000</v>
      </c>
      <c r="G1072" s="31" t="str">
        <f>_xlfn.CONCAT(Table1[[#This Row],[Company]:[Penalty Amount]])</f>
        <v>TIAA-CREF Individual &amp; Institutional Services LLCTIAAbenefit plan administrator violation44197NY-AG97000000</v>
      </c>
    </row>
    <row r="1073" spans="1:7" x14ac:dyDescent="0.2">
      <c r="A1073" s="28" t="s">
        <v>1913</v>
      </c>
      <c r="B1073" s="14" t="s">
        <v>1176</v>
      </c>
      <c r="C1073" s="14" t="s">
        <v>305</v>
      </c>
      <c r="D1073" s="29">
        <v>40909</v>
      </c>
      <c r="E1073" s="14" t="s">
        <v>728</v>
      </c>
      <c r="F1073" s="30">
        <v>8000</v>
      </c>
      <c r="G1073" s="31" t="str">
        <f>_xlfn.CONCAT(Table1[[#This Row],[Company]:[Penalty Amount]])</f>
        <v>Thrivent Financial For LutheransThrivent Financialinsurance violation40909MD-INS8000</v>
      </c>
    </row>
    <row r="1074" spans="1:7" x14ac:dyDescent="0.2">
      <c r="A1074" s="28" t="s">
        <v>1175</v>
      </c>
      <c r="B1074" s="14" t="s">
        <v>1176</v>
      </c>
      <c r="C1074" s="14" t="s">
        <v>12</v>
      </c>
      <c r="D1074" s="29">
        <v>43831</v>
      </c>
      <c r="E1074" s="14" t="s">
        <v>501</v>
      </c>
      <c r="F1074" s="30">
        <v>400000</v>
      </c>
      <c r="G1074" s="31" t="str">
        <f>_xlfn.CONCAT(Table1[[#This Row],[Company]:[Penalty Amount]])</f>
        <v>Thrivent Investment Management Inc.Thrivent Financialinvestor protection violation43831IL-SEC400000</v>
      </c>
    </row>
    <row r="1075" spans="1:7" x14ac:dyDescent="0.2">
      <c r="A1075" s="28" t="s">
        <v>2924</v>
      </c>
      <c r="B1075" s="14" t="s">
        <v>710</v>
      </c>
      <c r="C1075" s="14" t="s">
        <v>308</v>
      </c>
      <c r="D1075" s="29">
        <v>44562</v>
      </c>
      <c r="E1075" s="14" t="s">
        <v>309</v>
      </c>
      <c r="F1075" s="30">
        <v>7000000</v>
      </c>
      <c r="G1075" s="31" t="str">
        <f>_xlfn.CONCAT(Table1[[#This Row],[Company]:[Penalty Amount]])</f>
        <v>T. Rowe Price Group Inc.T. Rowe Pricebenefit plan administrator violation44562private lawsuit-federal7000000</v>
      </c>
    </row>
    <row r="1076" spans="1:7" x14ac:dyDescent="0.2">
      <c r="A1076" s="28" t="s">
        <v>1332</v>
      </c>
      <c r="B1076" s="14" t="s">
        <v>1333</v>
      </c>
      <c r="C1076" s="14" t="s">
        <v>31</v>
      </c>
      <c r="D1076" s="29">
        <v>41275</v>
      </c>
      <c r="E1076" s="14" t="s">
        <v>179</v>
      </c>
      <c r="F1076" s="30">
        <v>13505</v>
      </c>
      <c r="G1076" s="31" t="str">
        <f>_xlfn.CONCAT(Table1[[#This Row],[Company]:[Penalty Amount]])</f>
        <v>Synovus BankSynovus Financialbanking violation41275FDIC13505</v>
      </c>
    </row>
    <row r="1077" spans="1:7" x14ac:dyDescent="0.2">
      <c r="A1077" s="28" t="s">
        <v>1799</v>
      </c>
      <c r="B1077" s="14" t="s">
        <v>1333</v>
      </c>
      <c r="C1077" s="14" t="s">
        <v>315</v>
      </c>
      <c r="D1077" s="29">
        <v>40544</v>
      </c>
      <c r="E1077" s="14" t="s">
        <v>1430</v>
      </c>
      <c r="F1077" s="30">
        <v>14000</v>
      </c>
      <c r="G1077" s="31" t="str">
        <f>_xlfn.CONCAT(Table1[[#This Row],[Company]:[Penalty Amount]])</f>
        <v>Bank of North GeorgiaSynovus Financialenvironmental violation40544GA-ENV14000</v>
      </c>
    </row>
    <row r="1078" spans="1:7" x14ac:dyDescent="0.2">
      <c r="A1078" s="28" t="s">
        <v>1954</v>
      </c>
      <c r="B1078" s="14" t="s">
        <v>1333</v>
      </c>
      <c r="C1078" s="14" t="s">
        <v>31</v>
      </c>
      <c r="D1078" s="29">
        <v>39448</v>
      </c>
      <c r="E1078" s="14" t="s">
        <v>179</v>
      </c>
      <c r="F1078" s="30">
        <v>704000</v>
      </c>
      <c r="G1078" s="31" t="str">
        <f>_xlfn.CONCAT(Table1[[#This Row],[Company]:[Penalty Amount]])</f>
        <v>AFB&amp;TSynovus Financialbanking violation39448FDIC704000</v>
      </c>
    </row>
    <row r="1079" spans="1:7" x14ac:dyDescent="0.2">
      <c r="A1079" s="28" t="s">
        <v>2923</v>
      </c>
      <c r="B1079" s="14" t="s">
        <v>317</v>
      </c>
      <c r="C1079" s="14" t="s">
        <v>732</v>
      </c>
      <c r="D1079" s="29">
        <v>42005</v>
      </c>
      <c r="E1079" s="14" t="s">
        <v>521</v>
      </c>
      <c r="F1079" s="30">
        <v>223000</v>
      </c>
      <c r="G1079" s="31" t="str">
        <f>_xlfn.CONCAT(Table1[[#This Row],[Company]:[Penalty Amount]])</f>
        <v>GE ENERGY MANAGEMENT GRID SOLUTIONS LLCSynchrony Financialworkplace safety or health violation42005OSHA223000</v>
      </c>
    </row>
    <row r="1080" spans="1:7" x14ac:dyDescent="0.2">
      <c r="A1080" s="28" t="s">
        <v>1195</v>
      </c>
      <c r="B1080" s="14" t="s">
        <v>317</v>
      </c>
      <c r="C1080" s="14" t="s">
        <v>282</v>
      </c>
      <c r="D1080" s="29">
        <v>38718</v>
      </c>
      <c r="E1080" s="14" t="s">
        <v>89</v>
      </c>
      <c r="F1080" s="30">
        <v>336000</v>
      </c>
      <c r="G1080" s="31" t="str">
        <f>_xlfn.CONCAT(Table1[[#This Row],[Company]:[Penalty Amount]])</f>
        <v>GE Capital Corp.Synchrony Financialconsumer protection violation38718CT-AG336000</v>
      </c>
    </row>
    <row r="1081" spans="1:7" x14ac:dyDescent="0.2">
      <c r="A1081" s="28" t="s">
        <v>843</v>
      </c>
      <c r="B1081" s="14" t="s">
        <v>317</v>
      </c>
      <c r="C1081" s="14" t="s">
        <v>282</v>
      </c>
      <c r="D1081" s="29">
        <v>44197</v>
      </c>
      <c r="E1081" s="14" t="s">
        <v>761</v>
      </c>
      <c r="F1081" s="30">
        <v>3500000</v>
      </c>
      <c r="G1081" s="31" t="str">
        <f>_xlfn.CONCAT(Table1[[#This Row],[Company]:[Penalty Amount]])</f>
        <v>Synchrony BankSynchrony Financialconsumer protection violation44197CA-MULTI3500000</v>
      </c>
    </row>
    <row r="1082" spans="1:7" x14ac:dyDescent="0.2">
      <c r="A1082" s="28" t="s">
        <v>449</v>
      </c>
      <c r="B1082" s="14" t="s">
        <v>317</v>
      </c>
      <c r="C1082" s="14" t="s">
        <v>282</v>
      </c>
      <c r="D1082" s="29">
        <v>41275</v>
      </c>
      <c r="E1082" s="14" t="s">
        <v>210</v>
      </c>
      <c r="F1082" s="30">
        <v>34100000</v>
      </c>
      <c r="G1082" s="31" t="str">
        <f>_xlfn.CONCAT(Table1[[#This Row],[Company]:[Penalty Amount]])</f>
        <v>GE Capital Retail Bank and CareCreditSynchrony Financialconsumer protection violation41275CFPB34100000</v>
      </c>
    </row>
    <row r="1083" spans="1:7" x14ac:dyDescent="0.2">
      <c r="A1083" s="28" t="s">
        <v>2922</v>
      </c>
      <c r="B1083" s="14" t="s">
        <v>317</v>
      </c>
      <c r="C1083" s="14" t="s">
        <v>282</v>
      </c>
      <c r="D1083" s="29">
        <v>41640</v>
      </c>
      <c r="E1083" s="14" t="s">
        <v>210</v>
      </c>
      <c r="F1083" s="30">
        <v>225000000</v>
      </c>
      <c r="G1083" s="31" t="str">
        <f>_xlfn.CONCAT(Table1[[#This Row],[Company]:[Penalty Amount]])</f>
        <v>GE Capital Retail Bank now known as Synchrony BankSynchrony Financialconsumer protection violation41640CFPB225000000</v>
      </c>
    </row>
    <row r="1084" spans="1:7" x14ac:dyDescent="0.2">
      <c r="A1084" s="28" t="s">
        <v>3087</v>
      </c>
      <c r="B1084" s="14" t="s">
        <v>1396</v>
      </c>
      <c r="C1084" s="14" t="s">
        <v>12</v>
      </c>
      <c r="D1084" s="29">
        <v>39083</v>
      </c>
      <c r="E1084" s="14" t="s">
        <v>48</v>
      </c>
      <c r="F1084" s="30">
        <v>95000</v>
      </c>
      <c r="G1084" s="31" t="str">
        <f>_xlfn.CONCAT(Table1[[#This Row],[Company]:[Penalty Amount]])</f>
        <v>Swiss Re Financial Products Corp.Swiss Reinvestor protection violation39083SEC95000</v>
      </c>
    </row>
    <row r="1085" spans="1:7" x14ac:dyDescent="0.2">
      <c r="A1085" s="28" t="s">
        <v>2496</v>
      </c>
      <c r="B1085" s="14" t="s">
        <v>240</v>
      </c>
      <c r="C1085" s="14" t="s">
        <v>29</v>
      </c>
      <c r="D1085" s="29">
        <v>44197</v>
      </c>
      <c r="E1085" s="14" t="s">
        <v>42</v>
      </c>
      <c r="F1085" s="30">
        <v>77374337</v>
      </c>
      <c r="G1085" s="31" t="str">
        <f>_xlfn.CONCAT(Table1[[#This Row],[Company]:[Penalty Amount]])</f>
        <v>Swiss Life Holding AG .Swiss Life Grouptax violations44197DOJ_TAX77374337</v>
      </c>
    </row>
    <row r="1086" spans="1:7" x14ac:dyDescent="0.2">
      <c r="A1086" s="28" t="s">
        <v>2346</v>
      </c>
      <c r="B1086" s="14" t="s">
        <v>111</v>
      </c>
      <c r="C1086" s="14" t="s">
        <v>343</v>
      </c>
      <c r="D1086" s="29">
        <v>39448</v>
      </c>
      <c r="E1086" s="14" t="s">
        <v>745</v>
      </c>
      <c r="F1086" s="30">
        <v>6366</v>
      </c>
      <c r="G1086" s="31" t="str">
        <f>_xlfn.CONCAT(Table1[[#This Row],[Company]:[Penalty Amount]])</f>
        <v>Sun Life Assurance Co. of Canada (U.S.)Sun Life Financialwage and hour violation39448WHD6366</v>
      </c>
    </row>
    <row r="1087" spans="1:7" x14ac:dyDescent="0.2">
      <c r="A1087" s="28" t="s">
        <v>2346</v>
      </c>
      <c r="B1087" s="14" t="s">
        <v>111</v>
      </c>
      <c r="C1087" s="14" t="s">
        <v>343</v>
      </c>
      <c r="D1087" s="29">
        <v>39448</v>
      </c>
      <c r="E1087" s="14" t="s">
        <v>745</v>
      </c>
      <c r="F1087" s="30">
        <v>25744</v>
      </c>
      <c r="G1087" s="31" t="str">
        <f>_xlfn.CONCAT(Table1[[#This Row],[Company]:[Penalty Amount]])</f>
        <v>Sun Life Assurance Co. of Canada (U.S.)Sun Life Financialwage and hour violation39448WHD25744</v>
      </c>
    </row>
    <row r="1088" spans="1:7" x14ac:dyDescent="0.2">
      <c r="A1088" s="28" t="s">
        <v>1621</v>
      </c>
      <c r="B1088" s="14" t="s">
        <v>111</v>
      </c>
      <c r="C1088" s="14" t="s">
        <v>315</v>
      </c>
      <c r="D1088" s="29">
        <v>38353</v>
      </c>
      <c r="E1088" s="14" t="s">
        <v>1622</v>
      </c>
      <c r="F1088" s="30">
        <v>31635</v>
      </c>
      <c r="G1088" s="31" t="str">
        <f>_xlfn.CONCAT(Table1[[#This Row],[Company]:[Penalty Amount]])</f>
        <v>SUN LIFE ASSURANCE CO OF CANADASun Life Financialenvironmental violation38353MA-ENV31635</v>
      </c>
    </row>
    <row r="1089" spans="1:7" x14ac:dyDescent="0.2">
      <c r="A1089" s="28" t="s">
        <v>2348</v>
      </c>
      <c r="B1089" s="14" t="s">
        <v>111</v>
      </c>
      <c r="C1089" s="14" t="s">
        <v>305</v>
      </c>
      <c r="D1089" s="29">
        <v>39448</v>
      </c>
      <c r="E1089" s="14" t="s">
        <v>775</v>
      </c>
      <c r="F1089" s="30">
        <v>75000</v>
      </c>
      <c r="G1089" s="31" t="str">
        <f>_xlfn.CONCAT(Table1[[#This Row],[Company]:[Penalty Amount]])</f>
        <v>Sun Life Insurance Co. of CanadaSun Life Financialinsurance violation39448MN-FIN75000</v>
      </c>
    </row>
    <row r="1090" spans="1:7" x14ac:dyDescent="0.2">
      <c r="A1090" s="28" t="s">
        <v>2495</v>
      </c>
      <c r="B1090" s="14" t="s">
        <v>111</v>
      </c>
      <c r="C1090" s="14" t="s">
        <v>305</v>
      </c>
      <c r="D1090" s="29">
        <v>37987</v>
      </c>
      <c r="E1090" s="14" t="s">
        <v>869</v>
      </c>
      <c r="F1090" s="30">
        <v>125000</v>
      </c>
      <c r="G1090" s="31" t="str">
        <f>_xlfn.CONCAT(Table1[[#This Row],[Company]:[Penalty Amount]])</f>
        <v>Sun LIfe Assurance Co. of Canada .Sun Life Financialinsurance violation37987IN-INS125000</v>
      </c>
    </row>
    <row r="1091" spans="1:7" x14ac:dyDescent="0.2">
      <c r="A1091" s="28" t="s">
        <v>110</v>
      </c>
      <c r="B1091" s="14" t="s">
        <v>111</v>
      </c>
      <c r="C1091" s="14" t="s">
        <v>12</v>
      </c>
      <c r="D1091" s="29">
        <v>37622</v>
      </c>
      <c r="E1091" s="14" t="s">
        <v>48</v>
      </c>
      <c r="F1091" s="30">
        <v>917858</v>
      </c>
      <c r="G1091" s="31" t="str">
        <f>_xlfn.CONCAT(Table1[[#This Row],[Company]:[Penalty Amount]])</f>
        <v>Massachusetts Financial Services Co.Sun Life Financialinvestor protection violation37622SEC917858</v>
      </c>
    </row>
    <row r="1092" spans="1:7" x14ac:dyDescent="0.2">
      <c r="A1092" s="28" t="s">
        <v>110</v>
      </c>
      <c r="B1092" s="14" t="s">
        <v>111</v>
      </c>
      <c r="C1092" s="14" t="s">
        <v>12</v>
      </c>
      <c r="D1092" s="29">
        <v>43101</v>
      </c>
      <c r="E1092" s="14" t="s">
        <v>48</v>
      </c>
      <c r="F1092" s="30">
        <v>1900000</v>
      </c>
      <c r="G1092" s="31" t="str">
        <f>_xlfn.CONCAT(Table1[[#This Row],[Company]:[Penalty Amount]])</f>
        <v>Massachusetts Financial Services Co.Sun Life Financialinvestor protection violation43101SEC1900000</v>
      </c>
    </row>
    <row r="1093" spans="1:7" x14ac:dyDescent="0.2">
      <c r="A1093" s="28" t="s">
        <v>2347</v>
      </c>
      <c r="B1093" s="14" t="s">
        <v>111</v>
      </c>
      <c r="C1093" s="14" t="s">
        <v>305</v>
      </c>
      <c r="D1093" s="29">
        <v>41640</v>
      </c>
      <c r="E1093" s="14" t="s">
        <v>13</v>
      </c>
      <c r="F1093" s="30">
        <v>3200000</v>
      </c>
      <c r="G1093" s="31" t="str">
        <f>_xlfn.CONCAT(Table1[[#This Row],[Company]:[Penalty Amount]])</f>
        <v>Sun Life Insurance Co.Sun Life Financialinsurance violation41640MULTI-AG3200000</v>
      </c>
    </row>
    <row r="1094" spans="1:7" x14ac:dyDescent="0.2">
      <c r="A1094" s="28" t="s">
        <v>110</v>
      </c>
      <c r="B1094" s="14" t="s">
        <v>111</v>
      </c>
      <c r="C1094" s="14" t="s">
        <v>12</v>
      </c>
      <c r="D1094" s="29">
        <v>37987</v>
      </c>
      <c r="E1094" s="14" t="s">
        <v>48</v>
      </c>
      <c r="F1094" s="30">
        <v>50000000</v>
      </c>
      <c r="G1094" s="31" t="str">
        <f>_xlfn.CONCAT(Table1[[#This Row],[Company]:[Penalty Amount]])</f>
        <v>Massachusetts Financial Services Co.Sun Life Financialinvestor protection violation37987SEC50000000</v>
      </c>
    </row>
    <row r="1095" spans="1:7" x14ac:dyDescent="0.2">
      <c r="A1095" s="28" t="s">
        <v>110</v>
      </c>
      <c r="B1095" s="14" t="s">
        <v>111</v>
      </c>
      <c r="C1095" s="14" t="s">
        <v>12</v>
      </c>
      <c r="D1095" s="29">
        <v>37987</v>
      </c>
      <c r="E1095" s="14" t="s">
        <v>48</v>
      </c>
      <c r="F1095" s="30">
        <v>225000000</v>
      </c>
      <c r="G1095" s="31" t="str">
        <f>_xlfn.CONCAT(Table1[[#This Row],[Company]:[Penalty Amount]])</f>
        <v>Massachusetts Financial Services Co.Sun Life Financialinvestor protection violation37987SEC225000000</v>
      </c>
    </row>
    <row r="1096" spans="1:7" x14ac:dyDescent="0.2">
      <c r="A1096" s="28" t="s">
        <v>110</v>
      </c>
      <c r="B1096" s="14" t="s">
        <v>111</v>
      </c>
      <c r="C1096" s="14" t="s">
        <v>12</v>
      </c>
      <c r="D1096" s="29">
        <v>37987</v>
      </c>
      <c r="E1096" s="14" t="s">
        <v>72</v>
      </c>
      <c r="F1096" s="30">
        <v>350000000</v>
      </c>
      <c r="G1096" s="31" t="str">
        <f>_xlfn.CONCAT(Table1[[#This Row],[Company]:[Penalty Amount]])</f>
        <v>Massachusetts Financial Services Co.Sun Life Financialinvestor protection violation37987NY-AG350000000</v>
      </c>
    </row>
    <row r="1097" spans="1:7" x14ac:dyDescent="0.2">
      <c r="A1097" s="28" t="s">
        <v>979</v>
      </c>
      <c r="B1097" s="14" t="s">
        <v>980</v>
      </c>
      <c r="C1097" s="14" t="s">
        <v>12</v>
      </c>
      <c r="D1097" s="29">
        <v>42005</v>
      </c>
      <c r="E1097" s="14" t="s">
        <v>45</v>
      </c>
      <c r="F1097" s="30">
        <v>140000</v>
      </c>
      <c r="G1097" s="31" t="str">
        <f>_xlfn.CONCAT(Table1[[#This Row],[Company]:[Penalty Amount]])</f>
        <v>FCStone LLCStoneX Groupinvestor protection violation42005CFTC140000</v>
      </c>
    </row>
    <row r="1098" spans="1:7" x14ac:dyDescent="0.2">
      <c r="A1098" s="28" t="s">
        <v>1303</v>
      </c>
      <c r="B1098" s="14" t="s">
        <v>980</v>
      </c>
      <c r="C1098" s="14" t="s">
        <v>57</v>
      </c>
      <c r="D1098" s="29">
        <v>42370</v>
      </c>
      <c r="E1098" s="14" t="s">
        <v>48</v>
      </c>
      <c r="F1098" s="30">
        <v>150000</v>
      </c>
      <c r="G1098" s="31" t="str">
        <f>_xlfn.CONCAT(Table1[[#This Row],[Company]:[Penalty Amount]])</f>
        <v>INTL FCStoneStoneX Groupaccounting fraud or deficiencies42370SEC150000</v>
      </c>
    </row>
    <row r="1099" spans="1:7" x14ac:dyDescent="0.2">
      <c r="A1099" s="28" t="s">
        <v>2920</v>
      </c>
      <c r="B1099" s="14" t="s">
        <v>980</v>
      </c>
      <c r="C1099" s="14" t="s">
        <v>12</v>
      </c>
      <c r="D1099" s="29">
        <v>41640</v>
      </c>
      <c r="E1099" s="14" t="s">
        <v>45</v>
      </c>
      <c r="F1099" s="30">
        <v>200000</v>
      </c>
      <c r="G1099" s="31" t="str">
        <f>_xlfn.CONCAT(Table1[[#This Row],[Company]:[Penalty Amount]])</f>
        <v>Global Futures &amp; Forex Ltd.StoneX Groupinvestor protection violation41640CFTC200000</v>
      </c>
    </row>
    <row r="1100" spans="1:7" x14ac:dyDescent="0.2">
      <c r="A1100" s="28" t="s">
        <v>2921</v>
      </c>
      <c r="B1100" s="14" t="s">
        <v>980</v>
      </c>
      <c r="C1100" s="14" t="s">
        <v>12</v>
      </c>
      <c r="D1100" s="29">
        <v>42005</v>
      </c>
      <c r="E1100" s="14" t="s">
        <v>45</v>
      </c>
      <c r="F1100" s="30">
        <v>200000</v>
      </c>
      <c r="G1100" s="31" t="str">
        <f>_xlfn.CONCAT(Table1[[#This Row],[Company]:[Penalty Amount]])</f>
        <v>INTL FCStone Markets LLCStoneX Groupinvestor protection violation42005CFTC200000</v>
      </c>
    </row>
    <row r="1101" spans="1:7" x14ac:dyDescent="0.2">
      <c r="A1101" s="28" t="s">
        <v>2918</v>
      </c>
      <c r="B1101" s="14" t="s">
        <v>980</v>
      </c>
      <c r="C1101" s="14" t="s">
        <v>12</v>
      </c>
      <c r="D1101" s="29">
        <v>40909</v>
      </c>
      <c r="E1101" s="14" t="s">
        <v>45</v>
      </c>
      <c r="F1101" s="30">
        <v>260000</v>
      </c>
      <c r="G1101" s="31" t="str">
        <f>_xlfn.CONCAT(Table1[[#This Row],[Company]:[Penalty Amount]])</f>
        <v>FCStone LLC and Commodity Operations Inc.StoneX Groupinvestor protection violation40909CFTC260000</v>
      </c>
    </row>
    <row r="1102" spans="1:7" x14ac:dyDescent="0.2">
      <c r="A1102" s="28" t="s">
        <v>1210</v>
      </c>
      <c r="B1102" s="14" t="s">
        <v>980</v>
      </c>
      <c r="C1102" s="14" t="s">
        <v>12</v>
      </c>
      <c r="D1102" s="29">
        <v>42736</v>
      </c>
      <c r="E1102" s="14" t="s">
        <v>45</v>
      </c>
      <c r="F1102" s="30">
        <v>280000</v>
      </c>
      <c r="G1102" s="31" t="str">
        <f>_xlfn.CONCAT(Table1[[#This Row],[Company]:[Penalty Amount]])</f>
        <v>INTL FCStone Financial Inc.StoneX Groupinvestor protection violation42736CFTC280000</v>
      </c>
    </row>
    <row r="1103" spans="1:7" x14ac:dyDescent="0.2">
      <c r="A1103" s="28" t="s">
        <v>2919</v>
      </c>
      <c r="B1103" s="14" t="s">
        <v>980</v>
      </c>
      <c r="C1103" s="14" t="s">
        <v>12</v>
      </c>
      <c r="D1103" s="29">
        <v>43831</v>
      </c>
      <c r="E1103" s="14" t="s">
        <v>45</v>
      </c>
      <c r="F1103" s="30">
        <v>300000</v>
      </c>
      <c r="G1103" s="31" t="str">
        <f>_xlfn.CONCAT(Table1[[#This Row],[Company]:[Penalty Amount]])</f>
        <v>Gain Capital Group LLCStoneX Groupinvestor protection violation43831CFTC300000</v>
      </c>
    </row>
    <row r="1104" spans="1:7" x14ac:dyDescent="0.2">
      <c r="A1104" s="28" t="s">
        <v>979</v>
      </c>
      <c r="B1104" s="14" t="s">
        <v>980</v>
      </c>
      <c r="C1104" s="14" t="s">
        <v>12</v>
      </c>
      <c r="D1104" s="29">
        <v>41275</v>
      </c>
      <c r="E1104" s="14" t="s">
        <v>45</v>
      </c>
      <c r="F1104" s="30">
        <v>1500000</v>
      </c>
      <c r="G1104" s="31" t="str">
        <f>_xlfn.CONCAT(Table1[[#This Row],[Company]:[Penalty Amount]])</f>
        <v>FCStone LLCStoneX Groupinvestor protection violation41275CFTC1500000</v>
      </c>
    </row>
    <row r="1105" spans="1:7" x14ac:dyDescent="0.2">
      <c r="A1105" s="28" t="s">
        <v>611</v>
      </c>
      <c r="B1105" s="14" t="s">
        <v>515</v>
      </c>
      <c r="C1105" s="14" t="s">
        <v>12</v>
      </c>
      <c r="D1105" s="29">
        <v>38718</v>
      </c>
      <c r="E1105" s="14" t="s">
        <v>751</v>
      </c>
      <c r="F1105" s="30">
        <v>5248</v>
      </c>
      <c r="G1105" s="31" t="str">
        <f>_xlfn.CONCAT(Table1[[#This Row],[Company]:[Penalty Amount]])</f>
        <v>Thomas Weisel Partners LLCStifel Financialinvestor protection violation38718CT-SEC5248</v>
      </c>
    </row>
    <row r="1106" spans="1:7" x14ac:dyDescent="0.2">
      <c r="A1106" s="28" t="s">
        <v>2916</v>
      </c>
      <c r="B1106" s="14" t="s">
        <v>515</v>
      </c>
      <c r="C1106" s="14" t="s">
        <v>12</v>
      </c>
      <c r="D1106" s="29">
        <v>42736</v>
      </c>
      <c r="E1106" s="14" t="s">
        <v>791</v>
      </c>
      <c r="F1106" s="30">
        <v>50000</v>
      </c>
      <c r="G1106" s="31" t="str">
        <f>_xlfn.CONCAT(Table1[[#This Row],[Company]:[Penalty Amount]])</f>
        <v>Stifel Nicolaus &amp; Co. Inc.Stifel Financialinvestor protection violation42736MS-SEC50000</v>
      </c>
    </row>
    <row r="1107" spans="1:7" x14ac:dyDescent="0.2">
      <c r="A1107" s="28" t="s">
        <v>1493</v>
      </c>
      <c r="B1107" s="14" t="s">
        <v>515</v>
      </c>
      <c r="C1107" s="14" t="s">
        <v>12</v>
      </c>
      <c r="D1107" s="29">
        <v>41640</v>
      </c>
      <c r="E1107" s="14" t="s">
        <v>48</v>
      </c>
      <c r="F1107" s="30">
        <v>60000</v>
      </c>
      <c r="G1107" s="31" t="str">
        <f>_xlfn.CONCAT(Table1[[#This Row],[Company]:[Penalty Amount]])</f>
        <v>Stifel Nicolaus &amp; Co.Stifel Financialinvestor protection violation41640SEC60000</v>
      </c>
    </row>
    <row r="1108" spans="1:7" x14ac:dyDescent="0.2">
      <c r="A1108" s="28" t="s">
        <v>2916</v>
      </c>
      <c r="B1108" s="14" t="s">
        <v>515</v>
      </c>
      <c r="C1108" s="14" t="s">
        <v>12</v>
      </c>
      <c r="D1108" s="29">
        <v>41640</v>
      </c>
      <c r="E1108" s="14" t="s">
        <v>1424</v>
      </c>
      <c r="F1108" s="30">
        <v>61000</v>
      </c>
      <c r="G1108" s="31" t="str">
        <f>_xlfn.CONCAT(Table1[[#This Row],[Company]:[Penalty Amount]])</f>
        <v>Stifel Nicolaus &amp; Co. Inc.Stifel Financialinvestor protection violation41640NE-DBF61000</v>
      </c>
    </row>
    <row r="1109" spans="1:7" x14ac:dyDescent="0.2">
      <c r="A1109" s="28" t="s">
        <v>2916</v>
      </c>
      <c r="B1109" s="14" t="s">
        <v>515</v>
      </c>
      <c r="C1109" s="14" t="s">
        <v>12</v>
      </c>
      <c r="D1109" s="29">
        <v>40544</v>
      </c>
      <c r="E1109" s="14" t="s">
        <v>501</v>
      </c>
      <c r="F1109" s="30">
        <v>80224</v>
      </c>
      <c r="G1109" s="31" t="str">
        <f>_xlfn.CONCAT(Table1[[#This Row],[Company]:[Penalty Amount]])</f>
        <v>Stifel Nicolaus &amp; Co. Inc.Stifel Financialinvestor protection violation40544IL-SEC80224</v>
      </c>
    </row>
    <row r="1110" spans="1:7" x14ac:dyDescent="0.2">
      <c r="A1110" s="28" t="s">
        <v>1493</v>
      </c>
      <c r="B1110" s="14" t="s">
        <v>515</v>
      </c>
      <c r="C1110" s="14" t="s">
        <v>12</v>
      </c>
      <c r="D1110" s="29">
        <v>37987</v>
      </c>
      <c r="E1110" s="14" t="s">
        <v>250</v>
      </c>
      <c r="F1110" s="30">
        <v>125000</v>
      </c>
      <c r="G1110" s="31" t="str">
        <f>_xlfn.CONCAT(Table1[[#This Row],[Company]:[Penalty Amount]])</f>
        <v>Stifel Nicolaus &amp; Co.Stifel Financialinvestor protection violation37987FINRA125000</v>
      </c>
    </row>
    <row r="1111" spans="1:7" x14ac:dyDescent="0.2">
      <c r="A1111" s="28" t="s">
        <v>611</v>
      </c>
      <c r="B1111" s="14" t="s">
        <v>515</v>
      </c>
      <c r="C1111" s="14" t="s">
        <v>12</v>
      </c>
      <c r="D1111" s="29">
        <v>39448</v>
      </c>
      <c r="E1111" s="14" t="s">
        <v>250</v>
      </c>
      <c r="F1111" s="30">
        <v>200000</v>
      </c>
      <c r="G1111" s="31" t="str">
        <f>_xlfn.CONCAT(Table1[[#This Row],[Company]:[Penalty Amount]])</f>
        <v>Thomas Weisel Partners LLCStifel Financialinvestor protection violation39448FINRA200000</v>
      </c>
    </row>
    <row r="1112" spans="1:7" x14ac:dyDescent="0.2">
      <c r="A1112" s="28" t="s">
        <v>2916</v>
      </c>
      <c r="B1112" s="14" t="s">
        <v>515</v>
      </c>
      <c r="C1112" s="14" t="s">
        <v>12</v>
      </c>
      <c r="D1112" s="29">
        <v>40179</v>
      </c>
      <c r="E1112" s="14" t="s">
        <v>919</v>
      </c>
      <c r="F1112" s="30">
        <v>211617</v>
      </c>
      <c r="G1112" s="31" t="str">
        <f>_xlfn.CONCAT(Table1[[#This Row],[Company]:[Penalty Amount]])</f>
        <v>Stifel Nicolaus &amp; Co. Inc.Stifel Financialinvestor protection violation40179MO-SEC211617</v>
      </c>
    </row>
    <row r="1113" spans="1:7" x14ac:dyDescent="0.2">
      <c r="A1113" s="28" t="s">
        <v>2916</v>
      </c>
      <c r="B1113" s="14" t="s">
        <v>515</v>
      </c>
      <c r="C1113" s="14" t="s">
        <v>12</v>
      </c>
      <c r="D1113" s="29">
        <v>36892</v>
      </c>
      <c r="E1113" s="14" t="s">
        <v>250</v>
      </c>
      <c r="F1113" s="30">
        <v>225000</v>
      </c>
      <c r="G1113" s="31" t="str">
        <f>_xlfn.CONCAT(Table1[[#This Row],[Company]:[Penalty Amount]])</f>
        <v>Stifel Nicolaus &amp; Co. Inc.Stifel Financialinvestor protection violation36892FINRA225000</v>
      </c>
    </row>
    <row r="1114" spans="1:7" x14ac:dyDescent="0.2">
      <c r="A1114" s="28" t="s">
        <v>2917</v>
      </c>
      <c r="B1114" s="14" t="s">
        <v>515</v>
      </c>
      <c r="C1114" s="14" t="s">
        <v>12</v>
      </c>
      <c r="D1114" s="29">
        <v>42736</v>
      </c>
      <c r="E1114" s="14" t="s">
        <v>48</v>
      </c>
      <c r="F1114" s="30">
        <v>300000</v>
      </c>
      <c r="G1114" s="31" t="str">
        <f>_xlfn.CONCAT(Table1[[#This Row],[Company]:[Penalty Amount]])</f>
        <v>Stifel Nicolaus &amp; Co. IncorporatedStifel Financialinvestor protection violation42736SEC300000</v>
      </c>
    </row>
    <row r="1115" spans="1:7" x14ac:dyDescent="0.2">
      <c r="A1115" s="28" t="s">
        <v>2916</v>
      </c>
      <c r="B1115" s="14" t="s">
        <v>515</v>
      </c>
      <c r="C1115" s="14" t="s">
        <v>12</v>
      </c>
      <c r="D1115" s="29">
        <v>42005</v>
      </c>
      <c r="E1115" s="14" t="s">
        <v>48</v>
      </c>
      <c r="F1115" s="30">
        <v>500000</v>
      </c>
      <c r="G1115" s="31" t="str">
        <f>_xlfn.CONCAT(Table1[[#This Row],[Company]:[Penalty Amount]])</f>
        <v>Stifel Nicolaus &amp; Co. Inc.Stifel Financialinvestor protection violation42005SEC500000</v>
      </c>
    </row>
    <row r="1116" spans="1:7" x14ac:dyDescent="0.2">
      <c r="A1116" s="28" t="s">
        <v>2917</v>
      </c>
      <c r="B1116" s="14" t="s">
        <v>515</v>
      </c>
      <c r="C1116" s="14" t="s">
        <v>12</v>
      </c>
      <c r="D1116" s="29">
        <v>39448</v>
      </c>
      <c r="E1116" s="14" t="s">
        <v>172</v>
      </c>
      <c r="F1116" s="30">
        <v>525000</v>
      </c>
      <c r="G1116" s="31" t="str">
        <f>_xlfn.CONCAT(Table1[[#This Row],[Company]:[Penalty Amount]])</f>
        <v>Stifel Nicolaus &amp; Co. IncorporatedStifel Financialinvestor protection violation39448MULTI-FIN525000</v>
      </c>
    </row>
    <row r="1117" spans="1:7" x14ac:dyDescent="0.2">
      <c r="A1117" s="28" t="s">
        <v>3086</v>
      </c>
      <c r="B1117" s="14" t="s">
        <v>515</v>
      </c>
      <c r="C1117" s="14" t="s">
        <v>12</v>
      </c>
      <c r="D1117" s="29">
        <v>41640</v>
      </c>
      <c r="E1117" s="14" t="s">
        <v>250</v>
      </c>
      <c r="F1117" s="30">
        <v>1025000</v>
      </c>
      <c r="G1117" s="31" t="str">
        <f>_xlfn.CONCAT(Table1[[#This Row],[Company]:[Penalty Amount]])</f>
        <v>Stifel Financial Corp.Stifel Financialinvestor protection violation41640FINRA1025000</v>
      </c>
    </row>
    <row r="1118" spans="1:7" x14ac:dyDescent="0.2">
      <c r="A1118" s="28" t="s">
        <v>2916</v>
      </c>
      <c r="B1118" s="14" t="s">
        <v>515</v>
      </c>
      <c r="C1118" s="14" t="s">
        <v>12</v>
      </c>
      <c r="D1118" s="29">
        <v>40909</v>
      </c>
      <c r="E1118" s="14" t="s">
        <v>919</v>
      </c>
      <c r="F1118" s="30">
        <v>1101385</v>
      </c>
      <c r="G1118" s="31" t="str">
        <f>_xlfn.CONCAT(Table1[[#This Row],[Company]:[Penalty Amount]])</f>
        <v>Stifel Nicolaus &amp; Co. Inc.Stifel Financialinvestor protection violation40909MO-SEC1101385</v>
      </c>
    </row>
    <row r="1119" spans="1:7" x14ac:dyDescent="0.2">
      <c r="A1119" s="28" t="s">
        <v>964</v>
      </c>
      <c r="B1119" s="14" t="s">
        <v>515</v>
      </c>
      <c r="C1119" s="14" t="s">
        <v>12</v>
      </c>
      <c r="D1119" s="29">
        <v>38353</v>
      </c>
      <c r="E1119" s="14" t="s">
        <v>250</v>
      </c>
      <c r="F1119" s="30">
        <v>1750000</v>
      </c>
      <c r="G1119" s="31" t="str">
        <f>_xlfn.CONCAT(Table1[[#This Row],[Company]:[Penalty Amount]])</f>
        <v>Thomas Weisel PartnersStifel Financialinvestor protection violation38353FINRA1750000</v>
      </c>
    </row>
    <row r="1120" spans="1:7" x14ac:dyDescent="0.2">
      <c r="A1120" s="28" t="s">
        <v>2916</v>
      </c>
      <c r="B1120" s="14" t="s">
        <v>515</v>
      </c>
      <c r="C1120" s="14" t="s">
        <v>12</v>
      </c>
      <c r="D1120" s="29">
        <v>43466</v>
      </c>
      <c r="E1120" s="14" t="s">
        <v>48</v>
      </c>
      <c r="F1120" s="30">
        <v>2700000</v>
      </c>
      <c r="G1120" s="31" t="str">
        <f>_xlfn.CONCAT(Table1[[#This Row],[Company]:[Penalty Amount]])</f>
        <v>Stifel Nicolaus &amp; Co. Inc.Stifel Financialinvestor protection violation43466SEC2700000</v>
      </c>
    </row>
    <row r="1121" spans="1:7" x14ac:dyDescent="0.2">
      <c r="A1121" s="28" t="s">
        <v>2916</v>
      </c>
      <c r="B1121" s="14" t="s">
        <v>515</v>
      </c>
      <c r="C1121" s="14" t="s">
        <v>12</v>
      </c>
      <c r="D1121" s="29">
        <v>42005</v>
      </c>
      <c r="E1121" s="14" t="s">
        <v>250</v>
      </c>
      <c r="F1121" s="30">
        <v>2900000</v>
      </c>
      <c r="G1121" s="31" t="str">
        <f>_xlfn.CONCAT(Table1[[#This Row],[Company]:[Penalty Amount]])</f>
        <v>Stifel Nicolaus &amp; Co. Inc.Stifel Financialinvestor protection violation42005FINRA2900000</v>
      </c>
    </row>
    <row r="1122" spans="1:7" x14ac:dyDescent="0.2">
      <c r="A1122" s="28" t="s">
        <v>2917</v>
      </c>
      <c r="B1122" s="14" t="s">
        <v>515</v>
      </c>
      <c r="C1122" s="14" t="s">
        <v>12</v>
      </c>
      <c r="D1122" s="29">
        <v>43831</v>
      </c>
      <c r="E1122" s="14" t="s">
        <v>250</v>
      </c>
      <c r="F1122" s="30">
        <v>3650000</v>
      </c>
      <c r="G1122" s="31" t="str">
        <f>_xlfn.CONCAT(Table1[[#This Row],[Company]:[Penalty Amount]])</f>
        <v>Stifel Nicolaus &amp; Co. IncorporatedStifel Financialinvestor protection violation43831FINRA3650000</v>
      </c>
    </row>
    <row r="1123" spans="1:7" x14ac:dyDescent="0.2">
      <c r="A1123" s="28" t="s">
        <v>611</v>
      </c>
      <c r="B1123" s="14" t="s">
        <v>515</v>
      </c>
      <c r="C1123" s="14" t="s">
        <v>12</v>
      </c>
      <c r="D1123" s="29">
        <v>38353</v>
      </c>
      <c r="E1123" s="14" t="s">
        <v>172</v>
      </c>
      <c r="F1123" s="30">
        <v>5000000</v>
      </c>
      <c r="G1123" s="31" t="str">
        <f>_xlfn.CONCAT(Table1[[#This Row],[Company]:[Penalty Amount]])</f>
        <v>Thomas Weisel Partners LLCStifel Financialinvestor protection violation38353MULTI-FIN5000000</v>
      </c>
    </row>
    <row r="1124" spans="1:7" x14ac:dyDescent="0.2">
      <c r="A1124" s="28" t="s">
        <v>2916</v>
      </c>
      <c r="B1124" s="14" t="s">
        <v>515</v>
      </c>
      <c r="C1124" s="14" t="s">
        <v>12</v>
      </c>
      <c r="D1124" s="29">
        <v>40179</v>
      </c>
      <c r="E1124" s="14" t="s">
        <v>264</v>
      </c>
      <c r="F1124" s="30">
        <v>5415381</v>
      </c>
      <c r="G1124" s="31" t="str">
        <f>_xlfn.CONCAT(Table1[[#This Row],[Company]:[Penalty Amount]])</f>
        <v>Stifel Nicolaus &amp; Co. Inc.Stifel Financialinvestor protection violation40179NJ-BOS5415381</v>
      </c>
    </row>
    <row r="1125" spans="1:7" x14ac:dyDescent="0.2">
      <c r="A1125" s="28" t="s">
        <v>2915</v>
      </c>
      <c r="B1125" s="14" t="s">
        <v>515</v>
      </c>
      <c r="C1125" s="14" t="s">
        <v>12</v>
      </c>
      <c r="D1125" s="29">
        <v>43466</v>
      </c>
      <c r="E1125" s="14" t="s">
        <v>48</v>
      </c>
      <c r="F1125" s="30">
        <v>6037175</v>
      </c>
      <c r="G1125" s="31" t="str">
        <f>_xlfn.CONCAT(Table1[[#This Row],[Company]:[Penalty Amount]])</f>
        <v>Stifel and Nicolaus &amp; Co. IncorporatedStifel Financialinvestor protection violation43466SEC6037175</v>
      </c>
    </row>
    <row r="1126" spans="1:7" x14ac:dyDescent="0.2">
      <c r="A1126" s="28" t="s">
        <v>611</v>
      </c>
      <c r="B1126" s="14" t="s">
        <v>515</v>
      </c>
      <c r="C1126" s="14" t="s">
        <v>12</v>
      </c>
      <c r="D1126" s="29">
        <v>37987</v>
      </c>
      <c r="E1126" s="14" t="s">
        <v>48</v>
      </c>
      <c r="F1126" s="30">
        <v>12500000</v>
      </c>
      <c r="G1126" s="31" t="str">
        <f>_xlfn.CONCAT(Table1[[#This Row],[Company]:[Penalty Amount]])</f>
        <v>Thomas Weisel Partners LLCStifel Financialinvestor protection violation37987SEC12500000</v>
      </c>
    </row>
    <row r="1127" spans="1:7" x14ac:dyDescent="0.2">
      <c r="A1127" s="28" t="s">
        <v>2916</v>
      </c>
      <c r="B1127" s="14" t="s">
        <v>515</v>
      </c>
      <c r="C1127" s="14" t="s">
        <v>12</v>
      </c>
      <c r="D1127" s="29">
        <v>42370</v>
      </c>
      <c r="E1127" s="14" t="s">
        <v>48</v>
      </c>
      <c r="F1127" s="30">
        <v>24500000</v>
      </c>
      <c r="G1127" s="31" t="str">
        <f>_xlfn.CONCAT(Table1[[#This Row],[Company]:[Penalty Amount]])</f>
        <v>Stifel Nicolaus &amp; Co. Inc.Stifel Financialinvestor protection violation42370SEC24500000</v>
      </c>
    </row>
    <row r="1128" spans="1:7" x14ac:dyDescent="0.2">
      <c r="A1128" s="28" t="s">
        <v>1041</v>
      </c>
      <c r="B1128" s="14" t="s">
        <v>900</v>
      </c>
      <c r="C1128" s="14" t="s">
        <v>305</v>
      </c>
      <c r="D1128" s="29">
        <v>41275</v>
      </c>
      <c r="E1128" s="14" t="s">
        <v>1528</v>
      </c>
      <c r="F1128" s="30">
        <v>10000</v>
      </c>
      <c r="G1128" s="31" t="str">
        <f>_xlfn.CONCAT(Table1[[#This Row],[Company]:[Penalty Amount]])</f>
        <v>Stewart Title Guaranty Co.Stewart Information Servicesinsurance violation41275AR-INS10000</v>
      </c>
    </row>
    <row r="1129" spans="1:7" x14ac:dyDescent="0.2">
      <c r="A1129" s="28" t="s">
        <v>1041</v>
      </c>
      <c r="B1129" s="14" t="s">
        <v>900</v>
      </c>
      <c r="C1129" s="14" t="s">
        <v>305</v>
      </c>
      <c r="D1129" s="29">
        <v>41640</v>
      </c>
      <c r="E1129" s="14" t="s">
        <v>728</v>
      </c>
      <c r="F1129" s="30">
        <v>18000</v>
      </c>
      <c r="G1129" s="31" t="str">
        <f>_xlfn.CONCAT(Table1[[#This Row],[Company]:[Penalty Amount]])</f>
        <v>Stewart Title Guaranty Co.Stewart Information Servicesinsurance violation41640MD-INS18000</v>
      </c>
    </row>
    <row r="1130" spans="1:7" x14ac:dyDescent="0.2">
      <c r="A1130" s="28" t="s">
        <v>1041</v>
      </c>
      <c r="B1130" s="14" t="s">
        <v>900</v>
      </c>
      <c r="C1130" s="14" t="s">
        <v>305</v>
      </c>
      <c r="D1130" s="29">
        <v>36526</v>
      </c>
      <c r="E1130" s="14" t="s">
        <v>1220</v>
      </c>
      <c r="F1130" s="30">
        <v>25000</v>
      </c>
      <c r="G1130" s="31" t="str">
        <f>_xlfn.CONCAT(Table1[[#This Row],[Company]:[Penalty Amount]])</f>
        <v>Stewart Title Guaranty Co.Stewart Information Servicesinsurance violation36526CO-INS25000</v>
      </c>
    </row>
    <row r="1131" spans="1:7" x14ac:dyDescent="0.2">
      <c r="A1131" s="28" t="s">
        <v>1041</v>
      </c>
      <c r="B1131" s="14" t="s">
        <v>900</v>
      </c>
      <c r="C1131" s="14" t="s">
        <v>305</v>
      </c>
      <c r="D1131" s="29">
        <v>39448</v>
      </c>
      <c r="E1131" s="14" t="s">
        <v>1050</v>
      </c>
      <c r="F1131" s="30">
        <v>30000</v>
      </c>
      <c r="G1131" s="31" t="str">
        <f>_xlfn.CONCAT(Table1[[#This Row],[Company]:[Penalty Amount]])</f>
        <v>Stewart Title Guaranty Co.Stewart Information Servicesinsurance violation39448OR-FIN30000</v>
      </c>
    </row>
    <row r="1132" spans="1:7" x14ac:dyDescent="0.2">
      <c r="A1132" s="28" t="s">
        <v>1041</v>
      </c>
      <c r="B1132" s="14" t="s">
        <v>900</v>
      </c>
      <c r="C1132" s="14" t="s">
        <v>305</v>
      </c>
      <c r="D1132" s="29">
        <v>43831</v>
      </c>
      <c r="E1132" s="14" t="s">
        <v>923</v>
      </c>
      <c r="F1132" s="30">
        <v>47000</v>
      </c>
      <c r="G1132" s="31" t="str">
        <f>_xlfn.CONCAT(Table1[[#This Row],[Company]:[Penalty Amount]])</f>
        <v>Stewart Title Guaranty Co.Stewart Information Servicesinsurance violation43831CT-INS47000</v>
      </c>
    </row>
    <row r="1133" spans="1:7" x14ac:dyDescent="0.2">
      <c r="A1133" s="28" t="s">
        <v>1501</v>
      </c>
      <c r="B1133" s="14" t="s">
        <v>900</v>
      </c>
      <c r="C1133" s="14" t="s">
        <v>305</v>
      </c>
      <c r="D1133" s="29">
        <v>42005</v>
      </c>
      <c r="E1133" s="14" t="s">
        <v>306</v>
      </c>
      <c r="F1133" s="30">
        <v>50000</v>
      </c>
      <c r="G1133" s="31" t="str">
        <f>_xlfn.CONCAT(Table1[[#This Row],[Company]:[Penalty Amount]])</f>
        <v>Stewart Title Co.Stewart Information Servicesinsurance violation42005TX-INS50000</v>
      </c>
    </row>
    <row r="1134" spans="1:7" x14ac:dyDescent="0.2">
      <c r="A1134" s="28" t="s">
        <v>1041</v>
      </c>
      <c r="B1134" s="14" t="s">
        <v>900</v>
      </c>
      <c r="C1134" s="14" t="s">
        <v>305</v>
      </c>
      <c r="D1134" s="29">
        <v>39083</v>
      </c>
      <c r="E1134" s="14" t="s">
        <v>1220</v>
      </c>
      <c r="F1134" s="30">
        <v>50000</v>
      </c>
      <c r="G1134" s="31" t="str">
        <f>_xlfn.CONCAT(Table1[[#This Row],[Company]:[Penalty Amount]])</f>
        <v>Stewart Title Guaranty Co.Stewart Information Servicesinsurance violation39083CO-INS50000</v>
      </c>
    </row>
    <row r="1135" spans="1:7" x14ac:dyDescent="0.2">
      <c r="A1135" s="28" t="s">
        <v>1041</v>
      </c>
      <c r="B1135" s="14" t="s">
        <v>900</v>
      </c>
      <c r="C1135" s="14" t="s">
        <v>305</v>
      </c>
      <c r="D1135" s="29">
        <v>39448</v>
      </c>
      <c r="E1135" s="14" t="s">
        <v>306</v>
      </c>
      <c r="F1135" s="30">
        <v>55000</v>
      </c>
      <c r="G1135" s="31" t="str">
        <f>_xlfn.CONCAT(Table1[[#This Row],[Company]:[Penalty Amount]])</f>
        <v>Stewart Title Guaranty Co.Stewart Information Servicesinsurance violation39448TX-INS55000</v>
      </c>
    </row>
    <row r="1136" spans="1:7" x14ac:dyDescent="0.2">
      <c r="A1136" s="28" t="s">
        <v>1041</v>
      </c>
      <c r="B1136" s="14" t="s">
        <v>900</v>
      </c>
      <c r="C1136" s="14" t="s">
        <v>305</v>
      </c>
      <c r="D1136" s="29">
        <v>40179</v>
      </c>
      <c r="E1136" s="14" t="s">
        <v>991</v>
      </c>
      <c r="F1136" s="30">
        <v>75000</v>
      </c>
      <c r="G1136" s="31" t="str">
        <f>_xlfn.CONCAT(Table1[[#This Row],[Company]:[Penalty Amount]])</f>
        <v>Stewart Title Guaranty Co.Stewart Information Servicesinsurance violation40179WI-INS75000</v>
      </c>
    </row>
    <row r="1137" spans="1:7" x14ac:dyDescent="0.2">
      <c r="A1137" s="28" t="s">
        <v>1343</v>
      </c>
      <c r="B1137" s="14" t="s">
        <v>900</v>
      </c>
      <c r="C1137" s="14" t="s">
        <v>305</v>
      </c>
      <c r="D1137" s="29">
        <v>38718</v>
      </c>
      <c r="E1137" s="14" t="s">
        <v>1020</v>
      </c>
      <c r="F1137" s="30">
        <v>75087</v>
      </c>
      <c r="G1137" s="31" t="str">
        <f>_xlfn.CONCAT(Table1[[#This Row],[Company]:[Penalty Amount]])</f>
        <v>Stewart Title Guarantee Co.Stewart Information Servicesinsurance violation38718MO-INS75087</v>
      </c>
    </row>
    <row r="1138" spans="1:7" x14ac:dyDescent="0.2">
      <c r="A1138" s="28" t="s">
        <v>1041</v>
      </c>
      <c r="B1138" s="14" t="s">
        <v>900</v>
      </c>
      <c r="C1138" s="14" t="s">
        <v>305</v>
      </c>
      <c r="D1138" s="29">
        <v>43831</v>
      </c>
      <c r="E1138" s="14" t="s">
        <v>1020</v>
      </c>
      <c r="F1138" s="30">
        <v>100000</v>
      </c>
      <c r="G1138" s="31" t="str">
        <f>_xlfn.CONCAT(Table1[[#This Row],[Company]:[Penalty Amount]])</f>
        <v>Stewart Title Guaranty Co.Stewart Information Servicesinsurance violation43831MO-INS100000</v>
      </c>
    </row>
    <row r="1139" spans="1:7" x14ac:dyDescent="0.2">
      <c r="A1139" s="28" t="s">
        <v>1041</v>
      </c>
      <c r="B1139" s="14" t="s">
        <v>900</v>
      </c>
      <c r="C1139" s="14" t="s">
        <v>305</v>
      </c>
      <c r="D1139" s="29">
        <v>44562</v>
      </c>
      <c r="E1139" s="14" t="s">
        <v>728</v>
      </c>
      <c r="F1139" s="30">
        <v>123105</v>
      </c>
      <c r="G1139" s="31" t="str">
        <f>_xlfn.CONCAT(Table1[[#This Row],[Company]:[Penalty Amount]])</f>
        <v>Stewart Title Guaranty Co.Stewart Information Servicesinsurance violation44562MD-INS123105</v>
      </c>
    </row>
    <row r="1140" spans="1:7" x14ac:dyDescent="0.2">
      <c r="A1140" s="28" t="s">
        <v>1343</v>
      </c>
      <c r="B1140" s="14" t="s">
        <v>900</v>
      </c>
      <c r="C1140" s="14" t="s">
        <v>305</v>
      </c>
      <c r="D1140" s="29">
        <v>40909</v>
      </c>
      <c r="E1140" s="14" t="s">
        <v>1020</v>
      </c>
      <c r="F1140" s="30">
        <v>128000</v>
      </c>
      <c r="G1140" s="31" t="str">
        <f>_xlfn.CONCAT(Table1[[#This Row],[Company]:[Penalty Amount]])</f>
        <v>Stewart Title Guarantee Co.Stewart Information Servicesinsurance violation40909MO-INS128000</v>
      </c>
    </row>
    <row r="1141" spans="1:7" x14ac:dyDescent="0.2">
      <c r="A1141" s="28" t="s">
        <v>1041</v>
      </c>
      <c r="B1141" s="14" t="s">
        <v>900</v>
      </c>
      <c r="C1141" s="14" t="s">
        <v>305</v>
      </c>
      <c r="D1141" s="29">
        <v>40179</v>
      </c>
      <c r="E1141" s="14" t="s">
        <v>746</v>
      </c>
      <c r="F1141" s="30">
        <v>165000</v>
      </c>
      <c r="G1141" s="31" t="str">
        <f>_xlfn.CONCAT(Table1[[#This Row],[Company]:[Penalty Amount]])</f>
        <v>Stewart Title Guaranty Co.Stewart Information Servicesinsurance violation40179FL-OFR165000</v>
      </c>
    </row>
    <row r="1142" spans="1:7" x14ac:dyDescent="0.2">
      <c r="A1142" s="28" t="s">
        <v>1041</v>
      </c>
      <c r="B1142" s="14" t="s">
        <v>900</v>
      </c>
      <c r="C1142" s="14" t="s">
        <v>305</v>
      </c>
      <c r="D1142" s="29">
        <v>42005</v>
      </c>
      <c r="E1142" s="14" t="s">
        <v>775</v>
      </c>
      <c r="F1142" s="30">
        <v>175000</v>
      </c>
      <c r="G1142" s="31" t="str">
        <f>_xlfn.CONCAT(Table1[[#This Row],[Company]:[Penalty Amount]])</f>
        <v>Stewart Title Guaranty Co.Stewart Information Servicesinsurance violation42005MN-FIN175000</v>
      </c>
    </row>
    <row r="1143" spans="1:7" x14ac:dyDescent="0.2">
      <c r="A1143" s="28" t="s">
        <v>1041</v>
      </c>
      <c r="B1143" s="14" t="s">
        <v>900</v>
      </c>
      <c r="C1143" s="14" t="s">
        <v>305</v>
      </c>
      <c r="D1143" s="29">
        <v>40179</v>
      </c>
      <c r="E1143" s="14" t="s">
        <v>306</v>
      </c>
      <c r="F1143" s="30">
        <v>525418</v>
      </c>
      <c r="G1143" s="31" t="str">
        <f>_xlfn.CONCAT(Table1[[#This Row],[Company]:[Penalty Amount]])</f>
        <v>Stewart Title Guaranty Co.Stewart Information Servicesinsurance violation40179TX-INS525418</v>
      </c>
    </row>
    <row r="1144" spans="1:7" x14ac:dyDescent="0.2">
      <c r="A1144" s="28" t="s">
        <v>1501</v>
      </c>
      <c r="B1144" s="14" t="s">
        <v>900</v>
      </c>
      <c r="C1144" s="14" t="s">
        <v>305</v>
      </c>
      <c r="D1144" s="29">
        <v>42005</v>
      </c>
      <c r="E1144" s="14" t="s">
        <v>869</v>
      </c>
      <c r="F1144" s="30">
        <v>594000</v>
      </c>
      <c r="G1144" s="31" t="str">
        <f>_xlfn.CONCAT(Table1[[#This Row],[Company]:[Penalty Amount]])</f>
        <v>Stewart Title Co.Stewart Information Servicesinsurance violation42005IN-INS594000</v>
      </c>
    </row>
    <row r="1145" spans="1:7" x14ac:dyDescent="0.2">
      <c r="A1145" s="28" t="s">
        <v>1041</v>
      </c>
      <c r="B1145" s="14" t="s">
        <v>900</v>
      </c>
      <c r="C1145" s="14" t="s">
        <v>305</v>
      </c>
      <c r="D1145" s="29">
        <v>40909</v>
      </c>
      <c r="E1145" s="14" t="s">
        <v>1220</v>
      </c>
      <c r="F1145" s="30">
        <v>704000</v>
      </c>
      <c r="G1145" s="31" t="str">
        <f>_xlfn.CONCAT(Table1[[#This Row],[Company]:[Penalty Amount]])</f>
        <v>Stewart Title Guaranty Co.Stewart Information Servicesinsurance violation40909CO-INS704000</v>
      </c>
    </row>
    <row r="1146" spans="1:7" x14ac:dyDescent="0.2">
      <c r="A1146" s="28" t="s">
        <v>2914</v>
      </c>
      <c r="B1146" s="14" t="s">
        <v>900</v>
      </c>
      <c r="C1146" s="14" t="s">
        <v>305</v>
      </c>
      <c r="D1146" s="29">
        <v>38353</v>
      </c>
      <c r="E1146" s="14" t="s">
        <v>426</v>
      </c>
      <c r="F1146" s="30">
        <v>750000</v>
      </c>
      <c r="G1146" s="31" t="str">
        <f>_xlfn.CONCAT(Table1[[#This Row],[Company]:[Penalty Amount]])</f>
        <v>Stewart Title of California Inc.Stewart Information Servicesinsurance violation38353CA-INS750000</v>
      </c>
    </row>
    <row r="1147" spans="1:7" x14ac:dyDescent="0.2">
      <c r="A1147" s="28" t="s">
        <v>1041</v>
      </c>
      <c r="B1147" s="14" t="s">
        <v>900</v>
      </c>
      <c r="C1147" s="14" t="s">
        <v>305</v>
      </c>
      <c r="D1147" s="29">
        <v>39083</v>
      </c>
      <c r="E1147" s="14" t="s">
        <v>426</v>
      </c>
      <c r="F1147" s="30">
        <v>1000400</v>
      </c>
      <c r="G1147" s="31" t="str">
        <f>_xlfn.CONCAT(Table1[[#This Row],[Company]:[Penalty Amount]])</f>
        <v>Stewart Title Guaranty Co.Stewart Information Servicesinsurance violation39083CA-INS1000400</v>
      </c>
    </row>
    <row r="1148" spans="1:7" x14ac:dyDescent="0.2">
      <c r="A1148" s="28" t="s">
        <v>1041</v>
      </c>
      <c r="B1148" s="14" t="s">
        <v>900</v>
      </c>
      <c r="C1148" s="14" t="s">
        <v>305</v>
      </c>
      <c r="D1148" s="29">
        <v>43466</v>
      </c>
      <c r="E1148" s="14" t="s">
        <v>1090</v>
      </c>
      <c r="F1148" s="30">
        <v>1005000</v>
      </c>
      <c r="G1148" s="31" t="str">
        <f>_xlfn.CONCAT(Table1[[#This Row],[Company]:[Penalty Amount]])</f>
        <v>Stewart Title Guaranty Co.Stewart Information Servicesinsurance violation43466WA-INS1005000</v>
      </c>
    </row>
    <row r="1149" spans="1:7" x14ac:dyDescent="0.2">
      <c r="A1149" s="28" t="s">
        <v>2913</v>
      </c>
      <c r="B1149" s="14" t="s">
        <v>900</v>
      </c>
      <c r="C1149" s="14" t="s">
        <v>305</v>
      </c>
      <c r="D1149" s="29">
        <v>39083</v>
      </c>
      <c r="E1149" s="14" t="s">
        <v>426</v>
      </c>
      <c r="F1149" s="30">
        <v>1500000</v>
      </c>
      <c r="G1149" s="31" t="str">
        <f>_xlfn.CONCAT(Table1[[#This Row],[Company]:[Penalty Amount]])</f>
        <v>Stewart Title Guaranty Co. and Electronic Closing Services Inc. dba E-TitleStewart Information Servicesinsurance violation39083CA-INS1500000</v>
      </c>
    </row>
    <row r="1150" spans="1:7" x14ac:dyDescent="0.2">
      <c r="A1150" s="28" t="s">
        <v>2345</v>
      </c>
      <c r="B1150" s="14" t="s">
        <v>900</v>
      </c>
      <c r="C1150" s="14" t="s">
        <v>282</v>
      </c>
      <c r="D1150" s="29">
        <v>37257</v>
      </c>
      <c r="E1150" s="14" t="s">
        <v>44</v>
      </c>
      <c r="F1150" s="30">
        <v>2500000</v>
      </c>
      <c r="G1150" s="31" t="str">
        <f>_xlfn.CONCAT(Table1[[#This Row],[Company]:[Penalty Amount]])</f>
        <v>Stewart Title Co. of CaliforniaStewart Information Servicesconsumer protection violation37257CA-AG2500000</v>
      </c>
    </row>
    <row r="1151" spans="1:7" x14ac:dyDescent="0.2">
      <c r="A1151" s="28" t="s">
        <v>1701</v>
      </c>
      <c r="B1151" s="14" t="s">
        <v>103</v>
      </c>
      <c r="C1151" s="14" t="s">
        <v>17</v>
      </c>
      <c r="D1151" s="29">
        <v>37622</v>
      </c>
      <c r="E1151" s="14" t="s">
        <v>61</v>
      </c>
      <c r="F1151" s="30">
        <v>22000</v>
      </c>
      <c r="G1151" s="31" t="str">
        <f>_xlfn.CONCAT(Table1[[#This Row],[Company]:[Penalty Amount]])</f>
        <v>State Street Bank &amp; Trust CoState Street Corp.economic sanction violation37622OFAC22000</v>
      </c>
    </row>
    <row r="1152" spans="1:7" x14ac:dyDescent="0.2">
      <c r="A1152" s="28" t="s">
        <v>242</v>
      </c>
      <c r="B1152" s="14" t="s">
        <v>103</v>
      </c>
      <c r="C1152" s="14" t="s">
        <v>12</v>
      </c>
      <c r="D1152" s="29">
        <v>43101</v>
      </c>
      <c r="E1152" s="14" t="s">
        <v>496</v>
      </c>
      <c r="F1152" s="30">
        <v>325000</v>
      </c>
      <c r="G1152" s="31" t="str">
        <f>_xlfn.CONCAT(Table1[[#This Row],[Company]:[Penalty Amount]])</f>
        <v>State Street Bank and Trust Co.State Street Corp.investor protection violation43101NH-BSR325000</v>
      </c>
    </row>
    <row r="1153" spans="1:7" x14ac:dyDescent="0.2">
      <c r="A1153" s="28" t="s">
        <v>1004</v>
      </c>
      <c r="B1153" s="14" t="s">
        <v>103</v>
      </c>
      <c r="C1153" s="14" t="s">
        <v>12</v>
      </c>
      <c r="D1153" s="29">
        <v>38353</v>
      </c>
      <c r="E1153" s="14" t="s">
        <v>250</v>
      </c>
      <c r="F1153" s="30">
        <v>1400000</v>
      </c>
      <c r="G1153" s="31" t="str">
        <f>_xlfn.CONCAT(Table1[[#This Row],[Company]:[Penalty Amount]])</f>
        <v>State Street Global Markets LLCState Street Corp.investor protection violation38353FINRA1400000</v>
      </c>
    </row>
    <row r="1154" spans="1:7" x14ac:dyDescent="0.2">
      <c r="A1154" s="28" t="s">
        <v>103</v>
      </c>
      <c r="B1154" s="14" t="s">
        <v>103</v>
      </c>
      <c r="C1154" s="14" t="s">
        <v>334</v>
      </c>
      <c r="D1154" s="29">
        <v>42736</v>
      </c>
      <c r="E1154" s="14" t="s">
        <v>652</v>
      </c>
      <c r="F1154" s="30">
        <v>4492174</v>
      </c>
      <c r="G1154" s="31" t="str">
        <f>_xlfn.CONCAT(Table1[[#This Row],[Company]:[Penalty Amount]])</f>
        <v>State Street Corp.State Street Corp.employment discrimination42736OFCCP4492174</v>
      </c>
    </row>
    <row r="1155" spans="1:7" x14ac:dyDescent="0.2">
      <c r="A1155" s="28" t="s">
        <v>774</v>
      </c>
      <c r="B1155" s="14" t="s">
        <v>103</v>
      </c>
      <c r="C1155" s="14" t="s">
        <v>12</v>
      </c>
      <c r="D1155" s="29">
        <v>40909</v>
      </c>
      <c r="E1155" s="14" t="s">
        <v>476</v>
      </c>
      <c r="F1155" s="30">
        <v>5000000</v>
      </c>
      <c r="G1155" s="31" t="str">
        <f>_xlfn.CONCAT(Table1[[#This Row],[Company]:[Penalty Amount]])</f>
        <v>State Street Global AdvisorsState Street Corp.investor protection violation40909MA-SEC5000000</v>
      </c>
    </row>
    <row r="1156" spans="1:7" x14ac:dyDescent="0.2">
      <c r="A1156" s="28" t="s">
        <v>103</v>
      </c>
      <c r="B1156" s="14" t="s">
        <v>103</v>
      </c>
      <c r="C1156" s="14" t="s">
        <v>308</v>
      </c>
      <c r="D1156" s="29">
        <v>41640</v>
      </c>
      <c r="E1156" s="14" t="s">
        <v>309</v>
      </c>
      <c r="F1156" s="30">
        <v>10000000</v>
      </c>
      <c r="G1156" s="31" t="str">
        <f>_xlfn.CONCAT(Table1[[#This Row],[Company]:[Penalty Amount]])</f>
        <v>State Street Corp.State Street Corp.benefit plan administrator violation41640private lawsuit-federal10000000</v>
      </c>
    </row>
    <row r="1157" spans="1:7" x14ac:dyDescent="0.2">
      <c r="A1157" s="28" t="s">
        <v>625</v>
      </c>
      <c r="B1157" s="14" t="s">
        <v>103</v>
      </c>
      <c r="C1157" s="14" t="s">
        <v>12</v>
      </c>
      <c r="D1157" s="29">
        <v>40179</v>
      </c>
      <c r="E1157" s="14" t="s">
        <v>626</v>
      </c>
      <c r="F1157" s="30">
        <v>11700000</v>
      </c>
      <c r="G1157" s="31" t="str">
        <f>_xlfn.CONCAT(Table1[[#This Row],[Company]:[Penalty Amount]])</f>
        <v>State Street BankState Street Corp.investor protection violation40179WA-AG11700000</v>
      </c>
    </row>
    <row r="1158" spans="1:7" x14ac:dyDescent="0.2">
      <c r="A1158" s="28" t="s">
        <v>242</v>
      </c>
      <c r="B1158" s="14" t="s">
        <v>103</v>
      </c>
      <c r="C1158" s="14" t="s">
        <v>616</v>
      </c>
      <c r="D1158" s="29">
        <v>42370</v>
      </c>
      <c r="E1158" s="14" t="s">
        <v>48</v>
      </c>
      <c r="F1158" s="30">
        <v>12000000</v>
      </c>
      <c r="G1158" s="31" t="str">
        <f>_xlfn.CONCAT(Table1[[#This Row],[Company]:[Penalty Amount]])</f>
        <v>State Street Bank and Trust Co.State Street Corp.illicit political contributions42370SEC12000000</v>
      </c>
    </row>
    <row r="1159" spans="1:7" x14ac:dyDescent="0.2">
      <c r="A1159" s="28" t="s">
        <v>103</v>
      </c>
      <c r="B1159" s="14" t="s">
        <v>103</v>
      </c>
      <c r="C1159" s="14" t="s">
        <v>278</v>
      </c>
      <c r="D1159" s="29">
        <v>42736</v>
      </c>
      <c r="E1159" s="14" t="s">
        <v>18</v>
      </c>
      <c r="F1159" s="30">
        <v>32300000</v>
      </c>
      <c r="G1159" s="31" t="str">
        <f>_xlfn.CONCAT(Table1[[#This Row],[Company]:[Penalty Amount]])</f>
        <v>State Street Corp.State Street Corp.fraud42736DOJ_CRIMINAL32300000</v>
      </c>
    </row>
    <row r="1160" spans="1:7" x14ac:dyDescent="0.2">
      <c r="A1160" s="28" t="s">
        <v>242</v>
      </c>
      <c r="B1160" s="14" t="s">
        <v>103</v>
      </c>
      <c r="C1160" s="14" t="s">
        <v>12</v>
      </c>
      <c r="D1160" s="29">
        <v>42736</v>
      </c>
      <c r="E1160" s="14" t="s">
        <v>48</v>
      </c>
      <c r="F1160" s="30">
        <v>35300000</v>
      </c>
      <c r="G1160" s="31" t="str">
        <f>_xlfn.CONCAT(Table1[[#This Row],[Company]:[Penalty Amount]])</f>
        <v>State Street Bank and Trust Co.State Street Corp.investor protection violation42736SEC35300000</v>
      </c>
    </row>
    <row r="1161" spans="1:7" x14ac:dyDescent="0.2">
      <c r="A1161" s="28" t="s">
        <v>103</v>
      </c>
      <c r="B1161" s="14" t="s">
        <v>103</v>
      </c>
      <c r="C1161" s="14" t="s">
        <v>282</v>
      </c>
      <c r="D1161" s="29">
        <v>43466</v>
      </c>
      <c r="E1161" s="14" t="s">
        <v>123</v>
      </c>
      <c r="F1161" s="30">
        <v>53500000</v>
      </c>
      <c r="G1161" s="31" t="str">
        <f>_xlfn.CONCAT(Table1[[#This Row],[Company]:[Penalty Amount]])</f>
        <v>State Street Corp.State Street Corp.consumer protection violation43466MA-AG53500000</v>
      </c>
    </row>
    <row r="1162" spans="1:7" x14ac:dyDescent="0.2">
      <c r="A1162" s="28" t="s">
        <v>103</v>
      </c>
      <c r="B1162" s="14" t="s">
        <v>103</v>
      </c>
      <c r="C1162" s="14" t="s">
        <v>308</v>
      </c>
      <c r="D1162" s="29">
        <v>42370</v>
      </c>
      <c r="E1162" s="14" t="s">
        <v>309</v>
      </c>
      <c r="F1162" s="30">
        <v>60000000</v>
      </c>
      <c r="G1162" s="31" t="str">
        <f>_xlfn.CONCAT(Table1[[#This Row],[Company]:[Penalty Amount]])</f>
        <v>State Street Corp.State Street Corp.benefit plan administrator violation42370private lawsuit-federal60000000</v>
      </c>
    </row>
    <row r="1163" spans="1:7" x14ac:dyDescent="0.2">
      <c r="A1163" s="28" t="s">
        <v>242</v>
      </c>
      <c r="B1163" s="14" t="s">
        <v>103</v>
      </c>
      <c r="C1163" s="14" t="s">
        <v>12</v>
      </c>
      <c r="D1163" s="29">
        <v>42370</v>
      </c>
      <c r="E1163" s="14" t="s">
        <v>123</v>
      </c>
      <c r="F1163" s="30">
        <v>75500000</v>
      </c>
      <c r="G1163" s="31" t="str">
        <f>_xlfn.CONCAT(Table1[[#This Row],[Company]:[Penalty Amount]])</f>
        <v>State Street Bank and Trust Co.State Street Corp.investor protection violation42370MA-AG75500000</v>
      </c>
    </row>
    <row r="1164" spans="1:7" x14ac:dyDescent="0.2">
      <c r="A1164" s="28" t="s">
        <v>242</v>
      </c>
      <c r="B1164" s="14" t="s">
        <v>103</v>
      </c>
      <c r="C1164" s="14" t="s">
        <v>12</v>
      </c>
      <c r="D1164" s="29">
        <v>43466</v>
      </c>
      <c r="E1164" s="14" t="s">
        <v>48</v>
      </c>
      <c r="F1164" s="30">
        <v>88780000</v>
      </c>
      <c r="G1164" s="31" t="str">
        <f>_xlfn.CONCAT(Table1[[#This Row],[Company]:[Penalty Amount]])</f>
        <v>State Street Bank and Trust Co.State Street Corp.investor protection violation43466SEC88780000</v>
      </c>
    </row>
    <row r="1165" spans="1:7" x14ac:dyDescent="0.2">
      <c r="A1165" s="28" t="s">
        <v>367</v>
      </c>
      <c r="B1165" s="14" t="s">
        <v>103</v>
      </c>
      <c r="C1165" s="14" t="s">
        <v>308</v>
      </c>
      <c r="D1165" s="29">
        <v>40179</v>
      </c>
      <c r="E1165" s="14" t="s">
        <v>309</v>
      </c>
      <c r="F1165" s="30">
        <v>89750000</v>
      </c>
      <c r="G1165" s="31" t="str">
        <f>_xlfn.CONCAT(Table1[[#This Row],[Company]:[Penalty Amount]])</f>
        <v>State Street Bank And Trust Co.State Street Corp.benefit plan administrator violation40179private lawsuit-federal89750000</v>
      </c>
    </row>
    <row r="1166" spans="1:7" x14ac:dyDescent="0.2">
      <c r="A1166" s="28" t="s">
        <v>103</v>
      </c>
      <c r="B1166" s="14" t="s">
        <v>103</v>
      </c>
      <c r="C1166" s="14" t="s">
        <v>278</v>
      </c>
      <c r="D1166" s="29">
        <v>44197</v>
      </c>
      <c r="E1166" s="14" t="s">
        <v>23</v>
      </c>
      <c r="F1166" s="30">
        <v>115000000</v>
      </c>
      <c r="G1166" s="31" t="str">
        <f>_xlfn.CONCAT(Table1[[#This Row],[Company]:[Penalty Amount]])</f>
        <v>State Street Corp.State Street Corp.fraud44197USAO115000000</v>
      </c>
    </row>
    <row r="1167" spans="1:7" x14ac:dyDescent="0.2">
      <c r="A1167" s="28" t="s">
        <v>122</v>
      </c>
      <c r="B1167" s="14" t="s">
        <v>103</v>
      </c>
      <c r="C1167" s="14" t="s">
        <v>12</v>
      </c>
      <c r="D1167" s="29">
        <v>40179</v>
      </c>
      <c r="E1167" s="14" t="s">
        <v>123</v>
      </c>
      <c r="F1167" s="30">
        <v>300000000</v>
      </c>
      <c r="G1167" s="31" t="str">
        <f>_xlfn.CONCAT(Table1[[#This Row],[Company]:[Penalty Amount]])</f>
        <v>State Street Bank &amp; Trust Co.State Street Corp.investor protection violation40179MA-AG300000000</v>
      </c>
    </row>
    <row r="1168" spans="1:7" x14ac:dyDescent="0.2">
      <c r="A1168" s="28" t="s">
        <v>242</v>
      </c>
      <c r="B1168" s="14" t="s">
        <v>103</v>
      </c>
      <c r="C1168" s="14" t="s">
        <v>12</v>
      </c>
      <c r="D1168" s="29">
        <v>40179</v>
      </c>
      <c r="E1168" s="14" t="s">
        <v>48</v>
      </c>
      <c r="F1168" s="30">
        <v>313300000</v>
      </c>
      <c r="G1168" s="31" t="str">
        <f>_xlfn.CONCAT(Table1[[#This Row],[Company]:[Penalty Amount]])</f>
        <v>State Street Bank and Trust Co.State Street Corp.investor protection violation40179SEC313300000</v>
      </c>
    </row>
    <row r="1169" spans="1:7" x14ac:dyDescent="0.2">
      <c r="A1169" s="28" t="s">
        <v>242</v>
      </c>
      <c r="B1169" s="14" t="s">
        <v>103</v>
      </c>
      <c r="C1169" s="14" t="s">
        <v>12</v>
      </c>
      <c r="D1169" s="29">
        <v>42370</v>
      </c>
      <c r="E1169" s="14" t="s">
        <v>48</v>
      </c>
      <c r="F1169" s="30">
        <v>382400000</v>
      </c>
      <c r="G1169" s="31" t="str">
        <f>_xlfn.CONCAT(Table1[[#This Row],[Company]:[Penalty Amount]])</f>
        <v>State Street Bank and Trust Co.State Street Corp.investor protection violation42370SEC382400000</v>
      </c>
    </row>
    <row r="1170" spans="1:7" x14ac:dyDescent="0.2">
      <c r="A1170" s="28" t="s">
        <v>2910</v>
      </c>
      <c r="B1170" s="14" t="s">
        <v>304</v>
      </c>
      <c r="C1170" s="14" t="s">
        <v>31</v>
      </c>
      <c r="D1170" s="29">
        <v>43831</v>
      </c>
      <c r="E1170" s="14" t="s">
        <v>32</v>
      </c>
      <c r="F1170" s="30">
        <v>5472</v>
      </c>
      <c r="G1170" s="31" t="str">
        <f>_xlfn.CONCAT(Table1[[#This Row],[Company]:[Penalty Amount]])</f>
        <v>State Farm Bank FSBState Farm Insurancebanking violation43831OCC5472</v>
      </c>
    </row>
    <row r="1171" spans="1:7" x14ac:dyDescent="0.2">
      <c r="A1171" s="28" t="s">
        <v>647</v>
      </c>
      <c r="B1171" s="14" t="s">
        <v>304</v>
      </c>
      <c r="C1171" s="14" t="s">
        <v>305</v>
      </c>
      <c r="D1171" s="29">
        <v>44197</v>
      </c>
      <c r="E1171" s="14" t="s">
        <v>775</v>
      </c>
      <c r="F1171" s="30">
        <v>6000</v>
      </c>
      <c r="G1171" s="31" t="str">
        <f>_xlfn.CONCAT(Table1[[#This Row],[Company]:[Penalty Amount]])</f>
        <v>State Farm Mutual Automobile Insurance Co.State Farm Insuranceinsurance violation44197MN-FIN6000</v>
      </c>
    </row>
    <row r="1172" spans="1:7" x14ac:dyDescent="0.2">
      <c r="A1172" s="28" t="s">
        <v>647</v>
      </c>
      <c r="B1172" s="14" t="s">
        <v>304</v>
      </c>
      <c r="C1172" s="14" t="s">
        <v>305</v>
      </c>
      <c r="D1172" s="29">
        <v>39083</v>
      </c>
      <c r="E1172" s="14" t="s">
        <v>655</v>
      </c>
      <c r="F1172" s="30">
        <v>6000</v>
      </c>
      <c r="G1172" s="31" t="str">
        <f>_xlfn.CONCAT(Table1[[#This Row],[Company]:[Penalty Amount]])</f>
        <v>State Farm Mutual Automobile Insurance Co.State Farm Insuranceinsurance violation39083VA-INS6000</v>
      </c>
    </row>
    <row r="1173" spans="1:7" x14ac:dyDescent="0.2">
      <c r="A1173" s="28" t="s">
        <v>1309</v>
      </c>
      <c r="B1173" s="14" t="s">
        <v>304</v>
      </c>
      <c r="C1173" s="14" t="s">
        <v>305</v>
      </c>
      <c r="D1173" s="29">
        <v>42005</v>
      </c>
      <c r="E1173" s="14" t="s">
        <v>1020</v>
      </c>
      <c r="F1173" s="30">
        <v>8575</v>
      </c>
      <c r="G1173" s="31" t="str">
        <f>_xlfn.CONCAT(Table1[[#This Row],[Company]:[Penalty Amount]])</f>
        <v>State Farm Fire &amp; Casualty Co.State Farm Insuranceinsurance violation42005MO-INS8575</v>
      </c>
    </row>
    <row r="1174" spans="1:7" x14ac:dyDescent="0.2">
      <c r="A1174" s="28" t="s">
        <v>1876</v>
      </c>
      <c r="B1174" s="14" t="s">
        <v>304</v>
      </c>
      <c r="C1174" s="14" t="s">
        <v>305</v>
      </c>
      <c r="D1174" s="29">
        <v>44197</v>
      </c>
      <c r="E1174" s="14" t="s">
        <v>991</v>
      </c>
      <c r="F1174" s="30">
        <v>10000</v>
      </c>
      <c r="G1174" s="31" t="str">
        <f>_xlfn.CONCAT(Table1[[#This Row],[Company]:[Penalty Amount]])</f>
        <v>State Farm Fire &amp; Casualty CoState Farm Insuranceinsurance violation44197WI-INS10000</v>
      </c>
    </row>
    <row r="1175" spans="1:7" x14ac:dyDescent="0.2">
      <c r="A1175" s="28" t="s">
        <v>1309</v>
      </c>
      <c r="B1175" s="14" t="s">
        <v>304</v>
      </c>
      <c r="C1175" s="14" t="s">
        <v>305</v>
      </c>
      <c r="D1175" s="29">
        <v>42736</v>
      </c>
      <c r="E1175" s="14" t="s">
        <v>1090</v>
      </c>
      <c r="F1175" s="30">
        <v>10000</v>
      </c>
      <c r="G1175" s="31" t="str">
        <f>_xlfn.CONCAT(Table1[[#This Row],[Company]:[Penalty Amount]])</f>
        <v>State Farm Fire &amp; Casualty Co.State Farm Insuranceinsurance violation42736WA-INS10000</v>
      </c>
    </row>
    <row r="1176" spans="1:7" x14ac:dyDescent="0.2">
      <c r="A1176" s="28" t="s">
        <v>1663</v>
      </c>
      <c r="B1176" s="14" t="s">
        <v>304</v>
      </c>
      <c r="C1176" s="14" t="s">
        <v>305</v>
      </c>
      <c r="D1176" s="29">
        <v>44197</v>
      </c>
      <c r="E1176" s="14" t="s">
        <v>991</v>
      </c>
      <c r="F1176" s="30">
        <v>10000</v>
      </c>
      <c r="G1176" s="31" t="str">
        <f>_xlfn.CONCAT(Table1[[#This Row],[Company]:[Penalty Amount]])</f>
        <v>State Farm Fire and Casualty Co.State Farm Insuranceinsurance violation44197WI-INS10000</v>
      </c>
    </row>
    <row r="1177" spans="1:7" x14ac:dyDescent="0.2">
      <c r="A1177" s="28" t="s">
        <v>1663</v>
      </c>
      <c r="B1177" s="14" t="s">
        <v>304</v>
      </c>
      <c r="C1177" s="14" t="s">
        <v>305</v>
      </c>
      <c r="D1177" s="29">
        <v>42005</v>
      </c>
      <c r="E1177" s="14" t="s">
        <v>1378</v>
      </c>
      <c r="F1177" s="30">
        <v>10000</v>
      </c>
      <c r="G1177" s="31" t="str">
        <f>_xlfn.CONCAT(Table1[[#This Row],[Company]:[Penalty Amount]])</f>
        <v>State Farm Fire and Casualty Co.State Farm Insuranceinsurance violation42005KS-INS10000</v>
      </c>
    </row>
    <row r="1178" spans="1:7" x14ac:dyDescent="0.2">
      <c r="A1178" s="28" t="s">
        <v>1225</v>
      </c>
      <c r="B1178" s="14" t="s">
        <v>304</v>
      </c>
      <c r="C1178" s="14" t="s">
        <v>305</v>
      </c>
      <c r="D1178" s="29">
        <v>43101</v>
      </c>
      <c r="E1178" s="14" t="s">
        <v>1090</v>
      </c>
      <c r="F1178" s="30">
        <v>10000</v>
      </c>
      <c r="G1178" s="31" t="str">
        <f>_xlfn.CONCAT(Table1[[#This Row],[Company]:[Penalty Amount]])</f>
        <v>State Farm Life Insurance Co.State Farm Insuranceinsurance violation43101WA-INS10000</v>
      </c>
    </row>
    <row r="1179" spans="1:7" x14ac:dyDescent="0.2">
      <c r="A1179" s="28" t="s">
        <v>2494</v>
      </c>
      <c r="B1179" s="14" t="s">
        <v>304</v>
      </c>
      <c r="C1179" s="14" t="s">
        <v>305</v>
      </c>
      <c r="D1179" s="29">
        <v>40544</v>
      </c>
      <c r="E1179" s="14" t="s">
        <v>728</v>
      </c>
      <c r="F1179" s="30">
        <v>10000</v>
      </c>
      <c r="G1179" s="31" t="str">
        <f>_xlfn.CONCAT(Table1[[#This Row],[Company]:[Penalty Amount]])</f>
        <v>State Farm Mutual Automobile Insurance Co. .State Farm Insuranceinsurance violation40544MD-INS10000</v>
      </c>
    </row>
    <row r="1180" spans="1:7" x14ac:dyDescent="0.2">
      <c r="A1180" s="28" t="s">
        <v>1663</v>
      </c>
      <c r="B1180" s="14" t="s">
        <v>304</v>
      </c>
      <c r="C1180" s="14" t="s">
        <v>305</v>
      </c>
      <c r="D1180" s="29">
        <v>42736</v>
      </c>
      <c r="E1180" s="14" t="s">
        <v>306</v>
      </c>
      <c r="F1180" s="30">
        <v>11000</v>
      </c>
      <c r="G1180" s="31" t="str">
        <f>_xlfn.CONCAT(Table1[[#This Row],[Company]:[Penalty Amount]])</f>
        <v>State Farm Fire and Casualty Co.State Farm Insuranceinsurance violation42736TX-INS11000</v>
      </c>
    </row>
    <row r="1181" spans="1:7" x14ac:dyDescent="0.2">
      <c r="A1181" s="28" t="s">
        <v>647</v>
      </c>
      <c r="B1181" s="14" t="s">
        <v>304</v>
      </c>
      <c r="C1181" s="14" t="s">
        <v>305</v>
      </c>
      <c r="D1181" s="29">
        <v>40179</v>
      </c>
      <c r="E1181" s="14" t="s">
        <v>1090</v>
      </c>
      <c r="F1181" s="30">
        <v>12000</v>
      </c>
      <c r="G1181" s="31" t="str">
        <f>_xlfn.CONCAT(Table1[[#This Row],[Company]:[Penalty Amount]])</f>
        <v>State Farm Mutual Automobile Insurance Co.State Farm Insuranceinsurance violation40179WA-INS12000</v>
      </c>
    </row>
    <row r="1182" spans="1:7" x14ac:dyDescent="0.2">
      <c r="A1182" s="28" t="s">
        <v>647</v>
      </c>
      <c r="B1182" s="14" t="s">
        <v>304</v>
      </c>
      <c r="C1182" s="14" t="s">
        <v>305</v>
      </c>
      <c r="D1182" s="29">
        <v>41275</v>
      </c>
      <c r="E1182" s="14" t="s">
        <v>728</v>
      </c>
      <c r="F1182" s="30">
        <v>15000</v>
      </c>
      <c r="G1182" s="31" t="str">
        <f>_xlfn.CONCAT(Table1[[#This Row],[Company]:[Penalty Amount]])</f>
        <v>State Farm Mutual Automobile Insurance Co.State Farm Insuranceinsurance violation41275MD-INS15000</v>
      </c>
    </row>
    <row r="1183" spans="1:7" x14ac:dyDescent="0.2">
      <c r="A1183" s="28" t="s">
        <v>1225</v>
      </c>
      <c r="B1183" s="14" t="s">
        <v>304</v>
      </c>
      <c r="C1183" s="14" t="s">
        <v>305</v>
      </c>
      <c r="D1183" s="29">
        <v>43466</v>
      </c>
      <c r="E1183" s="14" t="s">
        <v>1146</v>
      </c>
      <c r="F1183" s="30">
        <v>18000</v>
      </c>
      <c r="G1183" s="31" t="str">
        <f>_xlfn.CONCAT(Table1[[#This Row],[Company]:[Penalty Amount]])</f>
        <v>State Farm Life Insurance Co.State Farm Insuranceinsurance violation43466DE-INS18000</v>
      </c>
    </row>
    <row r="1184" spans="1:7" x14ac:dyDescent="0.2">
      <c r="A1184" s="28" t="s">
        <v>1309</v>
      </c>
      <c r="B1184" s="14" t="s">
        <v>304</v>
      </c>
      <c r="C1184" s="14" t="s">
        <v>305</v>
      </c>
      <c r="D1184" s="29">
        <v>43466</v>
      </c>
      <c r="E1184" s="14" t="s">
        <v>1090</v>
      </c>
      <c r="F1184" s="30">
        <v>20000</v>
      </c>
      <c r="G1184" s="31" t="str">
        <f>_xlfn.CONCAT(Table1[[#This Row],[Company]:[Penalty Amount]])</f>
        <v>State Farm Fire &amp; Casualty Co.State Farm Insuranceinsurance violation43466WA-INS20000</v>
      </c>
    </row>
    <row r="1185" spans="1:7" x14ac:dyDescent="0.2">
      <c r="A1185" s="28" t="s">
        <v>647</v>
      </c>
      <c r="B1185" s="14" t="s">
        <v>304</v>
      </c>
      <c r="C1185" s="14" t="s">
        <v>305</v>
      </c>
      <c r="D1185" s="29">
        <v>43466</v>
      </c>
      <c r="E1185" s="14" t="s">
        <v>728</v>
      </c>
      <c r="F1185" s="30">
        <v>23863</v>
      </c>
      <c r="G1185" s="31" t="str">
        <f>_xlfn.CONCAT(Table1[[#This Row],[Company]:[Penalty Amount]])</f>
        <v>State Farm Mutual Automobile Insurance Co.State Farm Insuranceinsurance violation43466MD-INS23863</v>
      </c>
    </row>
    <row r="1186" spans="1:7" x14ac:dyDescent="0.2">
      <c r="A1186" s="28" t="s">
        <v>1689</v>
      </c>
      <c r="B1186" s="14" t="s">
        <v>304</v>
      </c>
      <c r="C1186" s="14" t="s">
        <v>305</v>
      </c>
      <c r="D1186" s="29">
        <v>43101</v>
      </c>
      <c r="E1186" s="14" t="s">
        <v>1146</v>
      </c>
      <c r="F1186" s="30">
        <v>24000</v>
      </c>
      <c r="G1186" s="31" t="str">
        <f>_xlfn.CONCAT(Table1[[#This Row],[Company]:[Penalty Amount]])</f>
        <v>State Farm Fire &amp; Casualty Co. and State Farm Mutual Automobile Insurance Co.State Farm Insuranceinsurance violation43101DE-INS24000</v>
      </c>
    </row>
    <row r="1187" spans="1:7" x14ac:dyDescent="0.2">
      <c r="A1187" s="28" t="s">
        <v>1648</v>
      </c>
      <c r="B1187" s="14" t="s">
        <v>304</v>
      </c>
      <c r="C1187" s="14" t="s">
        <v>1589</v>
      </c>
      <c r="D1187" s="29">
        <v>40179</v>
      </c>
      <c r="E1187" s="14" t="s">
        <v>745</v>
      </c>
      <c r="F1187" s="30">
        <v>27787</v>
      </c>
      <c r="G1187" s="31" t="str">
        <f>_xlfn.CONCAT(Table1[[#This Row],[Company]:[Penalty Amount]])</f>
        <v>State Farm Mutual Automobile Insurance CompanState Farm InsuranceFamily and Medical Leave Act40179WHD27787</v>
      </c>
    </row>
    <row r="1188" spans="1:7" x14ac:dyDescent="0.2">
      <c r="A1188" s="28" t="s">
        <v>1643</v>
      </c>
      <c r="B1188" s="14" t="s">
        <v>304</v>
      </c>
      <c r="C1188" s="14" t="s">
        <v>305</v>
      </c>
      <c r="D1188" s="29">
        <v>42370</v>
      </c>
      <c r="E1188" s="14" t="s">
        <v>1146</v>
      </c>
      <c r="F1188" s="30">
        <v>28000</v>
      </c>
      <c r="G1188" s="31" t="str">
        <f>_xlfn.CONCAT(Table1[[#This Row],[Company]:[Penalty Amount]])</f>
        <v>State Farm Fire &amp; Casualty Insurance Co. and State Farm Mutual Automobile Insurance Co.State Farm Insuranceinsurance violation42370DE-INS28000</v>
      </c>
    </row>
    <row r="1189" spans="1:7" x14ac:dyDescent="0.2">
      <c r="A1189" s="28" t="s">
        <v>1309</v>
      </c>
      <c r="B1189" s="14" t="s">
        <v>304</v>
      </c>
      <c r="C1189" s="14" t="s">
        <v>305</v>
      </c>
      <c r="D1189" s="29">
        <v>42005</v>
      </c>
      <c r="E1189" s="14" t="s">
        <v>1090</v>
      </c>
      <c r="F1189" s="30">
        <v>30000</v>
      </c>
      <c r="G1189" s="31" t="str">
        <f>_xlfn.CONCAT(Table1[[#This Row],[Company]:[Penalty Amount]])</f>
        <v>State Farm Fire &amp; Casualty Co.State Farm Insuranceinsurance violation42005WA-INS30000</v>
      </c>
    </row>
    <row r="1190" spans="1:7" x14ac:dyDescent="0.2">
      <c r="A1190" s="28" t="s">
        <v>2911</v>
      </c>
      <c r="B1190" s="14" t="s">
        <v>304</v>
      </c>
      <c r="C1190" s="14" t="s">
        <v>305</v>
      </c>
      <c r="D1190" s="29">
        <v>39448</v>
      </c>
      <c r="E1190" s="14" t="s">
        <v>655</v>
      </c>
      <c r="F1190" s="30">
        <v>35000</v>
      </c>
      <c r="G1190" s="31" t="str">
        <f>_xlfn.CONCAT(Table1[[#This Row],[Company]:[Penalty Amount]])</f>
        <v>STATE FARM FIRE .State Farm Insuranceinsurance violation39448VA-INS35000</v>
      </c>
    </row>
    <row r="1191" spans="1:7" x14ac:dyDescent="0.2">
      <c r="A1191" s="28" t="s">
        <v>1598</v>
      </c>
      <c r="B1191" s="14" t="s">
        <v>304</v>
      </c>
      <c r="C1191" s="14" t="s">
        <v>305</v>
      </c>
      <c r="D1191" s="29">
        <v>37987</v>
      </c>
      <c r="E1191" s="14" t="s">
        <v>502</v>
      </c>
      <c r="F1191" s="30">
        <v>35000</v>
      </c>
      <c r="G1191" s="31" t="str">
        <f>_xlfn.CONCAT(Table1[[#This Row],[Company]:[Penalty Amount]])</f>
        <v>State Farm Indemnity Co.State Farm Insuranceinsurance violation37987NJ-DBI35000</v>
      </c>
    </row>
    <row r="1192" spans="1:7" x14ac:dyDescent="0.2">
      <c r="A1192" s="28" t="s">
        <v>647</v>
      </c>
      <c r="B1192" s="14" t="s">
        <v>304</v>
      </c>
      <c r="C1192" s="14" t="s">
        <v>305</v>
      </c>
      <c r="D1192" s="29">
        <v>41640</v>
      </c>
      <c r="E1192" s="14" t="s">
        <v>969</v>
      </c>
      <c r="F1192" s="30">
        <v>38638</v>
      </c>
      <c r="G1192" s="31" t="str">
        <f>_xlfn.CONCAT(Table1[[#This Row],[Company]:[Penalty Amount]])</f>
        <v>State Farm Mutual Automobile Insurance Co.State Farm Insuranceinsurance violation41640MT-INS38638</v>
      </c>
    </row>
    <row r="1193" spans="1:7" x14ac:dyDescent="0.2">
      <c r="A1193" s="28" t="s">
        <v>2343</v>
      </c>
      <c r="B1193" s="14" t="s">
        <v>304</v>
      </c>
      <c r="C1193" s="14" t="s">
        <v>305</v>
      </c>
      <c r="D1193" s="29">
        <v>40179</v>
      </c>
      <c r="E1193" s="14" t="s">
        <v>306</v>
      </c>
      <c r="F1193" s="30">
        <v>40000</v>
      </c>
      <c r="G1193" s="31" t="str">
        <f>_xlfn.CONCAT(Table1[[#This Row],[Company]:[Penalty Amount]])</f>
        <v>State Farm General Insurance Co.State Farm Insuranceinsurance violation40179TX-INS40000</v>
      </c>
    </row>
    <row r="1194" spans="1:7" x14ac:dyDescent="0.2">
      <c r="A1194" s="28" t="s">
        <v>1309</v>
      </c>
      <c r="B1194" s="14" t="s">
        <v>304</v>
      </c>
      <c r="C1194" s="14" t="s">
        <v>305</v>
      </c>
      <c r="D1194" s="29">
        <v>40909</v>
      </c>
      <c r="E1194" s="14" t="s">
        <v>1090</v>
      </c>
      <c r="F1194" s="30">
        <v>50000</v>
      </c>
      <c r="G1194" s="31" t="str">
        <f>_xlfn.CONCAT(Table1[[#This Row],[Company]:[Penalty Amount]])</f>
        <v>State Farm Fire &amp; Casualty Co.State Farm Insuranceinsurance violation40909WA-INS50000</v>
      </c>
    </row>
    <row r="1195" spans="1:7" x14ac:dyDescent="0.2">
      <c r="A1195" s="28" t="s">
        <v>647</v>
      </c>
      <c r="B1195" s="14" t="s">
        <v>304</v>
      </c>
      <c r="C1195" s="14" t="s">
        <v>305</v>
      </c>
      <c r="D1195" s="29">
        <v>42736</v>
      </c>
      <c r="E1195" s="14" t="s">
        <v>775</v>
      </c>
      <c r="F1195" s="30">
        <v>50000</v>
      </c>
      <c r="G1195" s="31" t="str">
        <f>_xlfn.CONCAT(Table1[[#This Row],[Company]:[Penalty Amount]])</f>
        <v>State Farm Mutual Automobile Insurance Co.State Farm Insuranceinsurance violation42736MN-FIN50000</v>
      </c>
    </row>
    <row r="1196" spans="1:7" x14ac:dyDescent="0.2">
      <c r="A1196" s="28" t="s">
        <v>647</v>
      </c>
      <c r="B1196" s="14" t="s">
        <v>304</v>
      </c>
      <c r="C1196" s="14" t="s">
        <v>305</v>
      </c>
      <c r="D1196" s="29">
        <v>44562</v>
      </c>
      <c r="E1196" s="14" t="s">
        <v>1090</v>
      </c>
      <c r="F1196" s="30">
        <v>50000</v>
      </c>
      <c r="G1196" s="31" t="str">
        <f>_xlfn.CONCAT(Table1[[#This Row],[Company]:[Penalty Amount]])</f>
        <v>State Farm Mutual Automobile Insurance Co.State Farm Insuranceinsurance violation44562WA-INS50000</v>
      </c>
    </row>
    <row r="1197" spans="1:7" x14ac:dyDescent="0.2">
      <c r="A1197" s="28" t="s">
        <v>1444</v>
      </c>
      <c r="B1197" s="14" t="s">
        <v>304</v>
      </c>
      <c r="C1197" s="14" t="s">
        <v>305</v>
      </c>
      <c r="D1197" s="29">
        <v>40544</v>
      </c>
      <c r="E1197" s="14" t="s">
        <v>1531</v>
      </c>
      <c r="F1197" s="30">
        <v>50000</v>
      </c>
      <c r="G1197" s="31" t="str">
        <f>_xlfn.CONCAT(Table1[[#This Row],[Company]:[Penalty Amount]])</f>
        <v>State Farm Mutual Automobile Insurance Co. and State Farm Fire and Casualty Co.State Farm Insuranceinsurance violation40544IL-INS50000</v>
      </c>
    </row>
    <row r="1198" spans="1:7" x14ac:dyDescent="0.2">
      <c r="A1198" s="28" t="s">
        <v>1663</v>
      </c>
      <c r="B1198" s="14" t="s">
        <v>304</v>
      </c>
      <c r="C1198" s="14" t="s">
        <v>305</v>
      </c>
      <c r="D1198" s="29">
        <v>42005</v>
      </c>
      <c r="E1198" s="14" t="s">
        <v>306</v>
      </c>
      <c r="F1198" s="30">
        <v>55000</v>
      </c>
      <c r="G1198" s="31" t="str">
        <f>_xlfn.CONCAT(Table1[[#This Row],[Company]:[Penalty Amount]])</f>
        <v>State Farm Fire and Casualty Co.State Farm Insuranceinsurance violation42005TX-INS55000</v>
      </c>
    </row>
    <row r="1199" spans="1:7" x14ac:dyDescent="0.2">
      <c r="A1199" s="28" t="s">
        <v>1309</v>
      </c>
      <c r="B1199" s="14" t="s">
        <v>304</v>
      </c>
      <c r="C1199" s="14" t="s">
        <v>305</v>
      </c>
      <c r="D1199" s="29">
        <v>43831</v>
      </c>
      <c r="E1199" s="14" t="s">
        <v>923</v>
      </c>
      <c r="F1199" s="30">
        <v>60000</v>
      </c>
      <c r="G1199" s="31" t="str">
        <f>_xlfn.CONCAT(Table1[[#This Row],[Company]:[Penalty Amount]])</f>
        <v>State Farm Fire &amp; Casualty Co.State Farm Insuranceinsurance violation43831CT-INS60000</v>
      </c>
    </row>
    <row r="1200" spans="1:7" x14ac:dyDescent="0.2">
      <c r="A1200" s="28" t="s">
        <v>2912</v>
      </c>
      <c r="B1200" s="14" t="s">
        <v>304</v>
      </c>
      <c r="C1200" s="14" t="s">
        <v>305</v>
      </c>
      <c r="D1200" s="29">
        <v>40544</v>
      </c>
      <c r="E1200" s="14" t="s">
        <v>655</v>
      </c>
      <c r="F1200" s="30">
        <v>60000</v>
      </c>
      <c r="G1200" s="31" t="str">
        <f>_xlfn.CONCAT(Table1[[#This Row],[Company]:[Penalty Amount]])</f>
        <v>STATE FARM MUTUAL .State Farm Insuranceinsurance violation40544VA-INS60000</v>
      </c>
    </row>
    <row r="1201" spans="1:7" x14ac:dyDescent="0.2">
      <c r="A1201" s="28" t="s">
        <v>1482</v>
      </c>
      <c r="B1201" s="14" t="s">
        <v>304</v>
      </c>
      <c r="C1201" s="14" t="s">
        <v>305</v>
      </c>
      <c r="D1201" s="29">
        <v>44562</v>
      </c>
      <c r="E1201" s="14" t="s">
        <v>775</v>
      </c>
      <c r="F1201" s="30">
        <v>65000</v>
      </c>
      <c r="G1201" s="31" t="str">
        <f>_xlfn.CONCAT(Table1[[#This Row],[Company]:[Penalty Amount]])</f>
        <v>STATE FARM FIRE AND CASUALTY CO.State Farm Insuranceinsurance violation44562MN-FIN65000</v>
      </c>
    </row>
    <row r="1202" spans="1:7" x14ac:dyDescent="0.2">
      <c r="A1202" s="28" t="s">
        <v>647</v>
      </c>
      <c r="B1202" s="14" t="s">
        <v>304</v>
      </c>
      <c r="C1202" s="14" t="s">
        <v>305</v>
      </c>
      <c r="D1202" s="29">
        <v>40179</v>
      </c>
      <c r="E1202" s="14" t="s">
        <v>1090</v>
      </c>
      <c r="F1202" s="30">
        <v>65000</v>
      </c>
      <c r="G1202" s="31" t="str">
        <f>_xlfn.CONCAT(Table1[[#This Row],[Company]:[Penalty Amount]])</f>
        <v>State Farm Mutual Automobile Insurance Co.State Farm Insuranceinsurance violation40179WA-INS65000</v>
      </c>
    </row>
    <row r="1203" spans="1:7" x14ac:dyDescent="0.2">
      <c r="A1203" s="28" t="s">
        <v>1444</v>
      </c>
      <c r="B1203" s="14" t="s">
        <v>304</v>
      </c>
      <c r="C1203" s="14" t="s">
        <v>305</v>
      </c>
      <c r="D1203" s="29">
        <v>36892</v>
      </c>
      <c r="E1203" s="14" t="s">
        <v>775</v>
      </c>
      <c r="F1203" s="30">
        <v>75000</v>
      </c>
      <c r="G1203" s="31" t="str">
        <f>_xlfn.CONCAT(Table1[[#This Row],[Company]:[Penalty Amount]])</f>
        <v>State Farm Mutual Automobile Insurance Co. and State Farm Fire and Casualty Co.State Farm Insuranceinsurance violation36892MN-FIN75000</v>
      </c>
    </row>
    <row r="1204" spans="1:7" x14ac:dyDescent="0.2">
      <c r="A1204" s="28" t="s">
        <v>1447</v>
      </c>
      <c r="B1204" s="14" t="s">
        <v>304</v>
      </c>
      <c r="C1204" s="14" t="s">
        <v>12</v>
      </c>
      <c r="D1204" s="29">
        <v>41275</v>
      </c>
      <c r="E1204" s="14" t="s">
        <v>1051</v>
      </c>
      <c r="F1204" s="30">
        <v>75000</v>
      </c>
      <c r="G1204" s="31" t="str">
        <f>_xlfn.CONCAT(Table1[[#This Row],[Company]:[Penalty Amount]])</f>
        <v>State Farm VP Management Corp.State Farm Insuranceinvestor protection violation41275PA-BKG75000</v>
      </c>
    </row>
    <row r="1205" spans="1:7" x14ac:dyDescent="0.2">
      <c r="A1205" s="28" t="s">
        <v>647</v>
      </c>
      <c r="B1205" s="14" t="s">
        <v>304</v>
      </c>
      <c r="C1205" s="14" t="s">
        <v>305</v>
      </c>
      <c r="D1205" s="29">
        <v>44197</v>
      </c>
      <c r="E1205" s="14" t="s">
        <v>1090</v>
      </c>
      <c r="F1205" s="30">
        <v>100000</v>
      </c>
      <c r="G1205" s="31" t="str">
        <f>_xlfn.CONCAT(Table1[[#This Row],[Company]:[Penalty Amount]])</f>
        <v>State Farm Mutual Automobile Insurance Co.State Farm Insuranceinsurance violation44197WA-INS100000</v>
      </c>
    </row>
    <row r="1206" spans="1:7" x14ac:dyDescent="0.2">
      <c r="A1206" s="28" t="s">
        <v>1225</v>
      </c>
      <c r="B1206" s="14" t="s">
        <v>304</v>
      </c>
      <c r="C1206" s="14" t="s">
        <v>305</v>
      </c>
      <c r="D1206" s="29">
        <v>41640</v>
      </c>
      <c r="E1206" s="14" t="s">
        <v>746</v>
      </c>
      <c r="F1206" s="30">
        <v>105000</v>
      </c>
      <c r="G1206" s="31" t="str">
        <f>_xlfn.CONCAT(Table1[[#This Row],[Company]:[Penalty Amount]])</f>
        <v>State Farm Life Insurance Co.State Farm Insuranceinsurance violation41640FL-OFR105000</v>
      </c>
    </row>
    <row r="1207" spans="1:7" x14ac:dyDescent="0.2">
      <c r="A1207" s="28" t="s">
        <v>1225</v>
      </c>
      <c r="B1207" s="14" t="s">
        <v>304</v>
      </c>
      <c r="C1207" s="14" t="s">
        <v>305</v>
      </c>
      <c r="D1207" s="29">
        <v>40909</v>
      </c>
      <c r="E1207" s="14" t="s">
        <v>746</v>
      </c>
      <c r="F1207" s="30">
        <v>105000</v>
      </c>
      <c r="G1207" s="31" t="str">
        <f>_xlfn.CONCAT(Table1[[#This Row],[Company]:[Penalty Amount]])</f>
        <v>State Farm Life Insurance Co.State Farm Insuranceinsurance violation40909FL-OFR105000</v>
      </c>
    </row>
    <row r="1208" spans="1:7" x14ac:dyDescent="0.2">
      <c r="A1208" s="28" t="s">
        <v>1225</v>
      </c>
      <c r="B1208" s="14" t="s">
        <v>304</v>
      </c>
      <c r="C1208" s="14" t="s">
        <v>305</v>
      </c>
      <c r="D1208" s="29">
        <v>40179</v>
      </c>
      <c r="E1208" s="14" t="s">
        <v>746</v>
      </c>
      <c r="F1208" s="30">
        <v>105000</v>
      </c>
      <c r="G1208" s="31" t="str">
        <f>_xlfn.CONCAT(Table1[[#This Row],[Company]:[Penalty Amount]])</f>
        <v>State Farm Life Insurance Co.State Farm Insuranceinsurance violation40179FL-OFR105000</v>
      </c>
    </row>
    <row r="1209" spans="1:7" x14ac:dyDescent="0.2">
      <c r="A1209" s="28" t="s">
        <v>1225</v>
      </c>
      <c r="B1209" s="14" t="s">
        <v>304</v>
      </c>
      <c r="C1209" s="14" t="s">
        <v>305</v>
      </c>
      <c r="D1209" s="29">
        <v>39448</v>
      </c>
      <c r="E1209" s="14" t="s">
        <v>746</v>
      </c>
      <c r="F1209" s="30">
        <v>105000</v>
      </c>
      <c r="G1209" s="31" t="str">
        <f>_xlfn.CONCAT(Table1[[#This Row],[Company]:[Penalty Amount]])</f>
        <v>State Farm Life Insurance Co.State Farm Insuranceinsurance violation39448FL-OFR105000</v>
      </c>
    </row>
    <row r="1210" spans="1:7" x14ac:dyDescent="0.2">
      <c r="A1210" s="28" t="s">
        <v>1309</v>
      </c>
      <c r="B1210" s="14" t="s">
        <v>304</v>
      </c>
      <c r="C1210" s="14" t="s">
        <v>305</v>
      </c>
      <c r="D1210" s="29">
        <v>40909</v>
      </c>
      <c r="E1210" s="14" t="s">
        <v>1146</v>
      </c>
      <c r="F1210" s="30">
        <v>150000</v>
      </c>
      <c r="G1210" s="31" t="str">
        <f>_xlfn.CONCAT(Table1[[#This Row],[Company]:[Penalty Amount]])</f>
        <v>State Farm Fire &amp; Casualty Co.State Farm Insuranceinsurance violation40909DE-INS150000</v>
      </c>
    </row>
    <row r="1211" spans="1:7" x14ac:dyDescent="0.2">
      <c r="A1211" s="28" t="s">
        <v>1225</v>
      </c>
      <c r="B1211" s="14" t="s">
        <v>304</v>
      </c>
      <c r="C1211" s="14" t="s">
        <v>305</v>
      </c>
      <c r="D1211" s="29">
        <v>43831</v>
      </c>
      <c r="E1211" s="14" t="s">
        <v>810</v>
      </c>
      <c r="F1211" s="30">
        <v>204000</v>
      </c>
      <c r="G1211" s="31" t="str">
        <f>_xlfn.CONCAT(Table1[[#This Row],[Company]:[Penalty Amount]])</f>
        <v>State Farm Life Insurance Co.State Farm Insuranceinsurance violation43831VT-FIN204000</v>
      </c>
    </row>
    <row r="1212" spans="1:7" x14ac:dyDescent="0.2">
      <c r="A1212" s="28" t="s">
        <v>1225</v>
      </c>
      <c r="B1212" s="14" t="s">
        <v>304</v>
      </c>
      <c r="C1212" s="14" t="s">
        <v>305</v>
      </c>
      <c r="D1212" s="29">
        <v>42736</v>
      </c>
      <c r="E1212" s="14" t="s">
        <v>13</v>
      </c>
      <c r="F1212" s="30">
        <v>250000</v>
      </c>
      <c r="G1212" s="31" t="str">
        <f>_xlfn.CONCAT(Table1[[#This Row],[Company]:[Penalty Amount]])</f>
        <v>State Farm Life Insurance Co.State Farm Insuranceinsurance violation42736MULTI-AG250000</v>
      </c>
    </row>
    <row r="1213" spans="1:7" x14ac:dyDescent="0.2">
      <c r="A1213" s="28" t="s">
        <v>2493</v>
      </c>
      <c r="B1213" s="14" t="s">
        <v>304</v>
      </c>
      <c r="C1213" s="14" t="s">
        <v>305</v>
      </c>
      <c r="D1213" s="29">
        <v>42736</v>
      </c>
      <c r="E1213" s="14" t="s">
        <v>172</v>
      </c>
      <c r="F1213" s="30">
        <v>250000</v>
      </c>
      <c r="G1213" s="31" t="str">
        <f>_xlfn.CONCAT(Table1[[#This Row],[Company]:[Penalty Amount]])</f>
        <v>State Farm Life Insurance Co. .State Farm Insuranceinsurance violation42736MULTI-FIN250000</v>
      </c>
    </row>
    <row r="1214" spans="1:7" x14ac:dyDescent="0.2">
      <c r="A1214" s="28" t="s">
        <v>647</v>
      </c>
      <c r="B1214" s="14" t="s">
        <v>304</v>
      </c>
      <c r="C1214" s="14" t="s">
        <v>305</v>
      </c>
      <c r="D1214" s="29">
        <v>37622</v>
      </c>
      <c r="E1214" s="14" t="s">
        <v>426</v>
      </c>
      <c r="F1214" s="30">
        <v>250000</v>
      </c>
      <c r="G1214" s="31" t="str">
        <f>_xlfn.CONCAT(Table1[[#This Row],[Company]:[Penalty Amount]])</f>
        <v>State Farm Mutual Automobile Insurance Co.State Farm Insuranceinsurance violation37622CA-INS250000</v>
      </c>
    </row>
    <row r="1215" spans="1:7" x14ac:dyDescent="0.2">
      <c r="A1215" s="28" t="s">
        <v>2342</v>
      </c>
      <c r="B1215" s="14" t="s">
        <v>304</v>
      </c>
      <c r="C1215" s="14" t="s">
        <v>305</v>
      </c>
      <c r="D1215" s="29">
        <v>43466</v>
      </c>
      <c r="E1215" s="14" t="s">
        <v>810</v>
      </c>
      <c r="F1215" s="30">
        <v>265000</v>
      </c>
      <c r="G1215" s="31" t="str">
        <f>_xlfn.CONCAT(Table1[[#This Row],[Company]:[Penalty Amount]])</f>
        <v>State Farm Fire &amp; Casualty Co. and State Farm Mutual Auto Insurance Co.State Farm Insuranceinsurance violation43466VT-FIN265000</v>
      </c>
    </row>
    <row r="1216" spans="1:7" x14ac:dyDescent="0.2">
      <c r="A1216" s="28" t="s">
        <v>2494</v>
      </c>
      <c r="B1216" s="14" t="s">
        <v>304</v>
      </c>
      <c r="C1216" s="14" t="s">
        <v>305</v>
      </c>
      <c r="D1216" s="29">
        <v>39448</v>
      </c>
      <c r="E1216" s="14" t="s">
        <v>869</v>
      </c>
      <c r="F1216" s="30">
        <v>275000</v>
      </c>
      <c r="G1216" s="31" t="str">
        <f>_xlfn.CONCAT(Table1[[#This Row],[Company]:[Penalty Amount]])</f>
        <v>State Farm Mutual Automobile Insurance Co. .State Farm Insuranceinsurance violation39448IN-INS275000</v>
      </c>
    </row>
    <row r="1217" spans="1:7" x14ac:dyDescent="0.2">
      <c r="A1217" s="28" t="s">
        <v>1518</v>
      </c>
      <c r="B1217" s="14" t="s">
        <v>304</v>
      </c>
      <c r="C1217" s="14" t="s">
        <v>305</v>
      </c>
      <c r="D1217" s="29">
        <v>42736</v>
      </c>
      <c r="E1217" s="14" t="s">
        <v>655</v>
      </c>
      <c r="F1217" s="30">
        <v>506000</v>
      </c>
      <c r="G1217" s="31" t="str">
        <f>_xlfn.CONCAT(Table1[[#This Row],[Company]:[Penalty Amount]])</f>
        <v>STATE FARM MUTUAL INSURANCE COState Farm Insuranceinsurance violation42736VA-INS506000</v>
      </c>
    </row>
    <row r="1218" spans="1:7" x14ac:dyDescent="0.2">
      <c r="A1218" s="28" t="s">
        <v>1911</v>
      </c>
      <c r="B1218" s="14" t="s">
        <v>304</v>
      </c>
      <c r="C1218" s="14" t="s">
        <v>732</v>
      </c>
      <c r="D1218" s="29">
        <v>40909</v>
      </c>
      <c r="E1218" s="14" t="s">
        <v>521</v>
      </c>
      <c r="F1218" s="30">
        <v>816000</v>
      </c>
      <c r="G1218" s="31" t="str">
        <f>_xlfn.CONCAT(Table1[[#This Row],[Company]:[Penalty Amount]])</f>
        <v>STATE FARM INSURANCEState Farm Insuranceworkplace safety or health violation40909OSHA816000</v>
      </c>
    </row>
    <row r="1219" spans="1:7" x14ac:dyDescent="0.2">
      <c r="A1219" s="28" t="s">
        <v>342</v>
      </c>
      <c r="B1219" s="14" t="s">
        <v>304</v>
      </c>
      <c r="C1219" s="14" t="s">
        <v>282</v>
      </c>
      <c r="D1219" s="29">
        <v>36526</v>
      </c>
      <c r="E1219" s="14" t="s">
        <v>648</v>
      </c>
      <c r="F1219" s="30">
        <v>3100000</v>
      </c>
      <c r="G1219" s="31" t="str">
        <f>_xlfn.CONCAT(Table1[[#This Row],[Company]:[Penalty Amount]])</f>
        <v>State FarmState Farm Insuranceconsumer protection violation36526TX-AG3100000</v>
      </c>
    </row>
    <row r="1220" spans="1:7" x14ac:dyDescent="0.2">
      <c r="A1220" s="28" t="s">
        <v>342</v>
      </c>
      <c r="B1220" s="14" t="s">
        <v>304</v>
      </c>
      <c r="C1220" s="14" t="s">
        <v>343</v>
      </c>
      <c r="D1220" s="29">
        <v>41275</v>
      </c>
      <c r="E1220" s="14" t="s">
        <v>309</v>
      </c>
      <c r="F1220" s="30">
        <v>5000000</v>
      </c>
      <c r="G1220" s="31" t="str">
        <f>_xlfn.CONCAT(Table1[[#This Row],[Company]:[Penalty Amount]])</f>
        <v>State FarmState Farm Insurancewage and hour violation41275private lawsuit-federal5000000</v>
      </c>
    </row>
    <row r="1221" spans="1:7" x14ac:dyDescent="0.2">
      <c r="A1221" s="28" t="s">
        <v>647</v>
      </c>
      <c r="B1221" s="14" t="s">
        <v>304</v>
      </c>
      <c r="C1221" s="14" t="s">
        <v>282</v>
      </c>
      <c r="D1221" s="29">
        <v>38353</v>
      </c>
      <c r="E1221" s="14" t="s">
        <v>648</v>
      </c>
      <c r="F1221" s="30">
        <v>10000000</v>
      </c>
      <c r="G1221" s="31" t="str">
        <f>_xlfn.CONCAT(Table1[[#This Row],[Company]:[Penalty Amount]])</f>
        <v>State Farm Mutual Automobile Insurance Co.State Farm Insuranceconsumer protection violation38353TX-AG10000000</v>
      </c>
    </row>
    <row r="1222" spans="1:7" x14ac:dyDescent="0.2">
      <c r="A1222" s="28" t="s">
        <v>638</v>
      </c>
      <c r="B1222" s="14" t="s">
        <v>304</v>
      </c>
      <c r="C1222" s="14" t="s">
        <v>305</v>
      </c>
      <c r="D1222" s="29">
        <v>43831</v>
      </c>
      <c r="E1222" s="14" t="s">
        <v>34</v>
      </c>
      <c r="F1222" s="30">
        <v>10443700</v>
      </c>
      <c r="G1222" s="31" t="str">
        <f>_xlfn.CONCAT(Table1[[#This Row],[Company]:[Penalty Amount]])</f>
        <v>State Farm Insurance GroupState Farm Insuranceinsurance violation43831NY-DFS10443700</v>
      </c>
    </row>
    <row r="1223" spans="1:7" x14ac:dyDescent="0.2">
      <c r="A1223" s="28" t="s">
        <v>342</v>
      </c>
      <c r="B1223" s="14" t="s">
        <v>304</v>
      </c>
      <c r="C1223" s="14" t="s">
        <v>305</v>
      </c>
      <c r="D1223" s="29">
        <v>42736</v>
      </c>
      <c r="E1223" s="14" t="s">
        <v>426</v>
      </c>
      <c r="F1223" s="30">
        <v>13335701</v>
      </c>
      <c r="G1223" s="31" t="str">
        <f>_xlfn.CONCAT(Table1[[#This Row],[Company]:[Penalty Amount]])</f>
        <v>State FarmState Farm Insuranceinsurance violation42736CA-INS13335701</v>
      </c>
    </row>
    <row r="1224" spans="1:7" x14ac:dyDescent="0.2">
      <c r="A1224" s="28" t="s">
        <v>2344</v>
      </c>
      <c r="B1224" s="14" t="s">
        <v>304</v>
      </c>
      <c r="C1224" s="14" t="s">
        <v>282</v>
      </c>
      <c r="D1224" s="29">
        <v>38353</v>
      </c>
      <c r="E1224" s="14" t="s">
        <v>13</v>
      </c>
      <c r="F1224" s="30">
        <v>41000000</v>
      </c>
      <c r="G1224" s="31" t="str">
        <f>_xlfn.CONCAT(Table1[[#This Row],[Company]:[Penalty Amount]])</f>
        <v>State Farm Mutual Insurance Co.State Farm Insuranceconsumer protection violation38353MULTI-AG41000000</v>
      </c>
    </row>
    <row r="1225" spans="1:7" x14ac:dyDescent="0.2">
      <c r="A1225" s="28" t="s">
        <v>342</v>
      </c>
      <c r="B1225" s="14" t="s">
        <v>304</v>
      </c>
      <c r="C1225" s="14" t="s">
        <v>282</v>
      </c>
      <c r="D1225" s="29">
        <v>39448</v>
      </c>
      <c r="E1225" s="14" t="s">
        <v>213</v>
      </c>
      <c r="F1225" s="30">
        <v>74000000</v>
      </c>
      <c r="G1225" s="31" t="str">
        <f>_xlfn.CONCAT(Table1[[#This Row],[Company]:[Penalty Amount]])</f>
        <v>State FarmState Farm Insuranceconsumer protection violation39448MS-AG74000000</v>
      </c>
    </row>
    <row r="1226" spans="1:7" x14ac:dyDescent="0.2">
      <c r="A1226" s="28" t="s">
        <v>342</v>
      </c>
      <c r="B1226" s="14" t="s">
        <v>304</v>
      </c>
      <c r="C1226" s="14" t="s">
        <v>343</v>
      </c>
      <c r="D1226" s="29">
        <v>38353</v>
      </c>
      <c r="E1226" s="14" t="s">
        <v>344</v>
      </c>
      <c r="F1226" s="30">
        <v>135000000</v>
      </c>
      <c r="G1226" s="31" t="str">
        <f>_xlfn.CONCAT(Table1[[#This Row],[Company]:[Penalty Amount]])</f>
        <v>State FarmState Farm Insurancewage and hour violation38353private lawsuit-state135000000</v>
      </c>
    </row>
    <row r="1227" spans="1:7" x14ac:dyDescent="0.2">
      <c r="A1227" s="28" t="s">
        <v>303</v>
      </c>
      <c r="B1227" s="14" t="s">
        <v>304</v>
      </c>
      <c r="C1227" s="14" t="s">
        <v>305</v>
      </c>
      <c r="D1227" s="29">
        <v>42005</v>
      </c>
      <c r="E1227" s="14" t="s">
        <v>306</v>
      </c>
      <c r="F1227" s="30">
        <v>352500000</v>
      </c>
      <c r="G1227" s="31" t="str">
        <f>_xlfn.CONCAT(Table1[[#This Row],[Company]:[Penalty Amount]])</f>
        <v>State Farm LloydsState Farm Insuranceinsurance violation42005TX-INS352500000</v>
      </c>
    </row>
    <row r="1228" spans="1:7" x14ac:dyDescent="0.2">
      <c r="A1228" s="28" t="s">
        <v>2909</v>
      </c>
      <c r="B1228" s="14" t="s">
        <v>60</v>
      </c>
      <c r="C1228" s="14" t="s">
        <v>29</v>
      </c>
      <c r="D1228" s="29">
        <v>42005</v>
      </c>
      <c r="E1228" s="14" t="s">
        <v>42</v>
      </c>
      <c r="F1228" s="30">
        <v>6337000</v>
      </c>
      <c r="G1228" s="31" t="str">
        <f>_xlfn.CONCAT(Table1[[#This Row],[Company]:[Penalty Amount]])</f>
        <v>Standard Chartered Bank (Switzerland) SA en liquidationStandard Charteredtax violations42005DOJ_TAX6337000</v>
      </c>
    </row>
    <row r="1229" spans="1:7" x14ac:dyDescent="0.2">
      <c r="A1229" s="28" t="s">
        <v>59</v>
      </c>
      <c r="B1229" s="14" t="s">
        <v>60</v>
      </c>
      <c r="C1229" s="14" t="s">
        <v>291</v>
      </c>
      <c r="D1229" s="29">
        <v>43466</v>
      </c>
      <c r="E1229" s="14" t="s">
        <v>34</v>
      </c>
      <c r="F1229" s="30">
        <v>40000000</v>
      </c>
      <c r="G1229" s="31" t="str">
        <f>_xlfn.CONCAT(Table1[[#This Row],[Company]:[Penalty Amount]])</f>
        <v>Standard Chartered BankStandard Charteredforeign exchange market manipulation43466NY-DFS40000000</v>
      </c>
    </row>
    <row r="1230" spans="1:7" x14ac:dyDescent="0.2">
      <c r="A1230" s="28" t="s">
        <v>208</v>
      </c>
      <c r="B1230" s="14" t="s">
        <v>60</v>
      </c>
      <c r="C1230" s="14" t="s">
        <v>31</v>
      </c>
      <c r="D1230" s="29">
        <v>40909</v>
      </c>
      <c r="E1230" s="14" t="s">
        <v>112</v>
      </c>
      <c r="F1230" s="30">
        <v>100000000</v>
      </c>
      <c r="G1230" s="31" t="str">
        <f>_xlfn.CONCAT(Table1[[#This Row],[Company]:[Penalty Amount]])</f>
        <v>STANDARD CHARTERED PLCStandard Charteredbanking violation40909FED100000000</v>
      </c>
    </row>
    <row r="1231" spans="1:7" x14ac:dyDescent="0.2">
      <c r="A1231" s="28" t="s">
        <v>59</v>
      </c>
      <c r="B1231" s="14" t="s">
        <v>60</v>
      </c>
      <c r="C1231" s="14" t="s">
        <v>17</v>
      </c>
      <c r="D1231" s="29">
        <v>40909</v>
      </c>
      <c r="E1231" s="14" t="s">
        <v>33</v>
      </c>
      <c r="F1231" s="30">
        <v>113500000</v>
      </c>
      <c r="G1231" s="31" t="str">
        <f>_xlfn.CONCAT(Table1[[#This Row],[Company]:[Penalty Amount]])</f>
        <v>Standard Chartered BankStandard Charteredeconomic sanction violation40909NY-MANDA113500000</v>
      </c>
    </row>
    <row r="1232" spans="1:7" x14ac:dyDescent="0.2">
      <c r="A1232" s="28" t="s">
        <v>59</v>
      </c>
      <c r="B1232" s="14" t="s">
        <v>60</v>
      </c>
      <c r="C1232" s="14" t="s">
        <v>17</v>
      </c>
      <c r="D1232" s="29">
        <v>40909</v>
      </c>
      <c r="E1232" s="14" t="s">
        <v>61</v>
      </c>
      <c r="F1232" s="30">
        <v>132000000</v>
      </c>
      <c r="G1232" s="31" t="str">
        <f>_xlfn.CONCAT(Table1[[#This Row],[Company]:[Penalty Amount]])</f>
        <v>Standard Chartered BankStandard Charteredeconomic sanction violation40909OFAC132000000</v>
      </c>
    </row>
    <row r="1233" spans="1:7" x14ac:dyDescent="0.2">
      <c r="A1233" s="28" t="s">
        <v>165</v>
      </c>
      <c r="B1233" s="14" t="s">
        <v>60</v>
      </c>
      <c r="C1233" s="14" t="s">
        <v>31</v>
      </c>
      <c r="D1233" s="29">
        <v>43466</v>
      </c>
      <c r="E1233" s="14" t="s">
        <v>112</v>
      </c>
      <c r="F1233" s="30">
        <v>164000000</v>
      </c>
      <c r="G1233" s="31" t="str">
        <f>_xlfn.CONCAT(Table1[[#This Row],[Company]:[Penalty Amount]])</f>
        <v>Standard Chartered plcStandard Charteredbanking violation43466FED164000000</v>
      </c>
    </row>
    <row r="1234" spans="1:7" x14ac:dyDescent="0.2">
      <c r="A1234" s="28" t="s">
        <v>59</v>
      </c>
      <c r="B1234" s="14" t="s">
        <v>60</v>
      </c>
      <c r="C1234" s="14" t="s">
        <v>17</v>
      </c>
      <c r="D1234" s="29">
        <v>43466</v>
      </c>
      <c r="E1234" s="14" t="s">
        <v>34</v>
      </c>
      <c r="F1234" s="30">
        <v>180000000</v>
      </c>
      <c r="G1234" s="31" t="str">
        <f>_xlfn.CONCAT(Table1[[#This Row],[Company]:[Penalty Amount]])</f>
        <v>Standard Chartered BankStandard Charteredeconomic sanction violation43466NY-DFS180000000</v>
      </c>
    </row>
    <row r="1235" spans="1:7" x14ac:dyDescent="0.2">
      <c r="A1235" s="28" t="s">
        <v>59</v>
      </c>
      <c r="B1235" s="14" t="s">
        <v>60</v>
      </c>
      <c r="C1235" s="14" t="s">
        <v>17</v>
      </c>
      <c r="D1235" s="29">
        <v>40909</v>
      </c>
      <c r="E1235" s="14" t="s">
        <v>18</v>
      </c>
      <c r="F1235" s="30">
        <v>227000000</v>
      </c>
      <c r="G1235" s="31" t="str">
        <f>_xlfn.CONCAT(Table1[[#This Row],[Company]:[Penalty Amount]])</f>
        <v>Standard Chartered BankStandard Charteredeconomic sanction violation40909DOJ_CRIMINAL227000000</v>
      </c>
    </row>
    <row r="1236" spans="1:7" x14ac:dyDescent="0.2">
      <c r="A1236" s="28" t="s">
        <v>59</v>
      </c>
      <c r="B1236" s="14" t="s">
        <v>60</v>
      </c>
      <c r="C1236" s="14" t="s">
        <v>17</v>
      </c>
      <c r="D1236" s="29">
        <v>43466</v>
      </c>
      <c r="E1236" s="14" t="s">
        <v>33</v>
      </c>
      <c r="F1236" s="30">
        <v>292000000</v>
      </c>
      <c r="G1236" s="31" t="str">
        <f>_xlfn.CONCAT(Table1[[#This Row],[Company]:[Penalty Amount]])</f>
        <v>Standard Chartered BankStandard Charteredeconomic sanction violation43466NY-MANDA292000000</v>
      </c>
    </row>
    <row r="1237" spans="1:7" x14ac:dyDescent="0.2">
      <c r="A1237" s="28" t="s">
        <v>59</v>
      </c>
      <c r="B1237" s="14" t="s">
        <v>60</v>
      </c>
      <c r="C1237" s="14" t="s">
        <v>17</v>
      </c>
      <c r="D1237" s="29">
        <v>43466</v>
      </c>
      <c r="E1237" s="14" t="s">
        <v>18</v>
      </c>
      <c r="F1237" s="30">
        <v>292210160</v>
      </c>
      <c r="G1237" s="31" t="str">
        <f>_xlfn.CONCAT(Table1[[#This Row],[Company]:[Penalty Amount]])</f>
        <v>Standard Chartered BankStandard Charteredeconomic sanction violation43466DOJ_CRIMINAL292210160</v>
      </c>
    </row>
    <row r="1238" spans="1:7" x14ac:dyDescent="0.2">
      <c r="A1238" s="28" t="s">
        <v>59</v>
      </c>
      <c r="B1238" s="14" t="s">
        <v>60</v>
      </c>
      <c r="C1238" s="14" t="s">
        <v>38</v>
      </c>
      <c r="D1238" s="29">
        <v>41640</v>
      </c>
      <c r="E1238" s="14" t="s">
        <v>34</v>
      </c>
      <c r="F1238" s="30">
        <v>300000000</v>
      </c>
      <c r="G1238" s="31" t="str">
        <f>_xlfn.CONCAT(Table1[[#This Row],[Company]:[Penalty Amount]])</f>
        <v>Standard Chartered BankStandard Charteredanti-money-laundering deficiencies41640NY-DFS300000000</v>
      </c>
    </row>
    <row r="1239" spans="1:7" x14ac:dyDescent="0.2">
      <c r="A1239" s="28" t="s">
        <v>59</v>
      </c>
      <c r="B1239" s="14" t="s">
        <v>60</v>
      </c>
      <c r="C1239" s="14" t="s">
        <v>38</v>
      </c>
      <c r="D1239" s="29">
        <v>40909</v>
      </c>
      <c r="E1239" s="14" t="s">
        <v>34</v>
      </c>
      <c r="F1239" s="30">
        <v>340000000</v>
      </c>
      <c r="G1239" s="31" t="str">
        <f>_xlfn.CONCAT(Table1[[#This Row],[Company]:[Penalty Amount]])</f>
        <v>Standard Chartered BankStandard Charteredanti-money-laundering deficiencies40909NY-DFS340000000</v>
      </c>
    </row>
    <row r="1240" spans="1:7" x14ac:dyDescent="0.2">
      <c r="A1240" s="28" t="s">
        <v>59</v>
      </c>
      <c r="B1240" s="14" t="s">
        <v>60</v>
      </c>
      <c r="C1240" s="14" t="s">
        <v>17</v>
      </c>
      <c r="D1240" s="29">
        <v>43466</v>
      </c>
      <c r="E1240" s="14" t="s">
        <v>61</v>
      </c>
      <c r="F1240" s="30">
        <v>657040033</v>
      </c>
      <c r="G1240" s="31" t="str">
        <f>_xlfn.CONCAT(Table1[[#This Row],[Company]:[Penalty Amount]])</f>
        <v>Standard Chartered BankStandard Charteredeconomic sanction violation43466OFAC657040033</v>
      </c>
    </row>
    <row r="1241" spans="1:7" x14ac:dyDescent="0.2">
      <c r="A1241" s="28" t="s">
        <v>56</v>
      </c>
      <c r="B1241" s="14" t="s">
        <v>56</v>
      </c>
      <c r="C1241" s="14" t="s">
        <v>17</v>
      </c>
      <c r="D1241" s="29">
        <v>37622</v>
      </c>
      <c r="E1241" s="14" t="s">
        <v>61</v>
      </c>
      <c r="F1241" s="30">
        <v>11000</v>
      </c>
      <c r="G1241" s="31" t="str">
        <f>_xlfn.CONCAT(Table1[[#This Row],[Company]:[Penalty Amount]])</f>
        <v>Societe GeneraleSociete Generaleeconomic sanction violation37622OFAC11000</v>
      </c>
    </row>
    <row r="1242" spans="1:7" x14ac:dyDescent="0.2">
      <c r="A1242" s="28" t="s">
        <v>56</v>
      </c>
      <c r="B1242" s="14" t="s">
        <v>56</v>
      </c>
      <c r="C1242" s="14" t="s">
        <v>17</v>
      </c>
      <c r="D1242" s="29">
        <v>37622</v>
      </c>
      <c r="E1242" s="14" t="s">
        <v>61</v>
      </c>
      <c r="F1242" s="30">
        <v>66000</v>
      </c>
      <c r="G1242" s="31" t="str">
        <f>_xlfn.CONCAT(Table1[[#This Row],[Company]:[Penalty Amount]])</f>
        <v>Societe GeneraleSociete Generaleeconomic sanction violation37622OFAC66000</v>
      </c>
    </row>
    <row r="1243" spans="1:7" x14ac:dyDescent="0.2">
      <c r="A1243" s="28" t="s">
        <v>56</v>
      </c>
      <c r="B1243" s="14" t="s">
        <v>56</v>
      </c>
      <c r="C1243" s="14" t="s">
        <v>17</v>
      </c>
      <c r="D1243" s="29">
        <v>40544</v>
      </c>
      <c r="E1243" s="14" t="s">
        <v>61</v>
      </c>
      <c r="F1243" s="30">
        <v>111259</v>
      </c>
      <c r="G1243" s="31" t="str">
        <f>_xlfn.CONCAT(Table1[[#This Row],[Company]:[Penalty Amount]])</f>
        <v>Societe GeneraleSociete Generaleeconomic sanction violation40544OFAC111259</v>
      </c>
    </row>
    <row r="1244" spans="1:7" x14ac:dyDescent="0.2">
      <c r="A1244" s="28" t="s">
        <v>56</v>
      </c>
      <c r="B1244" s="14" t="s">
        <v>56</v>
      </c>
      <c r="C1244" s="14" t="s">
        <v>360</v>
      </c>
      <c r="D1244" s="29">
        <v>42370</v>
      </c>
      <c r="E1244" s="14" t="s">
        <v>45</v>
      </c>
      <c r="F1244" s="30">
        <v>450000</v>
      </c>
      <c r="G1244" s="31" t="str">
        <f>_xlfn.CONCAT(Table1[[#This Row],[Company]:[Penalty Amount]])</f>
        <v>Societe GeneraleSociete Generaledata submission deficiencies42370CFTC450000</v>
      </c>
    </row>
    <row r="1245" spans="1:7" x14ac:dyDescent="0.2">
      <c r="A1245" s="28" t="s">
        <v>2908</v>
      </c>
      <c r="B1245" s="14" t="s">
        <v>56</v>
      </c>
      <c r="C1245" s="14" t="s">
        <v>12</v>
      </c>
      <c r="D1245" s="29">
        <v>41275</v>
      </c>
      <c r="E1245" s="14" t="s">
        <v>250</v>
      </c>
      <c r="F1245" s="30">
        <v>675000</v>
      </c>
      <c r="G1245" s="31" t="str">
        <f>_xlfn.CONCAT(Table1[[#This Row],[Company]:[Penalty Amount]])</f>
        <v>SG Americas Securities Inc.Societe Generaleinvestor protection violation41275FINRA675000</v>
      </c>
    </row>
    <row r="1246" spans="1:7" x14ac:dyDescent="0.2">
      <c r="A1246" s="28" t="s">
        <v>975</v>
      </c>
      <c r="B1246" s="14" t="s">
        <v>56</v>
      </c>
      <c r="C1246" s="14" t="s">
        <v>12</v>
      </c>
      <c r="D1246" s="29">
        <v>42370</v>
      </c>
      <c r="E1246" s="14" t="s">
        <v>45</v>
      </c>
      <c r="F1246" s="30">
        <v>750000</v>
      </c>
      <c r="G1246" s="31" t="str">
        <f>_xlfn.CONCAT(Table1[[#This Row],[Company]:[Penalty Amount]])</f>
        <v>SG Americas Securities LLCSociete Generaleinvestor protection violation42370CFTC750000</v>
      </c>
    </row>
    <row r="1247" spans="1:7" x14ac:dyDescent="0.2">
      <c r="A1247" s="28" t="s">
        <v>1074</v>
      </c>
      <c r="B1247" s="14" t="s">
        <v>56</v>
      </c>
      <c r="C1247" s="14" t="s">
        <v>12</v>
      </c>
      <c r="D1247" s="29">
        <v>43101</v>
      </c>
      <c r="E1247" s="14" t="s">
        <v>48</v>
      </c>
      <c r="F1247" s="30">
        <v>800000</v>
      </c>
      <c r="G1247" s="31" t="str">
        <f>_xlfn.CONCAT(Table1[[#This Row],[Company]:[Penalty Amount]])</f>
        <v>SG Americas Securities LLC (Societe Generale)Societe Generaleinvestor protection violation43101SEC800000</v>
      </c>
    </row>
    <row r="1248" spans="1:7" x14ac:dyDescent="0.2">
      <c r="A1248" s="28" t="s">
        <v>55</v>
      </c>
      <c r="B1248" s="14" t="s">
        <v>56</v>
      </c>
      <c r="C1248" s="14" t="s">
        <v>280</v>
      </c>
      <c r="D1248" s="29">
        <v>43101</v>
      </c>
      <c r="E1248" s="14" t="s">
        <v>18</v>
      </c>
      <c r="F1248" s="30">
        <v>860000</v>
      </c>
      <c r="G1248" s="31" t="str">
        <f>_xlfn.CONCAT(Table1[[#This Row],[Company]:[Penalty Amount]])</f>
        <v>Societe Generale S.A.Societe GeneraleForeign Corrupt Practices Act43101DOJ_CRIMINAL860000</v>
      </c>
    </row>
    <row r="1249" spans="1:7" x14ac:dyDescent="0.2">
      <c r="A1249" s="28" t="s">
        <v>975</v>
      </c>
      <c r="B1249" s="14" t="s">
        <v>56</v>
      </c>
      <c r="C1249" s="14" t="s">
        <v>12</v>
      </c>
      <c r="D1249" s="29">
        <v>42005</v>
      </c>
      <c r="E1249" s="14" t="s">
        <v>48</v>
      </c>
      <c r="F1249" s="30">
        <v>1011093</v>
      </c>
      <c r="G1249" s="31" t="str">
        <f>_xlfn.CONCAT(Table1[[#This Row],[Company]:[Penalty Amount]])</f>
        <v>SG Americas Securities LLCSociete Generaleinvestor protection violation42005SEC1011093</v>
      </c>
    </row>
    <row r="1250" spans="1:7" x14ac:dyDescent="0.2">
      <c r="A1250" s="28" t="s">
        <v>3085</v>
      </c>
      <c r="B1250" s="14" t="s">
        <v>56</v>
      </c>
      <c r="C1250" s="14" t="s">
        <v>31</v>
      </c>
      <c r="D1250" s="29">
        <v>43831</v>
      </c>
      <c r="E1250" s="14" t="s">
        <v>318</v>
      </c>
      <c r="F1250" s="30">
        <v>1025000</v>
      </c>
      <c r="G1250" s="31" t="str">
        <f>_xlfn.CONCAT(Table1[[#This Row],[Company]:[Penalty Amount]])</f>
        <v>Societe Generale Financial Corp.Societe Generalebanking violation43831CA-DFPI1025000</v>
      </c>
    </row>
    <row r="1251" spans="1:7" x14ac:dyDescent="0.2">
      <c r="A1251" s="28" t="s">
        <v>1007</v>
      </c>
      <c r="B1251" s="14" t="s">
        <v>56</v>
      </c>
      <c r="C1251" s="14" t="s">
        <v>29</v>
      </c>
      <c r="D1251" s="29">
        <v>42005</v>
      </c>
      <c r="E1251" s="14" t="s">
        <v>42</v>
      </c>
      <c r="F1251" s="30">
        <v>1363000</v>
      </c>
      <c r="G1251" s="31" t="str">
        <f>_xlfn.CONCAT(Table1[[#This Row],[Company]:[Penalty Amount]])</f>
        <v>Societe Generale Private Banking (Lugano-Svizzera)Societe Generaletax violations42005DOJ_TAX1363000</v>
      </c>
    </row>
    <row r="1252" spans="1:7" x14ac:dyDescent="0.2">
      <c r="A1252" s="28" t="s">
        <v>55</v>
      </c>
      <c r="B1252" s="14" t="s">
        <v>56</v>
      </c>
      <c r="C1252" s="14" t="s">
        <v>12</v>
      </c>
      <c r="D1252" s="29">
        <v>44197</v>
      </c>
      <c r="E1252" s="14" t="s">
        <v>45</v>
      </c>
      <c r="F1252" s="30">
        <v>1500000</v>
      </c>
      <c r="G1252" s="31" t="str">
        <f>_xlfn.CONCAT(Table1[[#This Row],[Company]:[Penalty Amount]])</f>
        <v>Societe Generale S.A.Societe Generaleinvestor protection violation44197CFTC1500000</v>
      </c>
    </row>
    <row r="1253" spans="1:7" x14ac:dyDescent="0.2">
      <c r="A1253" s="28" t="s">
        <v>975</v>
      </c>
      <c r="B1253" s="14" t="s">
        <v>56</v>
      </c>
      <c r="C1253" s="14" t="s">
        <v>12</v>
      </c>
      <c r="D1253" s="29">
        <v>43831</v>
      </c>
      <c r="E1253" s="14" t="s">
        <v>48</v>
      </c>
      <c r="F1253" s="30">
        <v>1550000</v>
      </c>
      <c r="G1253" s="31" t="str">
        <f>_xlfn.CONCAT(Table1[[#This Row],[Company]:[Penalty Amount]])</f>
        <v>SG Americas Securities LLCSociete Generaleinvestor protection violation43831SEC1550000</v>
      </c>
    </row>
    <row r="1254" spans="1:7" x14ac:dyDescent="0.2">
      <c r="A1254" s="28" t="s">
        <v>975</v>
      </c>
      <c r="B1254" s="14" t="s">
        <v>56</v>
      </c>
      <c r="C1254" s="14" t="s">
        <v>12</v>
      </c>
      <c r="D1254" s="29">
        <v>43831</v>
      </c>
      <c r="E1254" s="14" t="s">
        <v>250</v>
      </c>
      <c r="F1254" s="30">
        <v>1550000</v>
      </c>
      <c r="G1254" s="31" t="str">
        <f>_xlfn.CONCAT(Table1[[#This Row],[Company]:[Penalty Amount]])</f>
        <v>SG Americas Securities LLCSociete Generaleinvestor protection violation43831FINRA1550000</v>
      </c>
    </row>
    <row r="1255" spans="1:7" x14ac:dyDescent="0.2">
      <c r="A1255" s="28" t="s">
        <v>901</v>
      </c>
      <c r="B1255" s="14" t="s">
        <v>56</v>
      </c>
      <c r="C1255" s="14" t="s">
        <v>12</v>
      </c>
      <c r="D1255" s="29">
        <v>43466</v>
      </c>
      <c r="E1255" s="14" t="s">
        <v>45</v>
      </c>
      <c r="F1255" s="30">
        <v>2500000</v>
      </c>
      <c r="G1255" s="31" t="str">
        <f>_xlfn.CONCAT(Table1[[#This Row],[Company]:[Penalty Amount]])</f>
        <v>Societe Generale International LimitedSociete Generaleinvestor protection violation43466CFTC2500000</v>
      </c>
    </row>
    <row r="1256" spans="1:7" x14ac:dyDescent="0.2">
      <c r="A1256" s="28" t="s">
        <v>975</v>
      </c>
      <c r="B1256" s="14" t="s">
        <v>56</v>
      </c>
      <c r="C1256" s="14" t="s">
        <v>12</v>
      </c>
      <c r="D1256" s="29">
        <v>38353</v>
      </c>
      <c r="E1256" s="14" t="s">
        <v>250</v>
      </c>
      <c r="F1256" s="30">
        <v>4478000</v>
      </c>
      <c r="G1256" s="31" t="str">
        <f>_xlfn.CONCAT(Table1[[#This Row],[Company]:[Penalty Amount]])</f>
        <v>SG Americas Securities LLCSociete Generaleinvestor protection violation38353FINRA4478000</v>
      </c>
    </row>
    <row r="1257" spans="1:7" x14ac:dyDescent="0.2">
      <c r="A1257" s="28" t="s">
        <v>975</v>
      </c>
      <c r="B1257" s="14" t="s">
        <v>56</v>
      </c>
      <c r="C1257" s="14" t="s">
        <v>12</v>
      </c>
      <c r="D1257" s="29">
        <v>39448</v>
      </c>
      <c r="E1257" s="14" t="s">
        <v>48</v>
      </c>
      <c r="F1257" s="30">
        <v>8384932</v>
      </c>
      <c r="G1257" s="31" t="str">
        <f>_xlfn.CONCAT(Table1[[#This Row],[Company]:[Penalty Amount]])</f>
        <v>SG Americas Securities LLCSociete Generaleinvestor protection violation39448SEC8384932</v>
      </c>
    </row>
    <row r="1258" spans="1:7" x14ac:dyDescent="0.2">
      <c r="A1258" s="28" t="s">
        <v>559</v>
      </c>
      <c r="B1258" s="14" t="s">
        <v>56</v>
      </c>
      <c r="C1258" s="14" t="s">
        <v>29</v>
      </c>
      <c r="D1258" s="29">
        <v>42005</v>
      </c>
      <c r="E1258" s="14" t="s">
        <v>42</v>
      </c>
      <c r="F1258" s="30">
        <v>17807000</v>
      </c>
      <c r="G1258" s="31" t="str">
        <f>_xlfn.CONCAT(Table1[[#This Row],[Company]:[Penalty Amount]])</f>
        <v>Societe Generale Private Banking (Suisse) SASociete Generaletax violations42005DOJ_TAX17807000</v>
      </c>
    </row>
    <row r="1259" spans="1:7" x14ac:dyDescent="0.2">
      <c r="A1259" s="28" t="s">
        <v>56</v>
      </c>
      <c r="B1259" s="14" t="s">
        <v>56</v>
      </c>
      <c r="C1259" s="14" t="s">
        <v>284</v>
      </c>
      <c r="D1259" s="29">
        <v>42370</v>
      </c>
      <c r="E1259" s="14" t="s">
        <v>13</v>
      </c>
      <c r="F1259" s="30">
        <v>26750000</v>
      </c>
      <c r="G1259" s="31" t="str">
        <f>_xlfn.CONCAT(Table1[[#This Row],[Company]:[Penalty Amount]])</f>
        <v>Societe GeneraleSociete Generaleprice-fixing or anti-competitive practices42370MULTI-AG26750000</v>
      </c>
    </row>
    <row r="1260" spans="1:7" x14ac:dyDescent="0.2">
      <c r="A1260" s="28" t="s">
        <v>55</v>
      </c>
      <c r="B1260" s="14" t="s">
        <v>56</v>
      </c>
      <c r="C1260" s="14" t="s">
        <v>10</v>
      </c>
      <c r="D1260" s="29">
        <v>42736</v>
      </c>
      <c r="E1260" s="14" t="s">
        <v>23</v>
      </c>
      <c r="F1260" s="30">
        <v>50000000</v>
      </c>
      <c r="G1260" s="31" t="str">
        <f>_xlfn.CONCAT(Table1[[#This Row],[Company]:[Penalty Amount]])</f>
        <v>Societe Generale S.A.Societe Generaletoxic securities abuses42736USAO50000000</v>
      </c>
    </row>
    <row r="1261" spans="1:7" x14ac:dyDescent="0.2">
      <c r="A1261" s="28" t="s">
        <v>55</v>
      </c>
      <c r="B1261" s="14" t="s">
        <v>56</v>
      </c>
      <c r="C1261" s="14" t="s">
        <v>17</v>
      </c>
      <c r="D1261" s="29">
        <v>43101</v>
      </c>
      <c r="E1261" s="14" t="s">
        <v>61</v>
      </c>
      <c r="F1261" s="30">
        <v>53966916</v>
      </c>
      <c r="G1261" s="31" t="str">
        <f>_xlfn.CONCAT(Table1[[#This Row],[Company]:[Penalty Amount]])</f>
        <v>Societe Generale S.A.Societe Generaleeconomic sanction violation43101OFAC53966916</v>
      </c>
    </row>
    <row r="1262" spans="1:7" x14ac:dyDescent="0.2">
      <c r="A1262" s="28" t="s">
        <v>55</v>
      </c>
      <c r="B1262" s="14" t="s">
        <v>56</v>
      </c>
      <c r="C1262" s="14" t="s">
        <v>17</v>
      </c>
      <c r="D1262" s="29">
        <v>43101</v>
      </c>
      <c r="E1262" s="14" t="s">
        <v>112</v>
      </c>
      <c r="F1262" s="30">
        <v>81300000</v>
      </c>
      <c r="G1262" s="31" t="str">
        <f>_xlfn.CONCAT(Table1[[#This Row],[Company]:[Penalty Amount]])</f>
        <v>Societe Generale S.A.Societe Generaleeconomic sanction violation43101FED81300000</v>
      </c>
    </row>
    <row r="1263" spans="1:7" x14ac:dyDescent="0.2">
      <c r="A1263" s="28" t="s">
        <v>56</v>
      </c>
      <c r="B1263" s="14" t="s">
        <v>56</v>
      </c>
      <c r="C1263" s="14" t="s">
        <v>10</v>
      </c>
      <c r="D1263" s="29">
        <v>41640</v>
      </c>
      <c r="E1263" s="14" t="s">
        <v>14</v>
      </c>
      <c r="F1263" s="30">
        <v>122000000</v>
      </c>
      <c r="G1263" s="31" t="str">
        <f>_xlfn.CONCAT(Table1[[#This Row],[Company]:[Penalty Amount]])</f>
        <v>Societe GeneraleSociete Generaletoxic securities abuses41640FHFA122000000</v>
      </c>
    </row>
    <row r="1264" spans="1:7" x14ac:dyDescent="0.2">
      <c r="A1264" s="28" t="s">
        <v>56</v>
      </c>
      <c r="B1264" s="14" t="s">
        <v>56</v>
      </c>
      <c r="C1264" s="14" t="s">
        <v>17</v>
      </c>
      <c r="D1264" s="29">
        <v>43101</v>
      </c>
      <c r="E1264" s="14" t="s">
        <v>33</v>
      </c>
      <c r="F1264" s="30">
        <v>162800000</v>
      </c>
      <c r="G1264" s="31" t="str">
        <f>_xlfn.CONCAT(Table1[[#This Row],[Company]:[Penalty Amount]])</f>
        <v>Societe GeneraleSociete Generaleeconomic sanction violation43101NY-MANDA162800000</v>
      </c>
    </row>
    <row r="1265" spans="1:7" x14ac:dyDescent="0.2">
      <c r="A1265" s="28" t="s">
        <v>94</v>
      </c>
      <c r="B1265" s="14" t="s">
        <v>56</v>
      </c>
      <c r="C1265" s="14" t="s">
        <v>17</v>
      </c>
      <c r="D1265" s="29">
        <v>43101</v>
      </c>
      <c r="E1265" s="14" t="s">
        <v>34</v>
      </c>
      <c r="F1265" s="30">
        <v>420000000</v>
      </c>
      <c r="G1265" s="31" t="str">
        <f>_xlfn.CONCAT(Table1[[#This Row],[Company]:[Penalty Amount]])</f>
        <v>Societe Generale SASociete Generaleeconomic sanction violation43101NY-DFS420000000</v>
      </c>
    </row>
    <row r="1266" spans="1:7" x14ac:dyDescent="0.2">
      <c r="A1266" s="28" t="s">
        <v>55</v>
      </c>
      <c r="B1266" s="14" t="s">
        <v>56</v>
      </c>
      <c r="C1266" s="14" t="s">
        <v>292</v>
      </c>
      <c r="D1266" s="29">
        <v>43101</v>
      </c>
      <c r="E1266" s="14" t="s">
        <v>45</v>
      </c>
      <c r="F1266" s="30">
        <v>475000000</v>
      </c>
      <c r="G1266" s="31" t="str">
        <f>_xlfn.CONCAT(Table1[[#This Row],[Company]:[Penalty Amount]])</f>
        <v>Societe Generale S.A.Societe Generaleinterest rate benchmark manipulation43101CFTC475000000</v>
      </c>
    </row>
    <row r="1267" spans="1:7" x14ac:dyDescent="0.2">
      <c r="A1267" s="28" t="s">
        <v>55</v>
      </c>
      <c r="B1267" s="14" t="s">
        <v>56</v>
      </c>
      <c r="C1267" s="14" t="s">
        <v>17</v>
      </c>
      <c r="D1267" s="29">
        <v>43101</v>
      </c>
      <c r="E1267" s="14" t="s">
        <v>23</v>
      </c>
      <c r="F1267" s="30">
        <v>717200000</v>
      </c>
      <c r="G1267" s="31" t="str">
        <f>_xlfn.CONCAT(Table1[[#This Row],[Company]:[Penalty Amount]])</f>
        <v>Societe Generale S.A.Societe Generaleeconomic sanction violation43101USAO717200000</v>
      </c>
    </row>
    <row r="1268" spans="1:7" x14ac:dyDescent="0.2">
      <c r="A1268" s="28" t="s">
        <v>935</v>
      </c>
      <c r="B1268" s="14" t="s">
        <v>223</v>
      </c>
      <c r="C1268" s="14" t="s">
        <v>282</v>
      </c>
      <c r="D1268" s="29">
        <v>39083</v>
      </c>
      <c r="E1268" s="14" t="s">
        <v>72</v>
      </c>
      <c r="F1268" s="30">
        <v>2000000</v>
      </c>
      <c r="G1268" s="31" t="str">
        <f>_xlfn.CONCAT(Table1[[#This Row],[Company]:[Penalty Amount]])</f>
        <v>Sallie MaeSLM Corp.consumer protection violation39083NY-AG2000000</v>
      </c>
    </row>
    <row r="1269" spans="1:7" x14ac:dyDescent="0.2">
      <c r="A1269" s="28" t="s">
        <v>390</v>
      </c>
      <c r="B1269" s="14" t="s">
        <v>223</v>
      </c>
      <c r="C1269" s="14" t="s">
        <v>282</v>
      </c>
      <c r="D1269" s="29">
        <v>41640</v>
      </c>
      <c r="E1269" s="14" t="s">
        <v>106</v>
      </c>
      <c r="F1269" s="30">
        <v>60000000</v>
      </c>
      <c r="G1269" s="31" t="str">
        <f>_xlfn.CONCAT(Table1[[#This Row],[Company]:[Penalty Amount]])</f>
        <v>Sallie Mae Inc.SLM Corp.consumer protection violation41640DOJ_RIGHTS60000000</v>
      </c>
    </row>
    <row r="1270" spans="1:7" x14ac:dyDescent="0.2">
      <c r="A1270" s="28" t="s">
        <v>222</v>
      </c>
      <c r="B1270" s="14" t="s">
        <v>223</v>
      </c>
      <c r="C1270" s="14" t="s">
        <v>31</v>
      </c>
      <c r="D1270" s="29">
        <v>41640</v>
      </c>
      <c r="E1270" s="14" t="s">
        <v>179</v>
      </c>
      <c r="F1270" s="30">
        <v>93300000</v>
      </c>
      <c r="G1270" s="31" t="str">
        <f>_xlfn.CONCAT(Table1[[#This Row],[Company]:[Penalty Amount]])</f>
        <v>Sallie Mae BankSLM Corp.banking violation41640FDIC93300000</v>
      </c>
    </row>
    <row r="1271" spans="1:7" x14ac:dyDescent="0.2">
      <c r="A1271" s="28" t="s">
        <v>1180</v>
      </c>
      <c r="B1271" s="14" t="s">
        <v>1181</v>
      </c>
      <c r="C1271" s="14" t="s">
        <v>334</v>
      </c>
      <c r="D1271" s="29">
        <v>40179</v>
      </c>
      <c r="E1271" s="14" t="s">
        <v>652</v>
      </c>
      <c r="F1271" s="30">
        <v>360187</v>
      </c>
      <c r="G1271" s="31" t="str">
        <f>_xlfn.CONCAT(Table1[[#This Row],[Company]:[Penalty Amount]])</f>
        <v>Simmons First National BankSimmons First National Corp.employment discrimination40179OFCCP360187</v>
      </c>
    </row>
    <row r="1272" spans="1:7" x14ac:dyDescent="0.2">
      <c r="A1272" s="28" t="s">
        <v>1329</v>
      </c>
      <c r="B1272" s="14" t="s">
        <v>1329</v>
      </c>
      <c r="C1272" s="14" t="s">
        <v>282</v>
      </c>
      <c r="D1272" s="29">
        <v>41640</v>
      </c>
      <c r="E1272" s="14" t="s">
        <v>123</v>
      </c>
      <c r="F1272" s="30">
        <v>5343</v>
      </c>
      <c r="G1272" s="31" t="str">
        <f>_xlfn.CONCAT(Table1[[#This Row],[Company]:[Penalty Amount]])</f>
        <v>Sentry InsuranceSentry Insuranceconsumer protection violation41640MA-AG5343</v>
      </c>
    </row>
    <row r="1273" spans="1:7" x14ac:dyDescent="0.2">
      <c r="A1273" s="28" t="s">
        <v>1720</v>
      </c>
      <c r="B1273" s="14" t="s">
        <v>1329</v>
      </c>
      <c r="C1273" s="14" t="s">
        <v>305</v>
      </c>
      <c r="D1273" s="29">
        <v>40544</v>
      </c>
      <c r="E1273" s="14" t="s">
        <v>1199</v>
      </c>
      <c r="F1273" s="30">
        <v>6000</v>
      </c>
      <c r="G1273" s="31" t="str">
        <f>_xlfn.CONCAT(Table1[[#This Row],[Company]:[Penalty Amount]])</f>
        <v>Sentry Insurance A Mutual Co.Sentry Insuranceinsurance violation40544UT-INS6000</v>
      </c>
    </row>
    <row r="1274" spans="1:7" x14ac:dyDescent="0.2">
      <c r="A1274" s="28" t="s">
        <v>1329</v>
      </c>
      <c r="B1274" s="14" t="s">
        <v>1329</v>
      </c>
      <c r="C1274" s="14" t="s">
        <v>305</v>
      </c>
      <c r="D1274" s="29">
        <v>43466</v>
      </c>
      <c r="E1274" s="14" t="s">
        <v>306</v>
      </c>
      <c r="F1274" s="30">
        <v>9000</v>
      </c>
      <c r="G1274" s="31" t="str">
        <f>_xlfn.CONCAT(Table1[[#This Row],[Company]:[Penalty Amount]])</f>
        <v>Sentry InsuranceSentry Insuranceinsurance violation43466TX-INS9000</v>
      </c>
    </row>
    <row r="1275" spans="1:7" x14ac:dyDescent="0.2">
      <c r="A1275" s="28" t="s">
        <v>1329</v>
      </c>
      <c r="B1275" s="14" t="s">
        <v>1329</v>
      </c>
      <c r="C1275" s="14" t="s">
        <v>305</v>
      </c>
      <c r="D1275" s="29">
        <v>42370</v>
      </c>
      <c r="E1275" s="14" t="s">
        <v>306</v>
      </c>
      <c r="F1275" s="30">
        <v>12000</v>
      </c>
      <c r="G1275" s="31" t="str">
        <f>_xlfn.CONCAT(Table1[[#This Row],[Company]:[Penalty Amount]])</f>
        <v>Sentry InsuranceSentry Insuranceinsurance violation42370TX-INS12000</v>
      </c>
    </row>
    <row r="1276" spans="1:7" x14ac:dyDescent="0.2">
      <c r="A1276" s="28" t="s">
        <v>2341</v>
      </c>
      <c r="B1276" s="14" t="s">
        <v>1329</v>
      </c>
      <c r="C1276" s="14" t="s">
        <v>305</v>
      </c>
      <c r="D1276" s="29">
        <v>43101</v>
      </c>
      <c r="E1276" s="14" t="s">
        <v>1020</v>
      </c>
      <c r="F1276" s="30">
        <v>15000</v>
      </c>
      <c r="G1276" s="31" t="str">
        <f>_xlfn.CONCAT(Table1[[#This Row],[Company]:[Penalty Amount]])</f>
        <v>Sentry Insurance a Mutual Co.Sentry Insuranceinsurance violation43101MO-INS15000</v>
      </c>
    </row>
    <row r="1277" spans="1:7" x14ac:dyDescent="0.2">
      <c r="A1277" s="28" t="s">
        <v>1779</v>
      </c>
      <c r="B1277" s="14" t="s">
        <v>1329</v>
      </c>
      <c r="C1277" s="14" t="s">
        <v>305</v>
      </c>
      <c r="D1277" s="29">
        <v>43101</v>
      </c>
      <c r="E1277" s="14" t="s">
        <v>1020</v>
      </c>
      <c r="F1277" s="30">
        <v>15000</v>
      </c>
      <c r="G1277" s="31" t="str">
        <f>_xlfn.CONCAT(Table1[[#This Row],[Company]:[Penalty Amount]])</f>
        <v>Sentry Select Insurance Co.Sentry Insuranceinsurance violation43101MO-INS15000</v>
      </c>
    </row>
    <row r="1278" spans="1:7" x14ac:dyDescent="0.2">
      <c r="A1278" s="28" t="s">
        <v>1329</v>
      </c>
      <c r="B1278" s="14" t="s">
        <v>1329</v>
      </c>
      <c r="C1278" s="14" t="s">
        <v>305</v>
      </c>
      <c r="D1278" s="29">
        <v>41640</v>
      </c>
      <c r="E1278" s="14" t="s">
        <v>306</v>
      </c>
      <c r="F1278" s="30">
        <v>17731</v>
      </c>
      <c r="G1278" s="31" t="str">
        <f>_xlfn.CONCAT(Table1[[#This Row],[Company]:[Penalty Amount]])</f>
        <v>Sentry InsuranceSentry Insuranceinsurance violation41640TX-INS17731</v>
      </c>
    </row>
    <row r="1279" spans="1:7" x14ac:dyDescent="0.2">
      <c r="A1279" s="28" t="s">
        <v>1329</v>
      </c>
      <c r="B1279" s="14" t="s">
        <v>1329</v>
      </c>
      <c r="C1279" s="14" t="s">
        <v>305</v>
      </c>
      <c r="D1279" s="29">
        <v>42005</v>
      </c>
      <c r="E1279" s="14" t="s">
        <v>306</v>
      </c>
      <c r="F1279" s="30">
        <v>20000</v>
      </c>
      <c r="G1279" s="31" t="str">
        <f>_xlfn.CONCAT(Table1[[#This Row],[Company]:[Penalty Amount]])</f>
        <v>Sentry InsuranceSentry Insuranceinsurance violation42005TX-INS20000</v>
      </c>
    </row>
    <row r="1280" spans="1:7" x14ac:dyDescent="0.2">
      <c r="A1280" s="28" t="s">
        <v>1720</v>
      </c>
      <c r="B1280" s="14" t="s">
        <v>1329</v>
      </c>
      <c r="C1280" s="14" t="s">
        <v>305</v>
      </c>
      <c r="D1280" s="29">
        <v>42005</v>
      </c>
      <c r="E1280" s="14" t="s">
        <v>936</v>
      </c>
      <c r="F1280" s="30">
        <v>20000</v>
      </c>
      <c r="G1280" s="31" t="str">
        <f>_xlfn.CONCAT(Table1[[#This Row],[Company]:[Penalty Amount]])</f>
        <v>Sentry Insurance A Mutual Co.Sentry Insuranceinsurance violation42005AZ-DIFI20000</v>
      </c>
    </row>
    <row r="1281" spans="1:7" x14ac:dyDescent="0.2">
      <c r="A1281" s="28" t="s">
        <v>2340</v>
      </c>
      <c r="B1281" s="14" t="s">
        <v>1329</v>
      </c>
      <c r="C1281" s="14" t="s">
        <v>305</v>
      </c>
      <c r="D1281" s="29">
        <v>41275</v>
      </c>
      <c r="E1281" s="14" t="s">
        <v>810</v>
      </c>
      <c r="F1281" s="30">
        <v>37852</v>
      </c>
      <c r="G1281" s="31" t="str">
        <f>_xlfn.CONCAT(Table1[[#This Row],[Company]:[Penalty Amount]])</f>
        <v>Dairyland Insurance Co.Sentry Insuranceinsurance violation41275VT-FIN37852</v>
      </c>
    </row>
    <row r="1282" spans="1:7" x14ac:dyDescent="0.2">
      <c r="A1282" s="28" t="s">
        <v>2341</v>
      </c>
      <c r="B1282" s="14" t="s">
        <v>1329</v>
      </c>
      <c r="C1282" s="14" t="s">
        <v>343</v>
      </c>
      <c r="D1282" s="29">
        <v>37987</v>
      </c>
      <c r="E1282" s="14" t="s">
        <v>745</v>
      </c>
      <c r="F1282" s="30">
        <v>46524</v>
      </c>
      <c r="G1282" s="31" t="str">
        <f>_xlfn.CONCAT(Table1[[#This Row],[Company]:[Penalty Amount]])</f>
        <v>Sentry Insurance a Mutual Co.Sentry Insurancewage and hour violation37987WHD46524</v>
      </c>
    </row>
    <row r="1283" spans="1:7" x14ac:dyDescent="0.2">
      <c r="A1283" s="28" t="s">
        <v>2341</v>
      </c>
      <c r="B1283" s="14" t="s">
        <v>1329</v>
      </c>
      <c r="C1283" s="14" t="s">
        <v>305</v>
      </c>
      <c r="D1283" s="29">
        <v>40544</v>
      </c>
      <c r="E1283" s="14" t="s">
        <v>1020</v>
      </c>
      <c r="F1283" s="30">
        <v>52000</v>
      </c>
      <c r="G1283" s="31" t="str">
        <f>_xlfn.CONCAT(Table1[[#This Row],[Company]:[Penalty Amount]])</f>
        <v>Sentry Insurance a Mutual Co.Sentry Insuranceinsurance violation40544MO-INS52000</v>
      </c>
    </row>
    <row r="1284" spans="1:7" x14ac:dyDescent="0.2">
      <c r="A1284" s="28" t="s">
        <v>1720</v>
      </c>
      <c r="B1284" s="14" t="s">
        <v>1329</v>
      </c>
      <c r="C1284" s="14" t="s">
        <v>305</v>
      </c>
      <c r="D1284" s="29">
        <v>40179</v>
      </c>
      <c r="E1284" s="14" t="s">
        <v>306</v>
      </c>
      <c r="F1284" s="30">
        <v>72000</v>
      </c>
      <c r="G1284" s="31" t="str">
        <f>_xlfn.CONCAT(Table1[[#This Row],[Company]:[Penalty Amount]])</f>
        <v>Sentry Insurance A Mutual Co.Sentry Insuranceinsurance violation40179TX-INS72000</v>
      </c>
    </row>
    <row r="1285" spans="1:7" x14ac:dyDescent="0.2">
      <c r="A1285" s="28" t="s">
        <v>1720</v>
      </c>
      <c r="B1285" s="14" t="s">
        <v>1329</v>
      </c>
      <c r="C1285" s="14" t="s">
        <v>305</v>
      </c>
      <c r="D1285" s="29">
        <v>38353</v>
      </c>
      <c r="E1285" s="14" t="s">
        <v>746</v>
      </c>
      <c r="F1285" s="30">
        <v>75000</v>
      </c>
      <c r="G1285" s="31" t="str">
        <f>_xlfn.CONCAT(Table1[[#This Row],[Company]:[Penalty Amount]])</f>
        <v>Sentry Insurance A Mutual Co.Sentry Insuranceinsurance violation38353FL-OFR75000</v>
      </c>
    </row>
    <row r="1286" spans="1:7" x14ac:dyDescent="0.2">
      <c r="A1286" s="28" t="s">
        <v>1904</v>
      </c>
      <c r="B1286" s="14" t="s">
        <v>1329</v>
      </c>
      <c r="C1286" s="14" t="s">
        <v>305</v>
      </c>
      <c r="D1286" s="29">
        <v>36892</v>
      </c>
      <c r="E1286" s="14" t="s">
        <v>655</v>
      </c>
      <c r="F1286" s="30">
        <v>85000</v>
      </c>
      <c r="G1286" s="31" t="str">
        <f>_xlfn.CONCAT(Table1[[#This Row],[Company]:[Penalty Amount]])</f>
        <v>DAIRYLAND INSURANCE COSentry Insuranceinsurance violation36892VA-INS85000</v>
      </c>
    </row>
    <row r="1287" spans="1:7" x14ac:dyDescent="0.2">
      <c r="A1287" s="28" t="s">
        <v>1350</v>
      </c>
      <c r="B1287" s="14" t="s">
        <v>1329</v>
      </c>
      <c r="C1287" s="14" t="s">
        <v>305</v>
      </c>
      <c r="D1287" s="29">
        <v>42005</v>
      </c>
      <c r="E1287" s="14" t="s">
        <v>1089</v>
      </c>
      <c r="F1287" s="30">
        <v>125000</v>
      </c>
      <c r="G1287" s="31" t="str">
        <f>_xlfn.CONCAT(Table1[[#This Row],[Company]:[Penalty Amount]])</f>
        <v>Sentry Insurance GroupSentry Insuranceinsurance violation42005SD-INS125000</v>
      </c>
    </row>
    <row r="1288" spans="1:7" x14ac:dyDescent="0.2">
      <c r="A1288" s="28" t="s">
        <v>1328</v>
      </c>
      <c r="B1288" s="14" t="s">
        <v>1329</v>
      </c>
      <c r="C1288" s="14" t="s">
        <v>305</v>
      </c>
      <c r="D1288" s="29">
        <v>43831</v>
      </c>
      <c r="E1288" s="14" t="s">
        <v>655</v>
      </c>
      <c r="F1288" s="30">
        <v>140492</v>
      </c>
      <c r="G1288" s="31" t="str">
        <f>_xlfn.CONCAT(Table1[[#This Row],[Company]:[Penalty Amount]])</f>
        <v>Dairyland Insurance Co. and Peak Property and Casualty Insurance Corp.Sentry Insuranceinsurance violation43831VA-INS140492</v>
      </c>
    </row>
    <row r="1289" spans="1:7" x14ac:dyDescent="0.2">
      <c r="A1289" s="28" t="s">
        <v>1720</v>
      </c>
      <c r="B1289" s="14" t="s">
        <v>1329</v>
      </c>
      <c r="C1289" s="14" t="s">
        <v>305</v>
      </c>
      <c r="D1289" s="29">
        <v>36892</v>
      </c>
      <c r="E1289" s="14" t="s">
        <v>1098</v>
      </c>
      <c r="F1289" s="30">
        <v>145000</v>
      </c>
      <c r="G1289" s="31" t="str">
        <f>_xlfn.CONCAT(Table1[[#This Row],[Company]:[Penalty Amount]])</f>
        <v>Sentry Insurance A Mutual Co.Sentry Insuranceinsurance violation36892MA-INS145000</v>
      </c>
    </row>
    <row r="1290" spans="1:7" x14ac:dyDescent="0.2">
      <c r="A1290" s="28" t="s">
        <v>1680</v>
      </c>
      <c r="B1290" s="14" t="s">
        <v>793</v>
      </c>
      <c r="C1290" s="14" t="s">
        <v>305</v>
      </c>
      <c r="D1290" s="29">
        <v>40544</v>
      </c>
      <c r="E1290" s="14" t="s">
        <v>655</v>
      </c>
      <c r="F1290" s="30">
        <v>8000</v>
      </c>
      <c r="G1290" s="31" t="str">
        <f>_xlfn.CONCAT(Table1[[#This Row],[Company]:[Penalty Amount]])</f>
        <v>Selective Insurance Co. of AmericaSelective Insurance Groupinsurance violation40544VA-INS8000</v>
      </c>
    </row>
    <row r="1291" spans="1:7" x14ac:dyDescent="0.2">
      <c r="A1291" s="28" t="s">
        <v>2492</v>
      </c>
      <c r="B1291" s="14" t="s">
        <v>793</v>
      </c>
      <c r="C1291" s="14" t="s">
        <v>305</v>
      </c>
      <c r="D1291" s="29">
        <v>42370</v>
      </c>
      <c r="E1291" s="14" t="s">
        <v>728</v>
      </c>
      <c r="F1291" s="30">
        <v>8000</v>
      </c>
      <c r="G1291" s="31" t="str">
        <f>_xlfn.CONCAT(Table1[[#This Row],[Company]:[Penalty Amount]])</f>
        <v>Selective Insurance Co. of South Carolina .Selective Insurance Groupinsurance violation42370MD-INS8000</v>
      </c>
    </row>
    <row r="1292" spans="1:7" x14ac:dyDescent="0.2">
      <c r="A1292" s="28" t="s">
        <v>2491</v>
      </c>
      <c r="B1292" s="14" t="s">
        <v>793</v>
      </c>
      <c r="C1292" s="14" t="s">
        <v>305</v>
      </c>
      <c r="D1292" s="29">
        <v>43101</v>
      </c>
      <c r="E1292" s="14" t="s">
        <v>655</v>
      </c>
      <c r="F1292" s="30">
        <v>10000</v>
      </c>
      <c r="G1292" s="31" t="str">
        <f>_xlfn.CONCAT(Table1[[#This Row],[Company]:[Penalty Amount]])</f>
        <v>SELECTIVE INSURANCE CO. .Selective Insurance Groupinsurance violation43101VA-INS10000</v>
      </c>
    </row>
    <row r="1293" spans="1:7" x14ac:dyDescent="0.2">
      <c r="A1293" s="28" t="s">
        <v>1680</v>
      </c>
      <c r="B1293" s="14" t="s">
        <v>793</v>
      </c>
      <c r="C1293" s="14" t="s">
        <v>305</v>
      </c>
      <c r="D1293" s="29">
        <v>43831</v>
      </c>
      <c r="E1293" s="14" t="s">
        <v>1050</v>
      </c>
      <c r="F1293" s="30">
        <v>10000</v>
      </c>
      <c r="G1293" s="31" t="str">
        <f>_xlfn.CONCAT(Table1[[#This Row],[Company]:[Penalty Amount]])</f>
        <v>Selective Insurance Co. of AmericaSelective Insurance Groupinsurance violation43831OR-FIN10000</v>
      </c>
    </row>
    <row r="1294" spans="1:7" x14ac:dyDescent="0.2">
      <c r="A1294" s="28" t="s">
        <v>2337</v>
      </c>
      <c r="B1294" s="14" t="s">
        <v>793</v>
      </c>
      <c r="C1294" s="14" t="s">
        <v>305</v>
      </c>
      <c r="D1294" s="29">
        <v>41640</v>
      </c>
      <c r="E1294" s="14" t="s">
        <v>1636</v>
      </c>
      <c r="F1294" s="30">
        <v>10000</v>
      </c>
      <c r="G1294" s="31" t="str">
        <f>_xlfn.CONCAT(Table1[[#This Row],[Company]:[Penalty Amount]])</f>
        <v>Selective Insurance Co. of South CarolinaSelective Insurance Groupinsurance violation41640TN-INS10000</v>
      </c>
    </row>
    <row r="1295" spans="1:7" x14ac:dyDescent="0.2">
      <c r="A1295" s="28" t="s">
        <v>1680</v>
      </c>
      <c r="B1295" s="14" t="s">
        <v>793</v>
      </c>
      <c r="C1295" s="14" t="s">
        <v>305</v>
      </c>
      <c r="D1295" s="29">
        <v>43466</v>
      </c>
      <c r="E1295" s="14" t="s">
        <v>655</v>
      </c>
      <c r="F1295" s="30">
        <v>10137</v>
      </c>
      <c r="G1295" s="31" t="str">
        <f>_xlfn.CONCAT(Table1[[#This Row],[Company]:[Penalty Amount]])</f>
        <v>Selective Insurance Co. of AmericaSelective Insurance Groupinsurance violation43466VA-INS10137</v>
      </c>
    </row>
    <row r="1296" spans="1:7" x14ac:dyDescent="0.2">
      <c r="A1296" s="28" t="s">
        <v>1680</v>
      </c>
      <c r="B1296" s="14" t="s">
        <v>793</v>
      </c>
      <c r="C1296" s="14" t="s">
        <v>305</v>
      </c>
      <c r="D1296" s="29">
        <v>42005</v>
      </c>
      <c r="E1296" s="14" t="s">
        <v>775</v>
      </c>
      <c r="F1296" s="30">
        <v>15000</v>
      </c>
      <c r="G1296" s="31" t="str">
        <f>_xlfn.CONCAT(Table1[[#This Row],[Company]:[Penalty Amount]])</f>
        <v>Selective Insurance Co. of AmericaSelective Insurance Groupinsurance violation42005MN-FIN15000</v>
      </c>
    </row>
    <row r="1297" spans="1:7" x14ac:dyDescent="0.2">
      <c r="A1297" s="28" t="s">
        <v>1680</v>
      </c>
      <c r="B1297" s="14" t="s">
        <v>793</v>
      </c>
      <c r="C1297" s="14" t="s">
        <v>305</v>
      </c>
      <c r="D1297" s="29">
        <v>37987</v>
      </c>
      <c r="E1297" s="14" t="s">
        <v>502</v>
      </c>
      <c r="F1297" s="30">
        <v>25000</v>
      </c>
      <c r="G1297" s="31" t="str">
        <f>_xlfn.CONCAT(Table1[[#This Row],[Company]:[Penalty Amount]])</f>
        <v>Selective Insurance Co. of AmericaSelective Insurance Groupinsurance violation37987NJ-DBI25000</v>
      </c>
    </row>
    <row r="1298" spans="1:7" x14ac:dyDescent="0.2">
      <c r="A1298" s="28" t="s">
        <v>1680</v>
      </c>
      <c r="B1298" s="14" t="s">
        <v>793</v>
      </c>
      <c r="C1298" s="14" t="s">
        <v>305</v>
      </c>
      <c r="D1298" s="29">
        <v>41640</v>
      </c>
      <c r="E1298" s="14" t="s">
        <v>34</v>
      </c>
      <c r="F1298" s="30">
        <v>50000</v>
      </c>
      <c r="G1298" s="31" t="str">
        <f>_xlfn.CONCAT(Table1[[#This Row],[Company]:[Penalty Amount]])</f>
        <v>Selective Insurance Co. of AmericaSelective Insurance Groupinsurance violation41640NY-DFS50000</v>
      </c>
    </row>
    <row r="1299" spans="1:7" x14ac:dyDescent="0.2">
      <c r="A1299" s="28" t="s">
        <v>2336</v>
      </c>
      <c r="B1299" s="14" t="s">
        <v>793</v>
      </c>
      <c r="C1299" s="14" t="s">
        <v>305</v>
      </c>
      <c r="D1299" s="29">
        <v>41640</v>
      </c>
      <c r="E1299" s="14" t="s">
        <v>34</v>
      </c>
      <c r="F1299" s="30">
        <v>50000</v>
      </c>
      <c r="G1299" s="31" t="str">
        <f>_xlfn.CONCAT(Table1[[#This Row],[Company]:[Penalty Amount]])</f>
        <v>Selective Insurance Co. of New YorkSelective Insurance Groupinsurance violation41640NY-DFS50000</v>
      </c>
    </row>
    <row r="1300" spans="1:7" x14ac:dyDescent="0.2">
      <c r="A1300" s="28" t="s">
        <v>2339</v>
      </c>
      <c r="B1300" s="14" t="s">
        <v>793</v>
      </c>
      <c r="C1300" s="14" t="s">
        <v>305</v>
      </c>
      <c r="D1300" s="29">
        <v>41640</v>
      </c>
      <c r="E1300" s="14" t="s">
        <v>34</v>
      </c>
      <c r="F1300" s="30">
        <v>50000</v>
      </c>
      <c r="G1300" s="31" t="str">
        <f>_xlfn.CONCAT(Table1[[#This Row],[Company]:[Penalty Amount]])</f>
        <v>Selective Way Insurance Co.Selective Insurance Groupinsurance violation41640NY-DFS50000</v>
      </c>
    </row>
    <row r="1301" spans="1:7" x14ac:dyDescent="0.2">
      <c r="A1301" s="28" t="s">
        <v>1680</v>
      </c>
      <c r="B1301" s="14" t="s">
        <v>793</v>
      </c>
      <c r="C1301" s="14" t="s">
        <v>305</v>
      </c>
      <c r="D1301" s="29">
        <v>43466</v>
      </c>
      <c r="E1301" s="14" t="s">
        <v>306</v>
      </c>
      <c r="F1301" s="30">
        <v>65000</v>
      </c>
      <c r="G1301" s="31" t="str">
        <f>_xlfn.CONCAT(Table1[[#This Row],[Company]:[Penalty Amount]])</f>
        <v>Selective Insurance Co. of AmericaSelective Insurance Groupinsurance violation43466TX-INS65000</v>
      </c>
    </row>
    <row r="1302" spans="1:7" x14ac:dyDescent="0.2">
      <c r="A1302" s="28" t="s">
        <v>2491</v>
      </c>
      <c r="B1302" s="14" t="s">
        <v>793</v>
      </c>
      <c r="C1302" s="14" t="s">
        <v>305</v>
      </c>
      <c r="D1302" s="29">
        <v>40179</v>
      </c>
      <c r="E1302" s="14" t="s">
        <v>655</v>
      </c>
      <c r="F1302" s="30">
        <v>66000</v>
      </c>
      <c r="G1302" s="31" t="str">
        <f>_xlfn.CONCAT(Table1[[#This Row],[Company]:[Penalty Amount]])</f>
        <v>SELECTIVE INSURANCE CO. .Selective Insurance Groupinsurance violation40179VA-INS66000</v>
      </c>
    </row>
    <row r="1303" spans="1:7" x14ac:dyDescent="0.2">
      <c r="A1303" s="28" t="s">
        <v>2335</v>
      </c>
      <c r="B1303" s="14" t="s">
        <v>793</v>
      </c>
      <c r="C1303" s="14" t="s">
        <v>305</v>
      </c>
      <c r="D1303" s="29">
        <v>42736</v>
      </c>
      <c r="E1303" s="14" t="s">
        <v>655</v>
      </c>
      <c r="F1303" s="30">
        <v>339333</v>
      </c>
      <c r="G1303" s="31" t="str">
        <f>_xlfn.CONCAT(Table1[[#This Row],[Company]:[Penalty Amount]])</f>
        <v>SELECTIVE INSURANCE Co. OF AMERICASelective Insurance Groupinsurance violation42736VA-INS339333</v>
      </c>
    </row>
    <row r="1304" spans="1:7" x14ac:dyDescent="0.2">
      <c r="A1304" s="28" t="s">
        <v>792</v>
      </c>
      <c r="B1304" s="14" t="s">
        <v>793</v>
      </c>
      <c r="C1304" s="14" t="s">
        <v>305</v>
      </c>
      <c r="D1304" s="29">
        <v>43101</v>
      </c>
      <c r="E1304" s="14" t="s">
        <v>34</v>
      </c>
      <c r="F1304" s="30">
        <v>4666268</v>
      </c>
      <c r="G1304" s="31" t="str">
        <f>_xlfn.CONCAT(Table1[[#This Row],[Company]:[Penalty Amount]])</f>
        <v>Selective Insurance CompaniesSelective Insurance Groupinsurance violation43101NY-DFS4666268</v>
      </c>
    </row>
    <row r="1305" spans="1:7" x14ac:dyDescent="0.2">
      <c r="A1305" s="28" t="s">
        <v>1895</v>
      </c>
      <c r="B1305" s="14" t="s">
        <v>1100</v>
      </c>
      <c r="C1305" s="14" t="s">
        <v>305</v>
      </c>
      <c r="D1305" s="29">
        <v>43831</v>
      </c>
      <c r="E1305" s="14" t="s">
        <v>923</v>
      </c>
      <c r="F1305" s="30">
        <v>7000</v>
      </c>
      <c r="G1305" s="31" t="str">
        <f>_xlfn.CONCAT(Table1[[#This Row],[Company]:[Penalty Amount]])</f>
        <v>Minnesota Life Insurance Co.Securian Financialinsurance violation43831CT-INS7000</v>
      </c>
    </row>
    <row r="1306" spans="1:7" x14ac:dyDescent="0.2">
      <c r="A1306" s="28" t="s">
        <v>1895</v>
      </c>
      <c r="B1306" s="14" t="s">
        <v>1100</v>
      </c>
      <c r="C1306" s="14" t="s">
        <v>305</v>
      </c>
      <c r="D1306" s="29">
        <v>43831</v>
      </c>
      <c r="E1306" s="14" t="s">
        <v>923</v>
      </c>
      <c r="F1306" s="30">
        <v>9000</v>
      </c>
      <c r="G1306" s="31" t="str">
        <f>_xlfn.CONCAT(Table1[[#This Row],[Company]:[Penalty Amount]])</f>
        <v>Minnesota Life Insurance Co.Securian Financialinsurance violation43831CT-INS9000</v>
      </c>
    </row>
    <row r="1307" spans="1:7" x14ac:dyDescent="0.2">
      <c r="A1307" s="28" t="s">
        <v>1540</v>
      </c>
      <c r="B1307" s="14" t="s">
        <v>1100</v>
      </c>
      <c r="C1307" s="14" t="s">
        <v>12</v>
      </c>
      <c r="D1307" s="29">
        <v>43831</v>
      </c>
      <c r="E1307" s="14" t="s">
        <v>1091</v>
      </c>
      <c r="F1307" s="30">
        <v>10000</v>
      </c>
      <c r="G1307" s="31" t="str">
        <f>_xlfn.CONCAT(Table1[[#This Row],[Company]:[Penalty Amount]])</f>
        <v>Securian Financial Services Inc.Securian Financialinvestor protection violation43831AK-DBS10000</v>
      </c>
    </row>
    <row r="1308" spans="1:7" x14ac:dyDescent="0.2">
      <c r="A1308" s="28" t="s">
        <v>1752</v>
      </c>
      <c r="B1308" s="14" t="s">
        <v>1100</v>
      </c>
      <c r="C1308" s="14" t="s">
        <v>305</v>
      </c>
      <c r="D1308" s="29">
        <v>38718</v>
      </c>
      <c r="E1308" s="14" t="s">
        <v>655</v>
      </c>
      <c r="F1308" s="30">
        <v>18000</v>
      </c>
      <c r="G1308" s="31" t="str">
        <f>_xlfn.CONCAT(Table1[[#This Row],[Company]:[Penalty Amount]])</f>
        <v>MINNESOTA LIFE INSURANCE CO.Securian Financialinsurance violation38718VA-INS18000</v>
      </c>
    </row>
    <row r="1309" spans="1:7" x14ac:dyDescent="0.2">
      <c r="A1309" s="28" t="s">
        <v>1540</v>
      </c>
      <c r="B1309" s="14" t="s">
        <v>1100</v>
      </c>
      <c r="C1309" s="14" t="s">
        <v>12</v>
      </c>
      <c r="D1309" s="29">
        <v>39448</v>
      </c>
      <c r="E1309" s="14" t="s">
        <v>713</v>
      </c>
      <c r="F1309" s="30">
        <v>50000</v>
      </c>
      <c r="G1309" s="31" t="str">
        <f>_xlfn.CONCAT(Table1[[#This Row],[Company]:[Penalty Amount]])</f>
        <v>Securian Financial Services Inc.Securian Financialinvestor protection violation39448TX-SEC50000</v>
      </c>
    </row>
    <row r="1310" spans="1:7" x14ac:dyDescent="0.2">
      <c r="A1310" s="28" t="s">
        <v>1540</v>
      </c>
      <c r="B1310" s="14" t="s">
        <v>1100</v>
      </c>
      <c r="C1310" s="14" t="s">
        <v>282</v>
      </c>
      <c r="D1310" s="29">
        <v>41275</v>
      </c>
      <c r="E1310" s="14" t="s">
        <v>1424</v>
      </c>
      <c r="F1310" s="30">
        <v>55000</v>
      </c>
      <c r="G1310" s="31" t="str">
        <f>_xlfn.CONCAT(Table1[[#This Row],[Company]:[Penalty Amount]])</f>
        <v>Securian Financial Services Inc.Securian Financialconsumer protection violation41275NE-DBF55000</v>
      </c>
    </row>
    <row r="1311" spans="1:7" x14ac:dyDescent="0.2">
      <c r="A1311" s="28" t="s">
        <v>1540</v>
      </c>
      <c r="B1311" s="14" t="s">
        <v>1100</v>
      </c>
      <c r="C1311" s="14" t="s">
        <v>12</v>
      </c>
      <c r="D1311" s="29">
        <v>39448</v>
      </c>
      <c r="E1311" s="14" t="s">
        <v>919</v>
      </c>
      <c r="F1311" s="30">
        <v>79445</v>
      </c>
      <c r="G1311" s="31" t="str">
        <f>_xlfn.CONCAT(Table1[[#This Row],[Company]:[Penalty Amount]])</f>
        <v>Securian Financial Services Inc.Securian Financialinvestor protection violation39448MO-SEC79445</v>
      </c>
    </row>
    <row r="1312" spans="1:7" x14ac:dyDescent="0.2">
      <c r="A1312" s="28" t="s">
        <v>2490</v>
      </c>
      <c r="B1312" s="14" t="s">
        <v>1100</v>
      </c>
      <c r="C1312" s="14" t="s">
        <v>305</v>
      </c>
      <c r="D1312" s="29">
        <v>42370</v>
      </c>
      <c r="E1312" s="14" t="s">
        <v>172</v>
      </c>
      <c r="F1312" s="30">
        <v>625000</v>
      </c>
      <c r="G1312" s="31" t="str">
        <f>_xlfn.CONCAT(Table1[[#This Row],[Company]:[Penalty Amount]])</f>
        <v>Minnesota Life Insurance Co. .Securian Financialinsurance violation42370MULTI-FIN625000</v>
      </c>
    </row>
    <row r="1313" spans="1:7" x14ac:dyDescent="0.2">
      <c r="A1313" s="28" t="s">
        <v>1657</v>
      </c>
      <c r="B1313" s="14" t="s">
        <v>1658</v>
      </c>
      <c r="C1313" s="14" t="s">
        <v>31</v>
      </c>
      <c r="D1313" s="29">
        <v>38718</v>
      </c>
      <c r="E1313" s="14" t="s">
        <v>32</v>
      </c>
      <c r="F1313" s="30">
        <v>165000</v>
      </c>
      <c r="G1313" s="31" t="str">
        <f>_xlfn.CONCAT(Table1[[#This Row],[Company]:[Penalty Amount]])</f>
        <v>Seacoast National BankSeacoast Banking Corporation of Floridabanking violation38718OCC165000</v>
      </c>
    </row>
    <row r="1314" spans="1:7" x14ac:dyDescent="0.2">
      <c r="A1314" s="28" t="s">
        <v>807</v>
      </c>
      <c r="B1314" s="14" t="s">
        <v>325</v>
      </c>
      <c r="C1314" s="14" t="s">
        <v>360</v>
      </c>
      <c r="D1314" s="29">
        <v>42005</v>
      </c>
      <c r="E1314" s="14" t="s">
        <v>48</v>
      </c>
      <c r="F1314" s="30">
        <v>4250000</v>
      </c>
      <c r="G1314" s="31" t="str">
        <f>_xlfn.CONCAT(Table1[[#This Row],[Company]:[Penalty Amount]])</f>
        <v>OZ Management LPSculptor Capital Managementdata submission deficiencies42005SEC4250000</v>
      </c>
    </row>
    <row r="1315" spans="1:7" x14ac:dyDescent="0.2">
      <c r="A1315" s="28" t="s">
        <v>329</v>
      </c>
      <c r="B1315" s="14" t="s">
        <v>325</v>
      </c>
      <c r="C1315" s="14" t="s">
        <v>280</v>
      </c>
      <c r="D1315" s="29">
        <v>42370</v>
      </c>
      <c r="E1315" s="14" t="s">
        <v>48</v>
      </c>
      <c r="F1315" s="30">
        <v>199045167</v>
      </c>
      <c r="G1315" s="31" t="str">
        <f>_xlfn.CONCAT(Table1[[#This Row],[Company]:[Penalty Amount]])</f>
        <v>Och-Ziff Capital Management GroupSculptor Capital ManagementForeign Corrupt Practices Act42370SEC199045167</v>
      </c>
    </row>
    <row r="1316" spans="1:7" x14ac:dyDescent="0.2">
      <c r="A1316" s="28" t="s">
        <v>324</v>
      </c>
      <c r="B1316" s="14" t="s">
        <v>325</v>
      </c>
      <c r="C1316" s="14" t="s">
        <v>280</v>
      </c>
      <c r="D1316" s="29">
        <v>42370</v>
      </c>
      <c r="E1316" s="14" t="s">
        <v>18</v>
      </c>
      <c r="F1316" s="30">
        <v>213000000</v>
      </c>
      <c r="G1316" s="31" t="str">
        <f>_xlfn.CONCAT(Table1[[#This Row],[Company]:[Penalty Amount]])</f>
        <v>Och-Ziff Capital Management Group LLCSculptor Capital ManagementForeign Corrupt Practices Act42370DOJ_CRIMINAL213000000</v>
      </c>
    </row>
    <row r="1317" spans="1:7" x14ac:dyDescent="0.2">
      <c r="A1317" s="28" t="s">
        <v>1222</v>
      </c>
      <c r="B1317" s="14" t="s">
        <v>239</v>
      </c>
      <c r="C1317" s="14" t="s">
        <v>12</v>
      </c>
      <c r="D1317" s="29">
        <v>40179</v>
      </c>
      <c r="E1317" s="14" t="s">
        <v>45</v>
      </c>
      <c r="F1317" s="30">
        <v>250000</v>
      </c>
      <c r="G1317" s="31" t="str">
        <f>_xlfn.CONCAT(Table1[[#This Row],[Company]:[Penalty Amount]])</f>
        <v>Scotia Capital Inc.Scotiabankinvestor protection violation40179CFTC250000</v>
      </c>
    </row>
    <row r="1318" spans="1:7" x14ac:dyDescent="0.2">
      <c r="A1318" s="28" t="s">
        <v>389</v>
      </c>
      <c r="B1318" s="14" t="s">
        <v>239</v>
      </c>
      <c r="C1318" s="14" t="s">
        <v>12</v>
      </c>
      <c r="D1318" s="29">
        <v>43101</v>
      </c>
      <c r="E1318" s="14" t="s">
        <v>45</v>
      </c>
      <c r="F1318" s="30">
        <v>800000</v>
      </c>
      <c r="G1318" s="31" t="str">
        <f>_xlfn.CONCAT(Table1[[#This Row],[Company]:[Penalty Amount]])</f>
        <v>Bank of Nova ScotiaScotiabankinvestor protection violation43101CFTC800000</v>
      </c>
    </row>
    <row r="1319" spans="1:7" x14ac:dyDescent="0.2">
      <c r="A1319" s="28" t="s">
        <v>238</v>
      </c>
      <c r="B1319" s="14" t="s">
        <v>239</v>
      </c>
      <c r="C1319" s="14" t="s">
        <v>12</v>
      </c>
      <c r="D1319" s="29">
        <v>43831</v>
      </c>
      <c r="E1319" s="14" t="s">
        <v>45</v>
      </c>
      <c r="F1319" s="30">
        <v>50000000</v>
      </c>
      <c r="G1319" s="31" t="str">
        <f>_xlfn.CONCAT(Table1[[#This Row],[Company]:[Penalty Amount]])</f>
        <v>The Bank of Nova ScotiaScotiabankinvestor protection violation43831CFTC50000000</v>
      </c>
    </row>
    <row r="1320" spans="1:7" x14ac:dyDescent="0.2">
      <c r="A1320" s="28" t="s">
        <v>389</v>
      </c>
      <c r="B1320" s="14" t="s">
        <v>239</v>
      </c>
      <c r="C1320" s="14" t="s">
        <v>284</v>
      </c>
      <c r="D1320" s="29">
        <v>43831</v>
      </c>
      <c r="E1320" s="14" t="s">
        <v>18</v>
      </c>
      <c r="F1320" s="30">
        <v>60400000</v>
      </c>
      <c r="G1320" s="31" t="str">
        <f>_xlfn.CONCAT(Table1[[#This Row],[Company]:[Penalty Amount]])</f>
        <v>Bank of Nova ScotiaScotiabankprice-fixing or anti-competitive practices43831DOJ_CRIMINAL60400000</v>
      </c>
    </row>
    <row r="1321" spans="1:7" x14ac:dyDescent="0.2">
      <c r="A1321" s="28" t="s">
        <v>238</v>
      </c>
      <c r="B1321" s="14" t="s">
        <v>239</v>
      </c>
      <c r="C1321" s="14" t="s">
        <v>12</v>
      </c>
      <c r="D1321" s="29">
        <v>43831</v>
      </c>
      <c r="E1321" s="14" t="s">
        <v>45</v>
      </c>
      <c r="F1321" s="30">
        <v>77400000</v>
      </c>
      <c r="G1321" s="31" t="str">
        <f>_xlfn.CONCAT(Table1[[#This Row],[Company]:[Penalty Amount]])</f>
        <v>The Bank of Nova ScotiaScotiabankinvestor protection violation43831CFTC77400000</v>
      </c>
    </row>
    <row r="1322" spans="1:7" x14ac:dyDescent="0.2">
      <c r="A1322" s="28" t="s">
        <v>2333</v>
      </c>
      <c r="B1322" s="14" t="s">
        <v>1389</v>
      </c>
      <c r="C1322" s="14" t="s">
        <v>305</v>
      </c>
      <c r="D1322" s="29">
        <v>40544</v>
      </c>
      <c r="E1322" s="14" t="s">
        <v>306</v>
      </c>
      <c r="F1322" s="30">
        <v>90000</v>
      </c>
      <c r="G1322" s="31" t="str">
        <f>_xlfn.CONCAT(Table1[[#This Row],[Company]:[Penalty Amount]])</f>
        <v>SCOR Global Life U.S. Re Insurance Co. of TexasSCORinsurance violation40544TX-INS90000</v>
      </c>
    </row>
    <row r="1323" spans="1:7" x14ac:dyDescent="0.2">
      <c r="A1323" s="28" t="s">
        <v>2332</v>
      </c>
      <c r="B1323" s="14" t="s">
        <v>1389</v>
      </c>
      <c r="C1323" s="14" t="s">
        <v>305</v>
      </c>
      <c r="D1323" s="29">
        <v>40544</v>
      </c>
      <c r="E1323" s="14" t="s">
        <v>306</v>
      </c>
      <c r="F1323" s="30">
        <v>99000</v>
      </c>
      <c r="G1323" s="31" t="str">
        <f>_xlfn.CONCAT(Table1[[#This Row],[Company]:[Penalty Amount]])</f>
        <v>SCOR Global Life U.S. Re Insurance Co.SCORinsurance violation40544TX-INS99000</v>
      </c>
    </row>
    <row r="1324" spans="1:7" x14ac:dyDescent="0.2">
      <c r="A1324" s="28" t="s">
        <v>2907</v>
      </c>
      <c r="B1324" s="14" t="s">
        <v>1831</v>
      </c>
      <c r="C1324" s="14" t="s">
        <v>12</v>
      </c>
      <c r="D1324" s="29">
        <v>43831</v>
      </c>
      <c r="E1324" s="14" t="s">
        <v>751</v>
      </c>
      <c r="F1324" s="30">
        <v>75000</v>
      </c>
      <c r="G1324" s="31" t="str">
        <f>_xlfn.CONCAT(Table1[[#This Row],[Company]:[Penalty Amount]])</f>
        <v>Schupp &amp; Grochmal LLCSchupp &amp; Grochmalinvestor protection violation43831CT-SEC75000</v>
      </c>
    </row>
    <row r="1325" spans="1:7" x14ac:dyDescent="0.2">
      <c r="A1325" s="28" t="s">
        <v>1886</v>
      </c>
      <c r="B1325" s="14" t="s">
        <v>50</v>
      </c>
      <c r="C1325" s="14" t="s">
        <v>315</v>
      </c>
      <c r="D1325" s="29">
        <v>40179</v>
      </c>
      <c r="E1325" s="14" t="s">
        <v>1430</v>
      </c>
      <c r="F1325" s="30">
        <v>9375</v>
      </c>
      <c r="G1325" s="31" t="str">
        <f>_xlfn.CONCAT(Table1[[#This Row],[Company]:[Penalty Amount]])</f>
        <v>Royal Bank of Canada (USA)Royal Bank of Canadaenvironmental violation40179GA-ENV9375</v>
      </c>
    </row>
    <row r="1326" spans="1:7" x14ac:dyDescent="0.2">
      <c r="A1326" s="28" t="s">
        <v>469</v>
      </c>
      <c r="B1326" s="14" t="s">
        <v>50</v>
      </c>
      <c r="C1326" s="14" t="s">
        <v>12</v>
      </c>
      <c r="D1326" s="29">
        <v>44197</v>
      </c>
      <c r="E1326" s="14" t="s">
        <v>1078</v>
      </c>
      <c r="F1326" s="30">
        <v>10000</v>
      </c>
      <c r="G1326" s="31" t="str">
        <f>_xlfn.CONCAT(Table1[[#This Row],[Company]:[Penalty Amount]])</f>
        <v>RBC Capital Markets LLCRoyal Bank of Canadainvestor protection violation44197VA-SEC10000</v>
      </c>
    </row>
    <row r="1327" spans="1:7" x14ac:dyDescent="0.2">
      <c r="A1327" s="28" t="s">
        <v>50</v>
      </c>
      <c r="B1327" s="14" t="s">
        <v>50</v>
      </c>
      <c r="C1327" s="14" t="s">
        <v>12</v>
      </c>
      <c r="D1327" s="29">
        <v>39448</v>
      </c>
      <c r="E1327" s="14" t="s">
        <v>821</v>
      </c>
      <c r="F1327" s="30">
        <v>22156</v>
      </c>
      <c r="G1327" s="31" t="str">
        <f>_xlfn.CONCAT(Table1[[#This Row],[Company]:[Penalty Amount]])</f>
        <v>Royal Bank of CanadaRoyal Bank of Canadainvestor protection violation39448DE-AG22156</v>
      </c>
    </row>
    <row r="1328" spans="1:7" x14ac:dyDescent="0.2">
      <c r="A1328" s="28" t="s">
        <v>1318</v>
      </c>
      <c r="B1328" s="14" t="s">
        <v>50</v>
      </c>
      <c r="C1328" s="14" t="s">
        <v>12</v>
      </c>
      <c r="D1328" s="29">
        <v>40179</v>
      </c>
      <c r="E1328" s="14" t="s">
        <v>86</v>
      </c>
      <c r="F1328" s="30">
        <v>51724</v>
      </c>
      <c r="G1328" s="31" t="str">
        <f>_xlfn.CONCAT(Table1[[#This Row],[Company]:[Penalty Amount]])</f>
        <v>RBC Capital Markets Corp.Royal Bank of Canadainvestor protection violation40179NJ-AG51724</v>
      </c>
    </row>
    <row r="1329" spans="1:7" x14ac:dyDescent="0.2">
      <c r="A1329" s="28" t="s">
        <v>1318</v>
      </c>
      <c r="B1329" s="14" t="s">
        <v>50</v>
      </c>
      <c r="C1329" s="14" t="s">
        <v>12</v>
      </c>
      <c r="D1329" s="29">
        <v>39448</v>
      </c>
      <c r="E1329" s="14" t="s">
        <v>48</v>
      </c>
      <c r="F1329" s="30">
        <v>125000</v>
      </c>
      <c r="G1329" s="31" t="str">
        <f>_xlfn.CONCAT(Table1[[#This Row],[Company]:[Penalty Amount]])</f>
        <v>RBC Capital Markets Corp.Royal Bank of Canadainvestor protection violation39448SEC125000</v>
      </c>
    </row>
    <row r="1330" spans="1:7" x14ac:dyDescent="0.2">
      <c r="A1330" s="28" t="s">
        <v>1318</v>
      </c>
      <c r="B1330" s="14" t="s">
        <v>50</v>
      </c>
      <c r="C1330" s="14" t="s">
        <v>12</v>
      </c>
      <c r="D1330" s="29">
        <v>40179</v>
      </c>
      <c r="E1330" s="14" t="s">
        <v>250</v>
      </c>
      <c r="F1330" s="30">
        <v>135000</v>
      </c>
      <c r="G1330" s="31" t="str">
        <f>_xlfn.CONCAT(Table1[[#This Row],[Company]:[Penalty Amount]])</f>
        <v>RBC Capital Markets Corp.Royal Bank of Canadainvestor protection violation40179FINRA135000</v>
      </c>
    </row>
    <row r="1331" spans="1:7" x14ac:dyDescent="0.2">
      <c r="A1331" s="28" t="s">
        <v>1318</v>
      </c>
      <c r="B1331" s="14" t="s">
        <v>50</v>
      </c>
      <c r="C1331" s="14" t="s">
        <v>12</v>
      </c>
      <c r="D1331" s="29">
        <v>39448</v>
      </c>
      <c r="E1331" s="14" t="s">
        <v>250</v>
      </c>
      <c r="F1331" s="30">
        <v>150000</v>
      </c>
      <c r="G1331" s="31" t="str">
        <f>_xlfn.CONCAT(Table1[[#This Row],[Company]:[Penalty Amount]])</f>
        <v>RBC Capital Markets Corp.Royal Bank of Canadainvestor protection violation39448FINRA150000</v>
      </c>
    </row>
    <row r="1332" spans="1:7" x14ac:dyDescent="0.2">
      <c r="A1332" s="28" t="s">
        <v>1234</v>
      </c>
      <c r="B1332" s="14" t="s">
        <v>50</v>
      </c>
      <c r="C1332" s="14" t="s">
        <v>12</v>
      </c>
      <c r="D1332" s="29">
        <v>37987</v>
      </c>
      <c r="E1332" s="14" t="s">
        <v>250</v>
      </c>
      <c r="F1332" s="30">
        <v>150000</v>
      </c>
      <c r="G1332" s="31" t="str">
        <f>_xlfn.CONCAT(Table1[[#This Row],[Company]:[Penalty Amount]])</f>
        <v>RBC Dain Rauscher Inc.Royal Bank of Canadainvestor protection violation37987FINRA150000</v>
      </c>
    </row>
    <row r="1333" spans="1:7" x14ac:dyDescent="0.2">
      <c r="A1333" s="28" t="s">
        <v>50</v>
      </c>
      <c r="B1333" s="14" t="s">
        <v>50</v>
      </c>
      <c r="C1333" s="14" t="s">
        <v>284</v>
      </c>
      <c r="D1333" s="29">
        <v>41275</v>
      </c>
      <c r="E1333" s="14" t="s">
        <v>606</v>
      </c>
      <c r="F1333" s="30">
        <v>175000</v>
      </c>
      <c r="G1333" s="31" t="str">
        <f>_xlfn.CONCAT(Table1[[#This Row],[Company]:[Penalty Amount]])</f>
        <v>Royal Bank of CanadaRoyal Bank of Canadaprice-fixing or anti-competitive practices41275WV-AG175000</v>
      </c>
    </row>
    <row r="1334" spans="1:7" x14ac:dyDescent="0.2">
      <c r="A1334" s="28" t="s">
        <v>469</v>
      </c>
      <c r="B1334" s="14" t="s">
        <v>50</v>
      </c>
      <c r="C1334" s="14" t="s">
        <v>12</v>
      </c>
      <c r="D1334" s="29">
        <v>40909</v>
      </c>
      <c r="E1334" s="14" t="s">
        <v>799</v>
      </c>
      <c r="F1334" s="30">
        <v>186439</v>
      </c>
      <c r="G1334" s="31" t="str">
        <f>_xlfn.CONCAT(Table1[[#This Row],[Company]:[Penalty Amount]])</f>
        <v>RBC Capital Markets LLCRoyal Bank of Canadainvestor protection violation40909MT-SEC186439</v>
      </c>
    </row>
    <row r="1335" spans="1:7" x14ac:dyDescent="0.2">
      <c r="A1335" s="28" t="s">
        <v>469</v>
      </c>
      <c r="B1335" s="14" t="s">
        <v>50</v>
      </c>
      <c r="C1335" s="14" t="s">
        <v>12</v>
      </c>
      <c r="D1335" s="29">
        <v>40909</v>
      </c>
      <c r="E1335" s="14" t="s">
        <v>476</v>
      </c>
      <c r="F1335" s="30">
        <v>250000</v>
      </c>
      <c r="G1335" s="31" t="str">
        <f>_xlfn.CONCAT(Table1[[#This Row],[Company]:[Penalty Amount]])</f>
        <v>RBC Capital Markets LLCRoyal Bank of Canadainvestor protection violation40909MA-SEC250000</v>
      </c>
    </row>
    <row r="1336" spans="1:7" x14ac:dyDescent="0.2">
      <c r="A1336" s="28" t="s">
        <v>1234</v>
      </c>
      <c r="B1336" s="14" t="s">
        <v>50</v>
      </c>
      <c r="C1336" s="14" t="s">
        <v>12</v>
      </c>
      <c r="D1336" s="29">
        <v>38718</v>
      </c>
      <c r="E1336" s="14" t="s">
        <v>250</v>
      </c>
      <c r="F1336" s="30">
        <v>250000</v>
      </c>
      <c r="G1336" s="31" t="str">
        <f>_xlfn.CONCAT(Table1[[#This Row],[Company]:[Penalty Amount]])</f>
        <v>RBC Dain Rauscher Inc.Royal Bank of Canadainvestor protection violation38718FINRA250000</v>
      </c>
    </row>
    <row r="1337" spans="1:7" x14ac:dyDescent="0.2">
      <c r="A1337" s="28" t="s">
        <v>1318</v>
      </c>
      <c r="B1337" s="14" t="s">
        <v>50</v>
      </c>
      <c r="C1337" s="14" t="s">
        <v>12</v>
      </c>
      <c r="D1337" s="29">
        <v>39448</v>
      </c>
      <c r="E1337" s="14" t="s">
        <v>250</v>
      </c>
      <c r="F1337" s="30">
        <v>400000</v>
      </c>
      <c r="G1337" s="31" t="str">
        <f>_xlfn.CONCAT(Table1[[#This Row],[Company]:[Penalty Amount]])</f>
        <v>RBC Capital Markets Corp.Royal Bank of Canadainvestor protection violation39448FINRA400000</v>
      </c>
    </row>
    <row r="1338" spans="1:7" x14ac:dyDescent="0.2">
      <c r="A1338" s="28" t="s">
        <v>469</v>
      </c>
      <c r="B1338" s="14" t="s">
        <v>50</v>
      </c>
      <c r="C1338" s="14" t="s">
        <v>12</v>
      </c>
      <c r="D1338" s="29">
        <v>41275</v>
      </c>
      <c r="E1338" s="14" t="s">
        <v>86</v>
      </c>
      <c r="F1338" s="30">
        <v>450000</v>
      </c>
      <c r="G1338" s="31" t="str">
        <f>_xlfn.CONCAT(Table1[[#This Row],[Company]:[Penalty Amount]])</f>
        <v>RBC Capital Markets LLCRoyal Bank of Canadainvestor protection violation41275NJ-AG450000</v>
      </c>
    </row>
    <row r="1339" spans="1:7" x14ac:dyDescent="0.2">
      <c r="A1339" s="28" t="s">
        <v>469</v>
      </c>
      <c r="B1339" s="14" t="s">
        <v>50</v>
      </c>
      <c r="C1339" s="14" t="s">
        <v>12</v>
      </c>
      <c r="D1339" s="29">
        <v>42005</v>
      </c>
      <c r="E1339" s="14" t="s">
        <v>48</v>
      </c>
      <c r="F1339" s="30">
        <v>500000</v>
      </c>
      <c r="G1339" s="31" t="str">
        <f>_xlfn.CONCAT(Table1[[#This Row],[Company]:[Penalty Amount]])</f>
        <v>RBC Capital Markets LLCRoyal Bank of Canadainvestor protection violation42005SEC500000</v>
      </c>
    </row>
    <row r="1340" spans="1:7" x14ac:dyDescent="0.2">
      <c r="A1340" s="28" t="s">
        <v>1130</v>
      </c>
      <c r="B1340" s="14" t="s">
        <v>50</v>
      </c>
      <c r="C1340" s="14" t="s">
        <v>12</v>
      </c>
      <c r="D1340" s="29">
        <v>37257</v>
      </c>
      <c r="E1340" s="14" t="s">
        <v>48</v>
      </c>
      <c r="F1340" s="30">
        <v>500000</v>
      </c>
      <c r="G1340" s="31" t="str">
        <f>_xlfn.CONCAT(Table1[[#This Row],[Company]:[Penalty Amount]])</f>
        <v>RBC Dain Rauscher IncorporatedRoyal Bank of Canadainvestor protection violation37257SEC500000</v>
      </c>
    </row>
    <row r="1341" spans="1:7" x14ac:dyDescent="0.2">
      <c r="A1341" s="28" t="s">
        <v>1081</v>
      </c>
      <c r="B1341" s="14" t="s">
        <v>50</v>
      </c>
      <c r="C1341" s="14" t="s">
        <v>31</v>
      </c>
      <c r="D1341" s="29">
        <v>40179</v>
      </c>
      <c r="E1341" s="14" t="s">
        <v>32</v>
      </c>
      <c r="F1341" s="30">
        <v>525000</v>
      </c>
      <c r="G1341" s="31" t="str">
        <f>_xlfn.CONCAT(Table1[[#This Row],[Company]:[Penalty Amount]])</f>
        <v>City National BankRoyal Bank of Canadabanking violation40179OCC525000</v>
      </c>
    </row>
    <row r="1342" spans="1:7" x14ac:dyDescent="0.2">
      <c r="A1342" s="28" t="s">
        <v>2905</v>
      </c>
      <c r="B1342" s="14" t="s">
        <v>50</v>
      </c>
      <c r="C1342" s="14" t="s">
        <v>12</v>
      </c>
      <c r="D1342" s="29">
        <v>40179</v>
      </c>
      <c r="E1342" s="14" t="s">
        <v>250</v>
      </c>
      <c r="F1342" s="30">
        <v>690000</v>
      </c>
      <c r="G1342" s="31" t="str">
        <f>_xlfn.CONCAT(Table1[[#This Row],[Company]:[Penalty Amount]])</f>
        <v>Ferris Baker Watts LLCRoyal Bank of Canadainvestor protection violation40179FINRA690000</v>
      </c>
    </row>
    <row r="1343" spans="1:7" x14ac:dyDescent="0.2">
      <c r="A1343" s="28" t="s">
        <v>1081</v>
      </c>
      <c r="B1343" s="14" t="s">
        <v>50</v>
      </c>
      <c r="C1343" s="14" t="s">
        <v>31</v>
      </c>
      <c r="D1343" s="29">
        <v>38353</v>
      </c>
      <c r="E1343" s="14" t="s">
        <v>32</v>
      </c>
      <c r="F1343" s="30">
        <v>750000</v>
      </c>
      <c r="G1343" s="31" t="str">
        <f>_xlfn.CONCAT(Table1[[#This Row],[Company]:[Penalty Amount]])</f>
        <v>City National BankRoyal Bank of Canadabanking violation38353OCC750000</v>
      </c>
    </row>
    <row r="1344" spans="1:7" x14ac:dyDescent="0.2">
      <c r="A1344" s="28" t="s">
        <v>2906</v>
      </c>
      <c r="B1344" s="14" t="s">
        <v>50</v>
      </c>
      <c r="C1344" s="14" t="s">
        <v>12</v>
      </c>
      <c r="D1344" s="29">
        <v>39448</v>
      </c>
      <c r="E1344" s="14" t="s">
        <v>48</v>
      </c>
      <c r="F1344" s="30">
        <v>800656</v>
      </c>
      <c r="G1344" s="31" t="str">
        <f>_xlfn.CONCAT(Table1[[#This Row],[Company]:[Penalty Amount]])</f>
        <v>Ferris Baker Watts Inc.Royal Bank of Canadainvestor protection violation39448SEC800656</v>
      </c>
    </row>
    <row r="1345" spans="1:7" x14ac:dyDescent="0.2">
      <c r="A1345" s="28" t="s">
        <v>469</v>
      </c>
      <c r="B1345" s="14" t="s">
        <v>50</v>
      </c>
      <c r="C1345" s="14" t="s">
        <v>12</v>
      </c>
      <c r="D1345" s="29">
        <v>44197</v>
      </c>
      <c r="E1345" s="14" t="s">
        <v>48</v>
      </c>
      <c r="F1345" s="30">
        <v>863326</v>
      </c>
      <c r="G1345" s="31" t="str">
        <f>_xlfn.CONCAT(Table1[[#This Row],[Company]:[Penalty Amount]])</f>
        <v>RBC Capital Markets LLCRoyal Bank of Canadainvestor protection violation44197SEC863326</v>
      </c>
    </row>
    <row r="1346" spans="1:7" x14ac:dyDescent="0.2">
      <c r="A1346" s="28" t="s">
        <v>1234</v>
      </c>
      <c r="B1346" s="14" t="s">
        <v>50</v>
      </c>
      <c r="C1346" s="14" t="s">
        <v>12</v>
      </c>
      <c r="D1346" s="29">
        <v>38353</v>
      </c>
      <c r="E1346" s="14" t="s">
        <v>250</v>
      </c>
      <c r="F1346" s="30">
        <v>1158000</v>
      </c>
      <c r="G1346" s="31" t="str">
        <f>_xlfn.CONCAT(Table1[[#This Row],[Company]:[Penalty Amount]])</f>
        <v>RBC Dain Rauscher Inc.Royal Bank of Canadainvestor protection violation38353FINRA1158000</v>
      </c>
    </row>
    <row r="1347" spans="1:7" x14ac:dyDescent="0.2">
      <c r="A1347" s="28" t="s">
        <v>1002</v>
      </c>
      <c r="B1347" s="14" t="s">
        <v>50</v>
      </c>
      <c r="C1347" s="14" t="s">
        <v>12</v>
      </c>
      <c r="D1347" s="29">
        <v>42005</v>
      </c>
      <c r="E1347" s="14" t="s">
        <v>250</v>
      </c>
      <c r="F1347" s="30">
        <v>1434000</v>
      </c>
      <c r="G1347" s="31" t="str">
        <f>_xlfn.CONCAT(Table1[[#This Row],[Company]:[Penalty Amount]])</f>
        <v>RBC Capital MarketsRoyal Bank of Canadainvestor protection violation42005FINRA1434000</v>
      </c>
    </row>
    <row r="1348" spans="1:7" x14ac:dyDescent="0.2">
      <c r="A1348" s="28" t="s">
        <v>982</v>
      </c>
      <c r="B1348" s="14" t="s">
        <v>50</v>
      </c>
      <c r="C1348" s="14" t="s">
        <v>12</v>
      </c>
      <c r="D1348" s="29">
        <v>38718</v>
      </c>
      <c r="E1348" s="14" t="s">
        <v>48</v>
      </c>
      <c r="F1348" s="30">
        <v>1500000</v>
      </c>
      <c r="G1348" s="31" t="str">
        <f>_xlfn.CONCAT(Table1[[#This Row],[Company]:[Penalty Amount]])</f>
        <v>RBC Dain Rauscher IncRoyal Bank of Canadainvestor protection violation38718SEC1500000</v>
      </c>
    </row>
    <row r="1349" spans="1:7" x14ac:dyDescent="0.2">
      <c r="A1349" s="28" t="s">
        <v>1234</v>
      </c>
      <c r="B1349" s="14" t="s">
        <v>50</v>
      </c>
      <c r="C1349" s="14" t="s">
        <v>12</v>
      </c>
      <c r="D1349" s="29">
        <v>38353</v>
      </c>
      <c r="E1349" s="14" t="s">
        <v>250</v>
      </c>
      <c r="F1349" s="30">
        <v>1700000</v>
      </c>
      <c r="G1349" s="31" t="str">
        <f>_xlfn.CONCAT(Table1[[#This Row],[Company]:[Penalty Amount]])</f>
        <v>RBC Dain Rauscher Inc.Royal Bank of Canadainvestor protection violation38353FINRA1700000</v>
      </c>
    </row>
    <row r="1350" spans="1:7" x14ac:dyDescent="0.2">
      <c r="A1350" s="28" t="s">
        <v>1318</v>
      </c>
      <c r="B1350" s="14" t="s">
        <v>50</v>
      </c>
      <c r="C1350" s="14" t="s">
        <v>12</v>
      </c>
      <c r="D1350" s="29">
        <v>38353</v>
      </c>
      <c r="E1350" s="14" t="s">
        <v>250</v>
      </c>
      <c r="F1350" s="30">
        <v>2108000</v>
      </c>
      <c r="G1350" s="31" t="str">
        <f>_xlfn.CONCAT(Table1[[#This Row],[Company]:[Penalty Amount]])</f>
        <v>RBC Capital Markets Corp.Royal Bank of Canadainvestor protection violation38353FINRA2108000</v>
      </c>
    </row>
    <row r="1351" spans="1:7" x14ac:dyDescent="0.2">
      <c r="A1351" s="28" t="s">
        <v>469</v>
      </c>
      <c r="B1351" s="14" t="s">
        <v>50</v>
      </c>
      <c r="C1351" s="14" t="s">
        <v>12</v>
      </c>
      <c r="D1351" s="29">
        <v>42370</v>
      </c>
      <c r="E1351" s="14" t="s">
        <v>48</v>
      </c>
      <c r="F1351" s="30">
        <v>2500000</v>
      </c>
      <c r="G1351" s="31" t="str">
        <f>_xlfn.CONCAT(Table1[[#This Row],[Company]:[Penalty Amount]])</f>
        <v>RBC Capital Markets LLCRoyal Bank of Canadainvestor protection violation42370SEC2500000</v>
      </c>
    </row>
    <row r="1352" spans="1:7" x14ac:dyDescent="0.2">
      <c r="A1352" s="28" t="s">
        <v>469</v>
      </c>
      <c r="B1352" s="14" t="s">
        <v>50</v>
      </c>
      <c r="C1352" s="14" t="s">
        <v>12</v>
      </c>
      <c r="D1352" s="29">
        <v>41640</v>
      </c>
      <c r="E1352" s="14" t="s">
        <v>172</v>
      </c>
      <c r="F1352" s="30">
        <v>2800000</v>
      </c>
      <c r="G1352" s="31" t="str">
        <f>_xlfn.CONCAT(Table1[[#This Row],[Company]:[Penalty Amount]])</f>
        <v>RBC Capital Markets LLCRoyal Bank of Canadainvestor protection violation41640MULTI-FIN2800000</v>
      </c>
    </row>
    <row r="1353" spans="1:7" x14ac:dyDescent="0.2">
      <c r="A1353" s="28" t="s">
        <v>842</v>
      </c>
      <c r="B1353" s="14" t="s">
        <v>50</v>
      </c>
      <c r="C1353" s="14" t="s">
        <v>12</v>
      </c>
      <c r="D1353" s="29">
        <v>42370</v>
      </c>
      <c r="E1353" s="14" t="s">
        <v>250</v>
      </c>
      <c r="F1353" s="30">
        <v>3500000</v>
      </c>
      <c r="G1353" s="31" t="str">
        <f>_xlfn.CONCAT(Table1[[#This Row],[Company]:[Penalty Amount]])</f>
        <v>RBC Capital Markets LLC and RBC Capital Markets Arbitrage S.A.Royal Bank of Canadainvestor protection violation42370FINRA3500000</v>
      </c>
    </row>
    <row r="1354" spans="1:7" x14ac:dyDescent="0.2">
      <c r="A1354" s="28" t="s">
        <v>469</v>
      </c>
      <c r="B1354" s="14" t="s">
        <v>50</v>
      </c>
      <c r="C1354" s="14" t="s">
        <v>12</v>
      </c>
      <c r="D1354" s="29">
        <v>43831</v>
      </c>
      <c r="E1354" s="14" t="s">
        <v>48</v>
      </c>
      <c r="F1354" s="30">
        <v>3889007</v>
      </c>
      <c r="G1354" s="31" t="str">
        <f>_xlfn.CONCAT(Table1[[#This Row],[Company]:[Penalty Amount]])</f>
        <v>RBC Capital Markets LLCRoyal Bank of Canadainvestor protection violation43831SEC3889007</v>
      </c>
    </row>
    <row r="1355" spans="1:7" x14ac:dyDescent="0.2">
      <c r="A1355" s="28" t="s">
        <v>469</v>
      </c>
      <c r="B1355" s="14" t="s">
        <v>50</v>
      </c>
      <c r="C1355" s="14" t="s">
        <v>12</v>
      </c>
      <c r="D1355" s="29">
        <v>43466</v>
      </c>
      <c r="E1355" s="14" t="s">
        <v>45</v>
      </c>
      <c r="F1355" s="30">
        <v>5000000</v>
      </c>
      <c r="G1355" s="31" t="str">
        <f>_xlfn.CONCAT(Table1[[#This Row],[Company]:[Penalty Amount]])</f>
        <v>RBC Capital Markets LLCRoyal Bank of Canadainvestor protection violation43466CFTC5000000</v>
      </c>
    </row>
    <row r="1356" spans="1:7" x14ac:dyDescent="0.2">
      <c r="A1356" s="28" t="s">
        <v>1318</v>
      </c>
      <c r="B1356" s="14" t="s">
        <v>50</v>
      </c>
      <c r="C1356" s="14" t="s">
        <v>12</v>
      </c>
      <c r="D1356" s="29">
        <v>39448</v>
      </c>
      <c r="E1356" s="14" t="s">
        <v>172</v>
      </c>
      <c r="F1356" s="30">
        <v>9800000</v>
      </c>
      <c r="G1356" s="31" t="str">
        <f>_xlfn.CONCAT(Table1[[#This Row],[Company]:[Penalty Amount]])</f>
        <v>RBC Capital Markets Corp.Royal Bank of Canadainvestor protection violation39448MULTI-FIN9800000</v>
      </c>
    </row>
    <row r="1357" spans="1:7" x14ac:dyDescent="0.2">
      <c r="A1357" s="28" t="s">
        <v>2331</v>
      </c>
      <c r="B1357" s="14" t="s">
        <v>50</v>
      </c>
      <c r="C1357" s="14" t="s">
        <v>285</v>
      </c>
      <c r="D1357" s="29">
        <v>39448</v>
      </c>
      <c r="E1357" s="14" t="s">
        <v>19</v>
      </c>
      <c r="F1357" s="30">
        <v>10710000</v>
      </c>
      <c r="G1357" s="31" t="str">
        <f>_xlfn.CONCAT(Table1[[#This Row],[Company]:[Penalty Amount]])</f>
        <v>RBC Mortgage Co.Royal Bank of CanadaFalse Claims Act and related39448DOJ_CIVIL10710000</v>
      </c>
    </row>
    <row r="1358" spans="1:7" x14ac:dyDescent="0.2">
      <c r="A1358" s="28" t="s">
        <v>469</v>
      </c>
      <c r="B1358" s="14" t="s">
        <v>50</v>
      </c>
      <c r="C1358" s="14" t="s">
        <v>12</v>
      </c>
      <c r="D1358" s="29">
        <v>43466</v>
      </c>
      <c r="E1358" s="14" t="s">
        <v>48</v>
      </c>
      <c r="F1358" s="30">
        <v>11715395</v>
      </c>
      <c r="G1358" s="31" t="str">
        <f>_xlfn.CONCAT(Table1[[#This Row],[Company]:[Penalty Amount]])</f>
        <v>RBC Capital Markets LLCRoyal Bank of Canadainvestor protection violation43466SEC11715395</v>
      </c>
    </row>
    <row r="1359" spans="1:7" x14ac:dyDescent="0.2">
      <c r="A1359" s="28" t="s">
        <v>608</v>
      </c>
      <c r="B1359" s="14" t="s">
        <v>50</v>
      </c>
      <c r="C1359" s="14" t="s">
        <v>12</v>
      </c>
      <c r="D1359" s="29">
        <v>36526</v>
      </c>
      <c r="E1359" s="14" t="s">
        <v>48</v>
      </c>
      <c r="F1359" s="30">
        <v>12941191</v>
      </c>
      <c r="G1359" s="31" t="str">
        <f>_xlfn.CONCAT(Table1[[#This Row],[Company]:[Penalty Amount]])</f>
        <v>Dain Rauscher IncorporatedRoyal Bank of Canadainvestor protection violation36526SEC12941191</v>
      </c>
    </row>
    <row r="1360" spans="1:7" x14ac:dyDescent="0.2">
      <c r="A1360" s="28" t="s">
        <v>469</v>
      </c>
      <c r="B1360" s="14" t="s">
        <v>50</v>
      </c>
      <c r="C1360" s="14" t="s">
        <v>12</v>
      </c>
      <c r="D1360" s="29">
        <v>40544</v>
      </c>
      <c r="E1360" s="14" t="s">
        <v>48</v>
      </c>
      <c r="F1360" s="30">
        <v>30400000</v>
      </c>
      <c r="G1360" s="31" t="str">
        <f>_xlfn.CONCAT(Table1[[#This Row],[Company]:[Penalty Amount]])</f>
        <v>RBC Capital Markets LLCRoyal Bank of Canadainvestor protection violation40544SEC30400000</v>
      </c>
    </row>
    <row r="1361" spans="1:7" x14ac:dyDescent="0.2">
      <c r="A1361" s="28" t="s">
        <v>50</v>
      </c>
      <c r="B1361" s="14" t="s">
        <v>50</v>
      </c>
      <c r="C1361" s="14" t="s">
        <v>12</v>
      </c>
      <c r="D1361" s="29">
        <v>41640</v>
      </c>
      <c r="E1361" s="14" t="s">
        <v>45</v>
      </c>
      <c r="F1361" s="30">
        <v>35000000</v>
      </c>
      <c r="G1361" s="31" t="str">
        <f>_xlfn.CONCAT(Table1[[#This Row],[Company]:[Penalty Amount]])</f>
        <v>Royal Bank of CanadaRoyal Bank of Canadainvestor protection violation41640CFTC35000000</v>
      </c>
    </row>
    <row r="1362" spans="1:7" x14ac:dyDescent="0.2">
      <c r="A1362" s="28" t="s">
        <v>1318</v>
      </c>
      <c r="B1362" s="14" t="s">
        <v>50</v>
      </c>
      <c r="C1362" s="14" t="s">
        <v>12</v>
      </c>
      <c r="D1362" s="29">
        <v>39448</v>
      </c>
      <c r="E1362" s="14" t="s">
        <v>13</v>
      </c>
      <c r="F1362" s="30">
        <v>859800000</v>
      </c>
      <c r="G1362" s="31" t="str">
        <f>_xlfn.CONCAT(Table1[[#This Row],[Company]:[Penalty Amount]])</f>
        <v>RBC Capital Markets Corp.Royal Bank of Canadainvestor protection violation39448MULTI-AG859800000</v>
      </c>
    </row>
    <row r="1363" spans="1:7" x14ac:dyDescent="0.2">
      <c r="A1363" s="28" t="s">
        <v>1229</v>
      </c>
      <c r="B1363" s="14" t="s">
        <v>1140</v>
      </c>
      <c r="C1363" s="14" t="s">
        <v>282</v>
      </c>
      <c r="D1363" s="29">
        <v>43101</v>
      </c>
      <c r="E1363" s="14" t="s">
        <v>1091</v>
      </c>
      <c r="F1363" s="30">
        <v>11000</v>
      </c>
      <c r="G1363" s="31" t="str">
        <f>_xlfn.CONCAT(Table1[[#This Row],[Company]:[Penalty Amount]])</f>
        <v>Quicken Loans Inc.Rocket Companies Inc.consumer protection violation43101AK-DBS11000</v>
      </c>
    </row>
    <row r="1364" spans="1:7" x14ac:dyDescent="0.2">
      <c r="A1364" s="28" t="s">
        <v>1229</v>
      </c>
      <c r="B1364" s="14" t="s">
        <v>1140</v>
      </c>
      <c r="C1364" s="14" t="s">
        <v>282</v>
      </c>
      <c r="D1364" s="29">
        <v>40544</v>
      </c>
      <c r="E1364" s="14" t="s">
        <v>1599</v>
      </c>
      <c r="F1364" s="30">
        <v>35000</v>
      </c>
      <c r="G1364" s="31" t="str">
        <f>_xlfn.CONCAT(Table1[[#This Row],[Company]:[Penalty Amount]])</f>
        <v>Quicken Loans Inc.Rocket Companies Inc.consumer protection violation40544OH-BKG35000</v>
      </c>
    </row>
    <row r="1365" spans="1:7" x14ac:dyDescent="0.2">
      <c r="A1365" s="28" t="s">
        <v>1229</v>
      </c>
      <c r="B1365" s="14" t="s">
        <v>1140</v>
      </c>
      <c r="C1365" s="14" t="s">
        <v>282</v>
      </c>
      <c r="D1365" s="29">
        <v>40544</v>
      </c>
      <c r="E1365" s="14" t="s">
        <v>1310</v>
      </c>
      <c r="F1365" s="30">
        <v>75000</v>
      </c>
      <c r="G1365" s="31" t="str">
        <f>_xlfn.CONCAT(Table1[[#This Row],[Company]:[Penalty Amount]])</f>
        <v>Quicken Loans Inc.Rocket Companies Inc.consumer protection violation40544IL-BKG75000</v>
      </c>
    </row>
    <row r="1366" spans="1:7" x14ac:dyDescent="0.2">
      <c r="A1366" s="28" t="s">
        <v>1229</v>
      </c>
      <c r="B1366" s="14" t="s">
        <v>1140</v>
      </c>
      <c r="C1366" s="14" t="s">
        <v>282</v>
      </c>
      <c r="D1366" s="29">
        <v>42370</v>
      </c>
      <c r="E1366" s="14" t="s">
        <v>721</v>
      </c>
      <c r="F1366" s="30">
        <v>250000</v>
      </c>
      <c r="G1366" s="31" t="str">
        <f>_xlfn.CONCAT(Table1[[#This Row],[Company]:[Penalty Amount]])</f>
        <v>Quicken Loans Inc.Rocket Companies Inc.consumer protection violation42370WA-FIN250000</v>
      </c>
    </row>
    <row r="1367" spans="1:7" x14ac:dyDescent="0.2">
      <c r="A1367" s="28" t="s">
        <v>2903</v>
      </c>
      <c r="B1367" s="14" t="s">
        <v>1140</v>
      </c>
      <c r="C1367" s="14" t="s">
        <v>282</v>
      </c>
      <c r="D1367" s="29">
        <v>43101</v>
      </c>
      <c r="E1367" s="14" t="s">
        <v>938</v>
      </c>
      <c r="F1367" s="30">
        <v>250000</v>
      </c>
      <c r="G1367" s="31" t="str">
        <f>_xlfn.CONCAT(Table1[[#This Row],[Company]:[Penalty Amount]])</f>
        <v>Quicken Loans Inc. and One Reverse Mortgage LLCRocket Companies Inc.consumer protection violation43101MA-BKG250000</v>
      </c>
    </row>
    <row r="1368" spans="1:7" x14ac:dyDescent="0.2">
      <c r="A1368" s="28" t="s">
        <v>2904</v>
      </c>
      <c r="B1368" s="14" t="s">
        <v>1140</v>
      </c>
      <c r="C1368" s="14" t="s">
        <v>282</v>
      </c>
      <c r="D1368" s="29">
        <v>44197</v>
      </c>
      <c r="E1368" s="14" t="s">
        <v>13</v>
      </c>
      <c r="F1368" s="30">
        <v>500000</v>
      </c>
      <c r="G1368" s="31" t="str">
        <f>_xlfn.CONCAT(Table1[[#This Row],[Company]:[Penalty Amount]])</f>
        <v>Rocket Mortgage LLC fka Quicken Loans LLCRocket Companies Inc.consumer protection violation44197MULTI-AG500000</v>
      </c>
    </row>
    <row r="1369" spans="1:7" x14ac:dyDescent="0.2">
      <c r="A1369" s="28" t="s">
        <v>2904</v>
      </c>
      <c r="B1369" s="14" t="s">
        <v>1140</v>
      </c>
      <c r="C1369" s="14" t="s">
        <v>282</v>
      </c>
      <c r="D1369" s="29">
        <v>44197</v>
      </c>
      <c r="E1369" s="14" t="s">
        <v>721</v>
      </c>
      <c r="F1369" s="30">
        <v>875000</v>
      </c>
      <c r="G1369" s="31" t="str">
        <f>_xlfn.CONCAT(Table1[[#This Row],[Company]:[Penalty Amount]])</f>
        <v>Rocket Mortgage LLC fka Quicken Loans LLCRocket Companies Inc.consumer protection violation44197WA-FIN875000</v>
      </c>
    </row>
    <row r="1370" spans="1:7" x14ac:dyDescent="0.2">
      <c r="A1370" s="28" t="s">
        <v>248</v>
      </c>
      <c r="B1370" s="14" t="s">
        <v>249</v>
      </c>
      <c r="C1370" s="14" t="s">
        <v>12</v>
      </c>
      <c r="D1370" s="29">
        <v>44562</v>
      </c>
      <c r="E1370" s="14" t="s">
        <v>810</v>
      </c>
      <c r="F1370" s="30">
        <v>640000</v>
      </c>
      <c r="G1370" s="31" t="str">
        <f>_xlfn.CONCAT(Table1[[#This Row],[Company]:[Penalty Amount]])</f>
        <v>Robinhood Financial LLCRobinhood Marketsinvestor protection violation44562VT-FIN640000</v>
      </c>
    </row>
    <row r="1371" spans="1:7" x14ac:dyDescent="0.2">
      <c r="A1371" s="28" t="s">
        <v>248</v>
      </c>
      <c r="B1371" s="14" t="s">
        <v>249</v>
      </c>
      <c r="C1371" s="14" t="s">
        <v>12</v>
      </c>
      <c r="D1371" s="29">
        <v>43466</v>
      </c>
      <c r="E1371" s="14" t="s">
        <v>250</v>
      </c>
      <c r="F1371" s="30">
        <v>1250000</v>
      </c>
      <c r="G1371" s="31" t="str">
        <f>_xlfn.CONCAT(Table1[[#This Row],[Company]:[Penalty Amount]])</f>
        <v>Robinhood Financial LLCRobinhood Marketsinvestor protection violation43466FINRA1250000</v>
      </c>
    </row>
    <row r="1372" spans="1:7" x14ac:dyDescent="0.2">
      <c r="A1372" s="28" t="s">
        <v>248</v>
      </c>
      <c r="B1372" s="14" t="s">
        <v>249</v>
      </c>
      <c r="C1372" s="14" t="s">
        <v>12</v>
      </c>
      <c r="D1372" s="29">
        <v>43831</v>
      </c>
      <c r="E1372" s="14" t="s">
        <v>48</v>
      </c>
      <c r="F1372" s="30">
        <v>65000000</v>
      </c>
      <c r="G1372" s="31" t="str">
        <f>_xlfn.CONCAT(Table1[[#This Row],[Company]:[Penalty Amount]])</f>
        <v>Robinhood Financial LLCRobinhood Marketsinvestor protection violation43831SEC65000000</v>
      </c>
    </row>
    <row r="1373" spans="1:7" x14ac:dyDescent="0.2">
      <c r="A1373" s="28" t="s">
        <v>248</v>
      </c>
      <c r="B1373" s="14" t="s">
        <v>249</v>
      </c>
      <c r="C1373" s="14" t="s">
        <v>12</v>
      </c>
      <c r="D1373" s="29">
        <v>44197</v>
      </c>
      <c r="E1373" s="14" t="s">
        <v>250</v>
      </c>
      <c r="F1373" s="30">
        <v>69600000</v>
      </c>
      <c r="G1373" s="31" t="str">
        <f>_xlfn.CONCAT(Table1[[#This Row],[Company]:[Penalty Amount]])</f>
        <v>Robinhood Financial LLCRobinhood Marketsinvestor protection violation44197FINRA69600000</v>
      </c>
    </row>
    <row r="1374" spans="1:7" x14ac:dyDescent="0.2">
      <c r="A1374" s="28" t="s">
        <v>2330</v>
      </c>
      <c r="B1374" s="14" t="s">
        <v>1063</v>
      </c>
      <c r="C1374" s="14" t="s">
        <v>31</v>
      </c>
      <c r="D1374" s="29">
        <v>39448</v>
      </c>
      <c r="E1374" s="14" t="s">
        <v>179</v>
      </c>
      <c r="F1374" s="30">
        <v>22000</v>
      </c>
      <c r="G1374" s="31" t="str">
        <f>_xlfn.CONCAT(Table1[[#This Row],[Company]:[Penalty Amount]])</f>
        <v>REPUBLIC BANK &amp; TRUST Co.Republic Bancorpbanking violation39448FDIC22000</v>
      </c>
    </row>
    <row r="1375" spans="1:7" x14ac:dyDescent="0.2">
      <c r="A1375" s="28" t="s">
        <v>2329</v>
      </c>
      <c r="B1375" s="14" t="s">
        <v>1063</v>
      </c>
      <c r="C1375" s="14" t="s">
        <v>31</v>
      </c>
      <c r="D1375" s="29">
        <v>43101</v>
      </c>
      <c r="E1375" s="14" t="s">
        <v>179</v>
      </c>
      <c r="F1375" s="30">
        <v>300000</v>
      </c>
      <c r="G1375" s="31" t="str">
        <f>_xlfn.CONCAT(Table1[[#This Row],[Company]:[Penalty Amount]])</f>
        <v>Republic Bank &amp; Trust Co.Republic Bancorpbanking violation43101FDIC300000</v>
      </c>
    </row>
    <row r="1376" spans="1:7" x14ac:dyDescent="0.2">
      <c r="A1376" s="28" t="s">
        <v>2330</v>
      </c>
      <c r="B1376" s="14" t="s">
        <v>1063</v>
      </c>
      <c r="C1376" s="14" t="s">
        <v>31</v>
      </c>
      <c r="D1376" s="29">
        <v>40544</v>
      </c>
      <c r="E1376" s="14" t="s">
        <v>179</v>
      </c>
      <c r="F1376" s="30">
        <v>900000</v>
      </c>
      <c r="G1376" s="31" t="str">
        <f>_xlfn.CONCAT(Table1[[#This Row],[Company]:[Penalty Amount]])</f>
        <v>REPUBLIC BANK &amp; TRUST Co.Republic Bancorpbanking violation40544FDIC900000</v>
      </c>
    </row>
    <row r="1377" spans="1:7" x14ac:dyDescent="0.2">
      <c r="A1377" s="28" t="s">
        <v>584</v>
      </c>
      <c r="B1377" s="14" t="s">
        <v>585</v>
      </c>
      <c r="C1377" s="14" t="s">
        <v>57</v>
      </c>
      <c r="D1377" s="29">
        <v>39083</v>
      </c>
      <c r="E1377" s="14" t="s">
        <v>48</v>
      </c>
      <c r="F1377" s="30">
        <v>15000000</v>
      </c>
      <c r="G1377" s="31" t="str">
        <f>_xlfn.CONCAT(Table1[[#This Row],[Company]:[Penalty Amount]])</f>
        <v>RenaissanceRe Holdings Ltd.RenaissanceRe Holdingsaccounting fraud or deficiencies39083SEC15000000</v>
      </c>
    </row>
    <row r="1378" spans="1:7" x14ac:dyDescent="0.2">
      <c r="A1378" s="28" t="s">
        <v>518</v>
      </c>
      <c r="B1378" s="14" t="s">
        <v>331</v>
      </c>
      <c r="C1378" s="14" t="s">
        <v>334</v>
      </c>
      <c r="D1378" s="29">
        <v>41275</v>
      </c>
      <c r="E1378" s="14" t="s">
        <v>393</v>
      </c>
      <c r="F1378" s="30">
        <v>95000</v>
      </c>
      <c r="G1378" s="31" t="str">
        <f>_xlfn.CONCAT(Table1[[#This Row],[Company]:[Penalty Amount]])</f>
        <v>Regions Financial Corp.Regions Financialemployment discrimination41275EEOC95000</v>
      </c>
    </row>
    <row r="1379" spans="1:7" x14ac:dyDescent="0.2">
      <c r="A1379" s="28" t="s">
        <v>330</v>
      </c>
      <c r="B1379" s="14" t="s">
        <v>331</v>
      </c>
      <c r="C1379" s="14" t="s">
        <v>31</v>
      </c>
      <c r="D1379" s="29">
        <v>39448</v>
      </c>
      <c r="E1379" s="14" t="s">
        <v>112</v>
      </c>
      <c r="F1379" s="30">
        <v>135000</v>
      </c>
      <c r="G1379" s="31" t="str">
        <f>_xlfn.CONCAT(Table1[[#This Row],[Company]:[Penalty Amount]])</f>
        <v>Regions BankRegions Financialbanking violation39448FED135000</v>
      </c>
    </row>
    <row r="1380" spans="1:7" x14ac:dyDescent="0.2">
      <c r="A1380" s="28" t="s">
        <v>1242</v>
      </c>
      <c r="B1380" s="14" t="s">
        <v>331</v>
      </c>
      <c r="C1380" s="14" t="s">
        <v>12</v>
      </c>
      <c r="D1380" s="29">
        <v>37987</v>
      </c>
      <c r="E1380" s="14" t="s">
        <v>172</v>
      </c>
      <c r="F1380" s="30">
        <v>225000</v>
      </c>
      <c r="G1380" s="31" t="str">
        <f>_xlfn.CONCAT(Table1[[#This Row],[Company]:[Penalty Amount]])</f>
        <v>AmSouth Investment Services Inc.Regions Financialinvestor protection violation37987MULTI-FIN225000</v>
      </c>
    </row>
    <row r="1381" spans="1:7" x14ac:dyDescent="0.2">
      <c r="A1381" s="28" t="s">
        <v>1242</v>
      </c>
      <c r="B1381" s="14" t="s">
        <v>331</v>
      </c>
      <c r="C1381" s="14" t="s">
        <v>12</v>
      </c>
      <c r="D1381" s="29">
        <v>37987</v>
      </c>
      <c r="E1381" s="14" t="s">
        <v>791</v>
      </c>
      <c r="F1381" s="30">
        <v>225000</v>
      </c>
      <c r="G1381" s="31" t="str">
        <f>_xlfn.CONCAT(Table1[[#This Row],[Company]:[Penalty Amount]])</f>
        <v>AmSouth Investment Services Inc.Regions Financialinvestor protection violation37987MS-SEC225000</v>
      </c>
    </row>
    <row r="1382" spans="1:7" x14ac:dyDescent="0.2">
      <c r="A1382" s="28" t="s">
        <v>331</v>
      </c>
      <c r="B1382" s="14" t="s">
        <v>331</v>
      </c>
      <c r="C1382" s="14" t="s">
        <v>343</v>
      </c>
      <c r="D1382" s="29">
        <v>42736</v>
      </c>
      <c r="E1382" s="14" t="s">
        <v>309</v>
      </c>
      <c r="F1382" s="30">
        <v>620634</v>
      </c>
      <c r="G1382" s="31" t="str">
        <f>_xlfn.CONCAT(Table1[[#This Row],[Company]:[Penalty Amount]])</f>
        <v>Regions FinancialRegions Financialwage and hour violation42736private lawsuit-federal620634</v>
      </c>
    </row>
    <row r="1383" spans="1:7" x14ac:dyDescent="0.2">
      <c r="A1383" s="28" t="s">
        <v>518</v>
      </c>
      <c r="B1383" s="14" t="s">
        <v>331</v>
      </c>
      <c r="C1383" s="14" t="s">
        <v>1589</v>
      </c>
      <c r="D1383" s="29">
        <v>44197</v>
      </c>
      <c r="E1383" s="14" t="s">
        <v>745</v>
      </c>
      <c r="F1383" s="30">
        <v>721000</v>
      </c>
      <c r="G1383" s="31" t="str">
        <f>_xlfn.CONCAT(Table1[[#This Row],[Company]:[Penalty Amount]])</f>
        <v>Regions Financial Corp.Regions FinancialFamily and Medical Leave Act44197WHD721000</v>
      </c>
    </row>
    <row r="1384" spans="1:7" x14ac:dyDescent="0.2">
      <c r="A1384" s="28" t="s">
        <v>330</v>
      </c>
      <c r="B1384" s="14" t="s">
        <v>331</v>
      </c>
      <c r="C1384" s="14" t="s">
        <v>12</v>
      </c>
      <c r="D1384" s="29">
        <v>39448</v>
      </c>
      <c r="E1384" s="14" t="s">
        <v>48</v>
      </c>
      <c r="F1384" s="30">
        <v>1000000</v>
      </c>
      <c r="G1384" s="31" t="str">
        <f>_xlfn.CONCAT(Table1[[#This Row],[Company]:[Penalty Amount]])</f>
        <v>Regions BankRegions Financialinvestor protection violation39448SEC1000000</v>
      </c>
    </row>
    <row r="1385" spans="1:7" x14ac:dyDescent="0.2">
      <c r="A1385" s="28" t="s">
        <v>330</v>
      </c>
      <c r="B1385" s="14" t="s">
        <v>331</v>
      </c>
      <c r="C1385" s="14" t="s">
        <v>12</v>
      </c>
      <c r="D1385" s="29">
        <v>40179</v>
      </c>
      <c r="E1385" s="14" t="s">
        <v>48</v>
      </c>
      <c r="F1385" s="30">
        <v>1000001</v>
      </c>
      <c r="G1385" s="31" t="str">
        <f>_xlfn.CONCAT(Table1[[#This Row],[Company]:[Penalty Amount]])</f>
        <v>Regions BankRegions Financialinvestor protection violation40179SEC1000001</v>
      </c>
    </row>
    <row r="1386" spans="1:7" x14ac:dyDescent="0.2">
      <c r="A1386" s="28" t="s">
        <v>330</v>
      </c>
      <c r="B1386" s="14" t="s">
        <v>331</v>
      </c>
      <c r="C1386" s="14" t="s">
        <v>31</v>
      </c>
      <c r="D1386" s="29">
        <v>41640</v>
      </c>
      <c r="E1386" s="14" t="s">
        <v>770</v>
      </c>
      <c r="F1386" s="30">
        <v>5000000</v>
      </c>
      <c r="G1386" s="31" t="str">
        <f>_xlfn.CONCAT(Table1[[#This Row],[Company]:[Penalty Amount]])</f>
        <v>Regions BankRegions Financialbanking violation41640AL-SBD5000000</v>
      </c>
    </row>
    <row r="1387" spans="1:7" x14ac:dyDescent="0.2">
      <c r="A1387" s="28" t="s">
        <v>330</v>
      </c>
      <c r="B1387" s="14" t="s">
        <v>331</v>
      </c>
      <c r="C1387" s="14" t="s">
        <v>282</v>
      </c>
      <c r="D1387" s="29">
        <v>42005</v>
      </c>
      <c r="E1387" s="14" t="s">
        <v>210</v>
      </c>
      <c r="F1387" s="30">
        <v>7500000</v>
      </c>
      <c r="G1387" s="31" t="str">
        <f>_xlfn.CONCAT(Table1[[#This Row],[Company]:[Penalty Amount]])</f>
        <v>Regions BankRegions Financialconsumer protection violation42005CFPB7500000</v>
      </c>
    </row>
    <row r="1388" spans="1:7" x14ac:dyDescent="0.2">
      <c r="A1388" s="28" t="s">
        <v>644</v>
      </c>
      <c r="B1388" s="14" t="s">
        <v>331</v>
      </c>
      <c r="C1388" s="14" t="s">
        <v>38</v>
      </c>
      <c r="D1388" s="29">
        <v>37987</v>
      </c>
      <c r="E1388" s="14" t="s">
        <v>88</v>
      </c>
      <c r="F1388" s="30">
        <v>10000000</v>
      </c>
      <c r="G1388" s="31" t="str">
        <f>_xlfn.CONCAT(Table1[[#This Row],[Company]:[Penalty Amount]])</f>
        <v>AmSouthRegions Financialanti-money-laundering deficiencies37987FINCEN10000000</v>
      </c>
    </row>
    <row r="1389" spans="1:7" x14ac:dyDescent="0.2">
      <c r="A1389" s="28" t="s">
        <v>628</v>
      </c>
      <c r="B1389" s="14" t="s">
        <v>331</v>
      </c>
      <c r="C1389" s="14" t="s">
        <v>12</v>
      </c>
      <c r="D1389" s="29">
        <v>39448</v>
      </c>
      <c r="E1389" s="14" t="s">
        <v>48</v>
      </c>
      <c r="F1389" s="30">
        <v>11400000</v>
      </c>
      <c r="G1389" s="31" t="str">
        <f>_xlfn.CONCAT(Table1[[#This Row],[Company]:[Penalty Amount]])</f>
        <v>AmSouth BankRegions Financialinvestor protection violation39448SEC11400000</v>
      </c>
    </row>
    <row r="1390" spans="1:7" x14ac:dyDescent="0.2">
      <c r="A1390" s="28" t="s">
        <v>518</v>
      </c>
      <c r="B1390" s="14" t="s">
        <v>331</v>
      </c>
      <c r="C1390" s="14" t="s">
        <v>308</v>
      </c>
      <c r="D1390" s="29">
        <v>41640</v>
      </c>
      <c r="E1390" s="14" t="s">
        <v>309</v>
      </c>
      <c r="F1390" s="30">
        <v>22500000</v>
      </c>
      <c r="G1390" s="31" t="str">
        <f>_xlfn.CONCAT(Table1[[#This Row],[Company]:[Penalty Amount]])</f>
        <v>Regions Financial Corp.Regions Financialbenefit plan administrator violation41640private lawsuit-federal22500000</v>
      </c>
    </row>
    <row r="1391" spans="1:7" x14ac:dyDescent="0.2">
      <c r="A1391" s="28" t="s">
        <v>3084</v>
      </c>
      <c r="B1391" s="14" t="s">
        <v>331</v>
      </c>
      <c r="C1391" s="14" t="s">
        <v>278</v>
      </c>
      <c r="D1391" s="29">
        <v>37987</v>
      </c>
      <c r="E1391" s="14" t="s">
        <v>23</v>
      </c>
      <c r="F1391" s="30">
        <v>40000000</v>
      </c>
      <c r="G1391" s="31" t="str">
        <f>_xlfn.CONCAT(Table1[[#This Row],[Company]:[Penalty Amount]])</f>
        <v>AmSouth BanCorp.Regions Financialfraud37987USAO40000000</v>
      </c>
    </row>
    <row r="1392" spans="1:7" x14ac:dyDescent="0.2">
      <c r="A1392" s="28" t="s">
        <v>330</v>
      </c>
      <c r="B1392" s="14" t="s">
        <v>331</v>
      </c>
      <c r="C1392" s="14" t="s">
        <v>31</v>
      </c>
      <c r="D1392" s="29">
        <v>41640</v>
      </c>
      <c r="E1392" s="14" t="s">
        <v>112</v>
      </c>
      <c r="F1392" s="30">
        <v>46000000</v>
      </c>
      <c r="G1392" s="31" t="str">
        <f>_xlfn.CONCAT(Table1[[#This Row],[Company]:[Penalty Amount]])</f>
        <v>Regions BankRegions Financialbanking violation41640FED46000000</v>
      </c>
    </row>
    <row r="1393" spans="1:7" x14ac:dyDescent="0.2">
      <c r="A1393" s="28" t="s">
        <v>330</v>
      </c>
      <c r="B1393" s="14" t="s">
        <v>331</v>
      </c>
      <c r="C1393" s="14" t="s">
        <v>285</v>
      </c>
      <c r="D1393" s="29">
        <v>42370</v>
      </c>
      <c r="E1393" s="14" t="s">
        <v>19</v>
      </c>
      <c r="F1393" s="30">
        <v>52400000</v>
      </c>
      <c r="G1393" s="31" t="str">
        <f>_xlfn.CONCAT(Table1[[#This Row],[Company]:[Penalty Amount]])</f>
        <v>Regions BankRegions FinancialFalse Claims Act and related42370DOJ_CIVIL52400000</v>
      </c>
    </row>
    <row r="1394" spans="1:7" x14ac:dyDescent="0.2">
      <c r="A1394" s="28" t="s">
        <v>330</v>
      </c>
      <c r="B1394" s="14" t="s">
        <v>331</v>
      </c>
      <c r="C1394" s="14" t="s">
        <v>282</v>
      </c>
      <c r="D1394" s="29">
        <v>44562</v>
      </c>
      <c r="E1394" s="14" t="s">
        <v>210</v>
      </c>
      <c r="F1394" s="30">
        <v>191000000</v>
      </c>
      <c r="G1394" s="31" t="str">
        <f>_xlfn.CONCAT(Table1[[#This Row],[Company]:[Penalty Amount]])</f>
        <v>Regions BankRegions Financialconsumer protection violation44562CFPB191000000</v>
      </c>
    </row>
    <row r="1395" spans="1:7" x14ac:dyDescent="0.2">
      <c r="A1395" s="28" t="s">
        <v>1374</v>
      </c>
      <c r="B1395" s="14" t="s">
        <v>150</v>
      </c>
      <c r="C1395" s="14" t="s">
        <v>12</v>
      </c>
      <c r="D1395" s="29">
        <v>40179</v>
      </c>
      <c r="E1395" s="14" t="s">
        <v>1375</v>
      </c>
      <c r="F1395" s="30">
        <v>15000</v>
      </c>
      <c r="G1395" s="31" t="str">
        <f>_xlfn.CONCAT(Table1[[#This Row],[Company]:[Penalty Amount]])</f>
        <v>Morgan Keegan &amp; Co.Raymond James Financialinvestor protection violation40179AL-SEC15000</v>
      </c>
    </row>
    <row r="1396" spans="1:7" x14ac:dyDescent="0.2">
      <c r="A1396" s="28" t="s">
        <v>882</v>
      </c>
      <c r="B1396" s="14" t="s">
        <v>150</v>
      </c>
      <c r="C1396" s="14" t="s">
        <v>12</v>
      </c>
      <c r="D1396" s="29">
        <v>40179</v>
      </c>
      <c r="E1396" s="14" t="s">
        <v>751</v>
      </c>
      <c r="F1396" s="30">
        <v>15000</v>
      </c>
      <c r="G1396" s="31" t="str">
        <f>_xlfn.CONCAT(Table1[[#This Row],[Company]:[Penalty Amount]])</f>
        <v>Raymond James Financial Services Inc.Raymond James Financialinvestor protection violation40179CT-SEC15000</v>
      </c>
    </row>
    <row r="1397" spans="1:7" x14ac:dyDescent="0.2">
      <c r="A1397" s="28" t="s">
        <v>1374</v>
      </c>
      <c r="B1397" s="14" t="s">
        <v>150</v>
      </c>
      <c r="C1397" s="14" t="s">
        <v>12</v>
      </c>
      <c r="D1397" s="29">
        <v>42736</v>
      </c>
      <c r="E1397" s="14" t="s">
        <v>1375</v>
      </c>
      <c r="F1397" s="30">
        <v>20000</v>
      </c>
      <c r="G1397" s="31" t="str">
        <f>_xlfn.CONCAT(Table1[[#This Row],[Company]:[Penalty Amount]])</f>
        <v>Morgan Keegan &amp; Co.Raymond James Financialinvestor protection violation42736AL-SEC20000</v>
      </c>
    </row>
    <row r="1398" spans="1:7" x14ac:dyDescent="0.2">
      <c r="A1398" s="28" t="s">
        <v>1729</v>
      </c>
      <c r="B1398" s="14" t="s">
        <v>150</v>
      </c>
      <c r="C1398" s="14" t="s">
        <v>12</v>
      </c>
      <c r="D1398" s="29">
        <v>40179</v>
      </c>
      <c r="E1398" s="14" t="s">
        <v>1056</v>
      </c>
      <c r="F1398" s="30">
        <v>20000</v>
      </c>
      <c r="G1398" s="31" t="str">
        <f>_xlfn.CONCAT(Table1[[#This Row],[Company]:[Penalty Amount]])</f>
        <v>Morgan Keegan &amp; Co. Inc.Raymond James Financialinvestor protection violation40179RI-FIN20000</v>
      </c>
    </row>
    <row r="1399" spans="1:7" x14ac:dyDescent="0.2">
      <c r="A1399" s="28" t="s">
        <v>882</v>
      </c>
      <c r="B1399" s="14" t="s">
        <v>150</v>
      </c>
      <c r="C1399" s="14" t="s">
        <v>12</v>
      </c>
      <c r="D1399" s="29">
        <v>40544</v>
      </c>
      <c r="E1399" s="14" t="s">
        <v>86</v>
      </c>
      <c r="F1399" s="30">
        <v>35000</v>
      </c>
      <c r="G1399" s="31" t="str">
        <f>_xlfn.CONCAT(Table1[[#This Row],[Company]:[Penalty Amount]])</f>
        <v>Raymond James Financial Services Inc.Raymond James Financialinvestor protection violation40544NJ-AG35000</v>
      </c>
    </row>
    <row r="1400" spans="1:7" x14ac:dyDescent="0.2">
      <c r="A1400" s="28" t="s">
        <v>845</v>
      </c>
      <c r="B1400" s="14" t="s">
        <v>150</v>
      </c>
      <c r="C1400" s="14" t="s">
        <v>12</v>
      </c>
      <c r="D1400" s="29">
        <v>44562</v>
      </c>
      <c r="E1400" s="14" t="s">
        <v>1097</v>
      </c>
      <c r="F1400" s="30">
        <v>50000</v>
      </c>
      <c r="G1400" s="31" t="str">
        <f>_xlfn.CONCAT(Table1[[#This Row],[Company]:[Penalty Amount]])</f>
        <v>Raymond James &amp; Associates Inc.Raymond James Financialinvestor protection violation44562SC-SEC50000</v>
      </c>
    </row>
    <row r="1401" spans="1:7" x14ac:dyDescent="0.2">
      <c r="A1401" s="28" t="s">
        <v>845</v>
      </c>
      <c r="B1401" s="14" t="s">
        <v>150</v>
      </c>
      <c r="C1401" s="14" t="s">
        <v>12</v>
      </c>
      <c r="D1401" s="29">
        <v>43831</v>
      </c>
      <c r="E1401" s="14" t="s">
        <v>1064</v>
      </c>
      <c r="F1401" s="30">
        <v>50000</v>
      </c>
      <c r="G1401" s="31" t="str">
        <f>_xlfn.CONCAT(Table1[[#This Row],[Company]:[Penalty Amount]])</f>
        <v>Raymond James &amp; Associates Inc.Raymond James Financialinvestor protection violation43831MI-SEC50000</v>
      </c>
    </row>
    <row r="1402" spans="1:7" x14ac:dyDescent="0.2">
      <c r="A1402" s="28" t="s">
        <v>882</v>
      </c>
      <c r="B1402" s="14" t="s">
        <v>150</v>
      </c>
      <c r="C1402" s="14" t="s">
        <v>12</v>
      </c>
      <c r="D1402" s="29">
        <v>39083</v>
      </c>
      <c r="E1402" s="14" t="s">
        <v>1542</v>
      </c>
      <c r="F1402" s="30">
        <v>50000</v>
      </c>
      <c r="G1402" s="31" t="str">
        <f>_xlfn.CONCAT(Table1[[#This Row],[Company]:[Penalty Amount]])</f>
        <v>Raymond James Financial Services Inc.Raymond James Financialinvestor protection violation39083WI-FIN50000</v>
      </c>
    </row>
    <row r="1403" spans="1:7" x14ac:dyDescent="0.2">
      <c r="A1403" s="28" t="s">
        <v>1374</v>
      </c>
      <c r="B1403" s="14" t="s">
        <v>150</v>
      </c>
      <c r="C1403" s="14" t="s">
        <v>12</v>
      </c>
      <c r="D1403" s="29">
        <v>40909</v>
      </c>
      <c r="E1403" s="14" t="s">
        <v>1500</v>
      </c>
      <c r="F1403" s="30">
        <v>59659</v>
      </c>
      <c r="G1403" s="31" t="str">
        <f>_xlfn.CONCAT(Table1[[#This Row],[Company]:[Penalty Amount]])</f>
        <v>Morgan Keegan &amp; Co.Raymond James Financialinvestor protection violation40909AR-SEC59659</v>
      </c>
    </row>
    <row r="1404" spans="1:7" x14ac:dyDescent="0.2">
      <c r="A1404" s="28" t="s">
        <v>845</v>
      </c>
      <c r="B1404" s="14" t="s">
        <v>150</v>
      </c>
      <c r="C1404" s="14" t="s">
        <v>12</v>
      </c>
      <c r="D1404" s="29">
        <v>38353</v>
      </c>
      <c r="E1404" s="14" t="s">
        <v>250</v>
      </c>
      <c r="F1404" s="30">
        <v>90000</v>
      </c>
      <c r="G1404" s="31" t="str">
        <f>_xlfn.CONCAT(Table1[[#This Row],[Company]:[Penalty Amount]])</f>
        <v>Raymond James &amp; Associates Inc.Raymond James Financialinvestor protection violation38353FINRA90000</v>
      </c>
    </row>
    <row r="1405" spans="1:7" x14ac:dyDescent="0.2">
      <c r="A1405" s="28" t="s">
        <v>1374</v>
      </c>
      <c r="B1405" s="14" t="s">
        <v>150</v>
      </c>
      <c r="C1405" s="14" t="s">
        <v>12</v>
      </c>
      <c r="D1405" s="29">
        <v>38353</v>
      </c>
      <c r="E1405" s="14" t="s">
        <v>1375</v>
      </c>
      <c r="F1405" s="30">
        <v>100000</v>
      </c>
      <c r="G1405" s="31" t="str">
        <f>_xlfn.CONCAT(Table1[[#This Row],[Company]:[Penalty Amount]])</f>
        <v>Morgan Keegan &amp; Co.Raymond James Financialinvestor protection violation38353AL-SEC100000</v>
      </c>
    </row>
    <row r="1406" spans="1:7" x14ac:dyDescent="0.2">
      <c r="A1406" s="28" t="s">
        <v>1729</v>
      </c>
      <c r="B1406" s="14" t="s">
        <v>150</v>
      </c>
      <c r="C1406" s="14" t="s">
        <v>12</v>
      </c>
      <c r="D1406" s="29">
        <v>39083</v>
      </c>
      <c r="E1406" s="14" t="s">
        <v>791</v>
      </c>
      <c r="F1406" s="30">
        <v>125000</v>
      </c>
      <c r="G1406" s="31" t="str">
        <f>_xlfn.CONCAT(Table1[[#This Row],[Company]:[Penalty Amount]])</f>
        <v>Morgan Keegan &amp; Co. Inc.Raymond James Financialinvestor protection violation39083MS-SEC125000</v>
      </c>
    </row>
    <row r="1407" spans="1:7" x14ac:dyDescent="0.2">
      <c r="A1407" s="28" t="s">
        <v>1729</v>
      </c>
      <c r="B1407" s="14" t="s">
        <v>150</v>
      </c>
      <c r="C1407" s="14" t="s">
        <v>12</v>
      </c>
      <c r="D1407" s="29">
        <v>38718</v>
      </c>
      <c r="E1407" s="14" t="s">
        <v>48</v>
      </c>
      <c r="F1407" s="30">
        <v>125000</v>
      </c>
      <c r="G1407" s="31" t="str">
        <f>_xlfn.CONCAT(Table1[[#This Row],[Company]:[Penalty Amount]])</f>
        <v>Morgan Keegan &amp; Co. Inc.Raymond James Financialinvestor protection violation38718SEC125000</v>
      </c>
    </row>
    <row r="1408" spans="1:7" x14ac:dyDescent="0.2">
      <c r="A1408" s="28" t="s">
        <v>882</v>
      </c>
      <c r="B1408" s="14" t="s">
        <v>150</v>
      </c>
      <c r="C1408" s="14" t="s">
        <v>12</v>
      </c>
      <c r="D1408" s="29">
        <v>42736</v>
      </c>
      <c r="E1408" s="14" t="s">
        <v>1051</v>
      </c>
      <c r="F1408" s="30">
        <v>125000</v>
      </c>
      <c r="G1408" s="31" t="str">
        <f>_xlfn.CONCAT(Table1[[#This Row],[Company]:[Penalty Amount]])</f>
        <v>Raymond James Financial Services Inc.Raymond James Financialinvestor protection violation42736PA-BKG125000</v>
      </c>
    </row>
    <row r="1409" spans="1:7" x14ac:dyDescent="0.2">
      <c r="A1409" s="28" t="s">
        <v>882</v>
      </c>
      <c r="B1409" s="14" t="s">
        <v>150</v>
      </c>
      <c r="C1409" s="14" t="s">
        <v>12</v>
      </c>
      <c r="D1409" s="29">
        <v>37987</v>
      </c>
      <c r="E1409" s="14" t="s">
        <v>250</v>
      </c>
      <c r="F1409" s="30">
        <v>400000</v>
      </c>
      <c r="G1409" s="31" t="str">
        <f>_xlfn.CONCAT(Table1[[#This Row],[Company]:[Penalty Amount]])</f>
        <v>Raymond James Financial Services Inc.Raymond James Financialinvestor protection violation37987FINRA400000</v>
      </c>
    </row>
    <row r="1410" spans="1:7" x14ac:dyDescent="0.2">
      <c r="A1410" s="28" t="s">
        <v>845</v>
      </c>
      <c r="B1410" s="14" t="s">
        <v>150</v>
      </c>
      <c r="C1410" s="14" t="s">
        <v>12</v>
      </c>
      <c r="D1410" s="29">
        <v>42005</v>
      </c>
      <c r="E1410" s="14" t="s">
        <v>1060</v>
      </c>
      <c r="F1410" s="30">
        <v>475000</v>
      </c>
      <c r="G1410" s="31" t="str">
        <f>_xlfn.CONCAT(Table1[[#This Row],[Company]:[Penalty Amount]])</f>
        <v>Raymond James &amp; Associates Inc.Raymond James Financialinvestor protection violation42005IN-SEC475000</v>
      </c>
    </row>
    <row r="1411" spans="1:7" x14ac:dyDescent="0.2">
      <c r="A1411" s="28" t="s">
        <v>845</v>
      </c>
      <c r="B1411" s="14" t="s">
        <v>150</v>
      </c>
      <c r="C1411" s="14" t="s">
        <v>12</v>
      </c>
      <c r="D1411" s="29">
        <v>44562</v>
      </c>
      <c r="E1411" s="14" t="s">
        <v>48</v>
      </c>
      <c r="F1411" s="30">
        <v>500000</v>
      </c>
      <c r="G1411" s="31" t="str">
        <f>_xlfn.CONCAT(Table1[[#This Row],[Company]:[Penalty Amount]])</f>
        <v>Raymond James &amp; Associates Inc.Raymond James Financialinvestor protection violation44562SEC500000</v>
      </c>
    </row>
    <row r="1412" spans="1:7" x14ac:dyDescent="0.2">
      <c r="A1412" s="28" t="s">
        <v>845</v>
      </c>
      <c r="B1412" s="14" t="s">
        <v>150</v>
      </c>
      <c r="C1412" s="14" t="s">
        <v>12</v>
      </c>
      <c r="D1412" s="29">
        <v>42005</v>
      </c>
      <c r="E1412" s="14" t="s">
        <v>48</v>
      </c>
      <c r="F1412" s="30">
        <v>500000</v>
      </c>
      <c r="G1412" s="31" t="str">
        <f>_xlfn.CONCAT(Table1[[#This Row],[Company]:[Penalty Amount]])</f>
        <v>Raymond James &amp; Associates Inc.Raymond James Financialinvestor protection violation42005SEC500000</v>
      </c>
    </row>
    <row r="1413" spans="1:7" x14ac:dyDescent="0.2">
      <c r="A1413" s="28" t="s">
        <v>882</v>
      </c>
      <c r="B1413" s="14" t="s">
        <v>150</v>
      </c>
      <c r="C1413" s="14" t="s">
        <v>12</v>
      </c>
      <c r="D1413" s="29">
        <v>39448</v>
      </c>
      <c r="E1413" s="14" t="s">
        <v>919</v>
      </c>
      <c r="F1413" s="30">
        <v>523000</v>
      </c>
      <c r="G1413" s="31" t="str">
        <f>_xlfn.CONCAT(Table1[[#This Row],[Company]:[Penalty Amount]])</f>
        <v>Raymond James Financial Services Inc.Raymond James Financialinvestor protection violation39448MO-SEC523000</v>
      </c>
    </row>
    <row r="1414" spans="1:7" x14ac:dyDescent="0.2">
      <c r="A1414" s="28" t="s">
        <v>1729</v>
      </c>
      <c r="B1414" s="14" t="s">
        <v>150</v>
      </c>
      <c r="C1414" s="14" t="s">
        <v>12</v>
      </c>
      <c r="D1414" s="29">
        <v>38718</v>
      </c>
      <c r="E1414" s="14" t="s">
        <v>48</v>
      </c>
      <c r="F1414" s="30">
        <v>558806</v>
      </c>
      <c r="G1414" s="31" t="str">
        <f>_xlfn.CONCAT(Table1[[#This Row],[Company]:[Penalty Amount]])</f>
        <v>Morgan Keegan &amp; Co. Inc.Raymond James Financialinvestor protection violation38718SEC558806</v>
      </c>
    </row>
    <row r="1415" spans="1:7" x14ac:dyDescent="0.2">
      <c r="A1415" s="28" t="s">
        <v>1108</v>
      </c>
      <c r="B1415" s="14" t="s">
        <v>150</v>
      </c>
      <c r="C1415" s="14" t="s">
        <v>12</v>
      </c>
      <c r="D1415" s="29">
        <v>42370</v>
      </c>
      <c r="E1415" s="14" t="s">
        <v>48</v>
      </c>
      <c r="F1415" s="30">
        <v>600000</v>
      </c>
      <c r="G1415" s="31" t="str">
        <f>_xlfn.CONCAT(Table1[[#This Row],[Company]:[Penalty Amount]])</f>
        <v>Raymond James &amp; AssociatesRaymond James Financialinvestor protection violation42370SEC600000</v>
      </c>
    </row>
    <row r="1416" spans="1:7" x14ac:dyDescent="0.2">
      <c r="A1416" s="28" t="s">
        <v>1099</v>
      </c>
      <c r="B1416" s="14" t="s">
        <v>150</v>
      </c>
      <c r="C1416" s="14" t="s">
        <v>308</v>
      </c>
      <c r="D1416" s="29">
        <v>40909</v>
      </c>
      <c r="E1416" s="14" t="s">
        <v>339</v>
      </c>
      <c r="F1416" s="30">
        <v>633715</v>
      </c>
      <c r="G1416" s="31" t="str">
        <f>_xlfn.CONCAT(Table1[[#This Row],[Company]:[Penalty Amount]])</f>
        <v>Morgan Keegan and Co. Inc.Raymond James Financialbenefit plan administrator violation40909EBSA633715</v>
      </c>
    </row>
    <row r="1417" spans="1:7" x14ac:dyDescent="0.2">
      <c r="A1417" s="28" t="s">
        <v>1729</v>
      </c>
      <c r="B1417" s="14" t="s">
        <v>150</v>
      </c>
      <c r="C1417" s="14" t="s">
        <v>12</v>
      </c>
      <c r="D1417" s="29">
        <v>42370</v>
      </c>
      <c r="E1417" s="14" t="s">
        <v>919</v>
      </c>
      <c r="F1417" s="30">
        <v>850000</v>
      </c>
      <c r="G1417" s="31" t="str">
        <f>_xlfn.CONCAT(Table1[[#This Row],[Company]:[Penalty Amount]])</f>
        <v>Morgan Keegan &amp; Co. Inc.Raymond James Financialinvestor protection violation42370MO-SEC850000</v>
      </c>
    </row>
    <row r="1418" spans="1:7" x14ac:dyDescent="0.2">
      <c r="A1418" s="28" t="s">
        <v>1729</v>
      </c>
      <c r="B1418" s="14" t="s">
        <v>150</v>
      </c>
      <c r="C1418" s="14" t="s">
        <v>12</v>
      </c>
      <c r="D1418" s="29">
        <v>37987</v>
      </c>
      <c r="E1418" s="14" t="s">
        <v>48</v>
      </c>
      <c r="F1418" s="30">
        <v>875000</v>
      </c>
      <c r="G1418" s="31" t="str">
        <f>_xlfn.CONCAT(Table1[[#This Row],[Company]:[Penalty Amount]])</f>
        <v>Morgan Keegan &amp; Co. Inc.Raymond James Financialinvestor protection violation37987SEC875000</v>
      </c>
    </row>
    <row r="1419" spans="1:7" x14ac:dyDescent="0.2">
      <c r="A1419" s="28" t="s">
        <v>2901</v>
      </c>
      <c r="B1419" s="14" t="s">
        <v>150</v>
      </c>
      <c r="C1419" s="14" t="s">
        <v>12</v>
      </c>
      <c r="D1419" s="29">
        <v>38353</v>
      </c>
      <c r="E1419" s="14" t="s">
        <v>250</v>
      </c>
      <c r="F1419" s="30">
        <v>888000</v>
      </c>
      <c r="G1419" s="31" t="str">
        <f>_xlfn.CONCAT(Table1[[#This Row],[Company]:[Penalty Amount]])</f>
        <v>Raymond James &amp; Associates Inc. and Raymond James Financial Services Inc.Raymond James Financialinvestor protection violation38353FINRA888000</v>
      </c>
    </row>
    <row r="1420" spans="1:7" x14ac:dyDescent="0.2">
      <c r="A1420" s="28" t="s">
        <v>845</v>
      </c>
      <c r="B1420" s="14" t="s">
        <v>150</v>
      </c>
      <c r="C1420" s="14" t="s">
        <v>12</v>
      </c>
      <c r="D1420" s="29">
        <v>39448</v>
      </c>
      <c r="E1420" s="14" t="s">
        <v>250</v>
      </c>
      <c r="F1420" s="30">
        <v>1000000</v>
      </c>
      <c r="G1420" s="31" t="str">
        <f>_xlfn.CONCAT(Table1[[#This Row],[Company]:[Penalty Amount]])</f>
        <v>Raymond James &amp; Associates Inc.Raymond James Financialinvestor protection violation39448FINRA1000000</v>
      </c>
    </row>
    <row r="1421" spans="1:7" x14ac:dyDescent="0.2">
      <c r="A1421" s="28" t="s">
        <v>845</v>
      </c>
      <c r="B1421" s="14" t="s">
        <v>150</v>
      </c>
      <c r="C1421" s="14" t="s">
        <v>12</v>
      </c>
      <c r="D1421" s="29">
        <v>40544</v>
      </c>
      <c r="E1421" s="14" t="s">
        <v>172</v>
      </c>
      <c r="F1421" s="30">
        <v>1750000</v>
      </c>
      <c r="G1421" s="31" t="str">
        <f>_xlfn.CONCAT(Table1[[#This Row],[Company]:[Penalty Amount]])</f>
        <v>Raymond James &amp; Associates Inc.Raymond James Financialinvestor protection violation40544MULTI-FIN1750000</v>
      </c>
    </row>
    <row r="1422" spans="1:7" x14ac:dyDescent="0.2">
      <c r="A1422" s="28" t="s">
        <v>882</v>
      </c>
      <c r="B1422" s="14" t="s">
        <v>150</v>
      </c>
      <c r="C1422" s="14" t="s">
        <v>12</v>
      </c>
      <c r="D1422" s="29">
        <v>42736</v>
      </c>
      <c r="E1422" s="14" t="s">
        <v>250</v>
      </c>
      <c r="F1422" s="30">
        <v>2000000</v>
      </c>
      <c r="G1422" s="31" t="str">
        <f>_xlfn.CONCAT(Table1[[#This Row],[Company]:[Penalty Amount]])</f>
        <v>Raymond James Financial Services Inc.Raymond James Financialinvestor protection violation42736FINRA2000000</v>
      </c>
    </row>
    <row r="1423" spans="1:7" x14ac:dyDescent="0.2">
      <c r="A1423" s="28" t="s">
        <v>2901</v>
      </c>
      <c r="B1423" s="14" t="s">
        <v>150</v>
      </c>
      <c r="C1423" s="14" t="s">
        <v>12</v>
      </c>
      <c r="D1423" s="29">
        <v>40544</v>
      </c>
      <c r="E1423" s="14" t="s">
        <v>250</v>
      </c>
      <c r="F1423" s="30">
        <v>2115000</v>
      </c>
      <c r="G1423" s="31" t="str">
        <f>_xlfn.CONCAT(Table1[[#This Row],[Company]:[Penalty Amount]])</f>
        <v>Raymond James &amp; Associates Inc. and Raymond James Financial Services Inc.Raymond James Financialinvestor protection violation40544FINRA2115000</v>
      </c>
    </row>
    <row r="1424" spans="1:7" x14ac:dyDescent="0.2">
      <c r="A1424" s="28" t="s">
        <v>882</v>
      </c>
      <c r="B1424" s="14" t="s">
        <v>150</v>
      </c>
      <c r="C1424" s="14" t="s">
        <v>12</v>
      </c>
      <c r="D1424" s="29">
        <v>37987</v>
      </c>
      <c r="E1424" s="14" t="s">
        <v>48</v>
      </c>
      <c r="F1424" s="30">
        <v>2595129</v>
      </c>
      <c r="G1424" s="31" t="str">
        <f>_xlfn.CONCAT(Table1[[#This Row],[Company]:[Penalty Amount]])</f>
        <v>Raymond James Financial Services Inc.Raymond James Financialinvestor protection violation37987SEC2595129</v>
      </c>
    </row>
    <row r="1425" spans="1:7" x14ac:dyDescent="0.2">
      <c r="A1425" s="28" t="s">
        <v>882</v>
      </c>
      <c r="B1425" s="14" t="s">
        <v>150</v>
      </c>
      <c r="C1425" s="14" t="s">
        <v>12</v>
      </c>
      <c r="D1425" s="29">
        <v>39083</v>
      </c>
      <c r="E1425" s="14" t="s">
        <v>250</v>
      </c>
      <c r="F1425" s="30">
        <v>2750000</v>
      </c>
      <c r="G1425" s="31" t="str">
        <f>_xlfn.CONCAT(Table1[[#This Row],[Company]:[Penalty Amount]])</f>
        <v>Raymond James Financial Services Inc.Raymond James Financialinvestor protection violation39083FINRA2750000</v>
      </c>
    </row>
    <row r="1426" spans="1:7" x14ac:dyDescent="0.2">
      <c r="A1426" s="28" t="s">
        <v>845</v>
      </c>
      <c r="B1426" s="14" t="s">
        <v>150</v>
      </c>
      <c r="C1426" s="14" t="s">
        <v>12</v>
      </c>
      <c r="D1426" s="29">
        <v>36526</v>
      </c>
      <c r="E1426" s="14" t="s">
        <v>250</v>
      </c>
      <c r="F1426" s="30">
        <v>3410000</v>
      </c>
      <c r="G1426" s="31" t="str">
        <f>_xlfn.CONCAT(Table1[[#This Row],[Company]:[Penalty Amount]])</f>
        <v>Raymond James &amp; Associates Inc.Raymond James Financialinvestor protection violation36526FINRA3410000</v>
      </c>
    </row>
    <row r="1427" spans="1:7" x14ac:dyDescent="0.2">
      <c r="A1427" s="28" t="s">
        <v>809</v>
      </c>
      <c r="B1427" s="14" t="s">
        <v>150</v>
      </c>
      <c r="C1427" s="14" t="s">
        <v>12</v>
      </c>
      <c r="D1427" s="29">
        <v>42370</v>
      </c>
      <c r="E1427" s="14" t="s">
        <v>810</v>
      </c>
      <c r="F1427" s="30">
        <v>4200000</v>
      </c>
      <c r="G1427" s="31" t="str">
        <f>_xlfn.CONCAT(Table1[[#This Row],[Company]:[Penalty Amount]])</f>
        <v>Raymond James and Associates Inc.Raymond James Financialinvestor protection violation42370VT-FIN4200000</v>
      </c>
    </row>
    <row r="1428" spans="1:7" x14ac:dyDescent="0.2">
      <c r="A1428" s="28" t="s">
        <v>2902</v>
      </c>
      <c r="B1428" s="14" t="s">
        <v>150</v>
      </c>
      <c r="C1428" s="14" t="s">
        <v>12</v>
      </c>
      <c r="D1428" s="29">
        <v>43466</v>
      </c>
      <c r="E1428" s="14" t="s">
        <v>48</v>
      </c>
      <c r="F1428" s="30">
        <v>6877048</v>
      </c>
      <c r="G1428" s="31" t="str">
        <f>_xlfn.CONCAT(Table1[[#This Row],[Company]:[Penalty Amount]])</f>
        <v>Raymond James Financial Services Advisors Inc.Raymond James Financialinvestor protection violation43466SEC6877048</v>
      </c>
    </row>
    <row r="1429" spans="1:7" x14ac:dyDescent="0.2">
      <c r="A1429" s="28" t="s">
        <v>2901</v>
      </c>
      <c r="B1429" s="14" t="s">
        <v>150</v>
      </c>
      <c r="C1429" s="14" t="s">
        <v>12</v>
      </c>
      <c r="D1429" s="29">
        <v>43466</v>
      </c>
      <c r="E1429" s="14" t="s">
        <v>250</v>
      </c>
      <c r="F1429" s="30">
        <v>8000000</v>
      </c>
      <c r="G1429" s="31" t="str">
        <f>_xlfn.CONCAT(Table1[[#This Row],[Company]:[Penalty Amount]])</f>
        <v>Raymond James &amp; Associates Inc. and Raymond James Financial Services Inc.Raymond James Financialinvestor protection violation43466FINRA8000000</v>
      </c>
    </row>
    <row r="1430" spans="1:7" x14ac:dyDescent="0.2">
      <c r="A1430" s="28" t="s">
        <v>2901</v>
      </c>
      <c r="B1430" s="14" t="s">
        <v>150</v>
      </c>
      <c r="C1430" s="14" t="s">
        <v>12</v>
      </c>
      <c r="D1430" s="29">
        <v>42005</v>
      </c>
      <c r="E1430" s="14" t="s">
        <v>250</v>
      </c>
      <c r="F1430" s="30">
        <v>8700000</v>
      </c>
      <c r="G1430" s="31" t="str">
        <f>_xlfn.CONCAT(Table1[[#This Row],[Company]:[Penalty Amount]])</f>
        <v>Raymond James &amp; Associates Inc. and Raymond James Financial Services Inc.Raymond James Financialinvestor protection violation42005FINRA8700000</v>
      </c>
    </row>
    <row r="1431" spans="1:7" x14ac:dyDescent="0.2">
      <c r="A1431" s="28" t="s">
        <v>2900</v>
      </c>
      <c r="B1431" s="14" t="s">
        <v>150</v>
      </c>
      <c r="C1431" s="14" t="s">
        <v>12</v>
      </c>
      <c r="D1431" s="29">
        <v>43466</v>
      </c>
      <c r="E1431" s="14" t="s">
        <v>48</v>
      </c>
      <c r="F1431" s="30">
        <v>15000000</v>
      </c>
      <c r="G1431" s="31" t="str">
        <f>_xlfn.CONCAT(Table1[[#This Row],[Company]:[Penalty Amount]])</f>
        <v>Raymond James &amp; Associates Inc. .Raymond James Financialinvestor protection violation43466SEC15000000</v>
      </c>
    </row>
    <row r="1432" spans="1:7" x14ac:dyDescent="0.2">
      <c r="A1432" s="28" t="s">
        <v>2901</v>
      </c>
      <c r="B1432" s="14" t="s">
        <v>150</v>
      </c>
      <c r="C1432" s="14" t="s">
        <v>38</v>
      </c>
      <c r="D1432" s="29">
        <v>42370</v>
      </c>
      <c r="E1432" s="14" t="s">
        <v>250</v>
      </c>
      <c r="F1432" s="30">
        <v>17000000</v>
      </c>
      <c r="G1432" s="31" t="str">
        <f>_xlfn.CONCAT(Table1[[#This Row],[Company]:[Penalty Amount]])</f>
        <v>Raymond James &amp; Associates Inc. and Raymond James Financial Services Inc.Raymond James Financialanti-money-laundering deficiencies42370FINRA17000000</v>
      </c>
    </row>
    <row r="1433" spans="1:7" x14ac:dyDescent="0.2">
      <c r="A1433" s="28" t="s">
        <v>1374</v>
      </c>
      <c r="B1433" s="14" t="s">
        <v>150</v>
      </c>
      <c r="C1433" s="14" t="s">
        <v>10</v>
      </c>
      <c r="D1433" s="29">
        <v>41275</v>
      </c>
      <c r="E1433" s="14" t="s">
        <v>172</v>
      </c>
      <c r="F1433" s="30">
        <v>100000000</v>
      </c>
      <c r="G1433" s="31" t="str">
        <f>_xlfn.CONCAT(Table1[[#This Row],[Company]:[Penalty Amount]])</f>
        <v>Morgan Keegan &amp; Co.Raymond James Financialtoxic securities abuses41275MULTI-FIN100000000</v>
      </c>
    </row>
    <row r="1434" spans="1:7" x14ac:dyDescent="0.2">
      <c r="A1434" s="28" t="s">
        <v>1374</v>
      </c>
      <c r="B1434" s="14" t="s">
        <v>150</v>
      </c>
      <c r="C1434" s="14" t="s">
        <v>10</v>
      </c>
      <c r="D1434" s="29">
        <v>40544</v>
      </c>
      <c r="E1434" s="14" t="s">
        <v>48</v>
      </c>
      <c r="F1434" s="30">
        <v>200000000</v>
      </c>
      <c r="G1434" s="31" t="str">
        <f>_xlfn.CONCAT(Table1[[#This Row],[Company]:[Penalty Amount]])</f>
        <v>Morgan Keegan &amp; Co.Raymond James Financialtoxic securities abuses40544SEC200000000</v>
      </c>
    </row>
    <row r="1435" spans="1:7" x14ac:dyDescent="0.2">
      <c r="A1435" s="28" t="s">
        <v>107</v>
      </c>
      <c r="B1435" s="14" t="s">
        <v>108</v>
      </c>
      <c r="C1435" s="14" t="s">
        <v>31</v>
      </c>
      <c r="D1435" s="29">
        <v>42736</v>
      </c>
      <c r="E1435" s="14" t="s">
        <v>32</v>
      </c>
      <c r="F1435" s="30">
        <v>58000</v>
      </c>
      <c r="G1435" s="31" t="str">
        <f>_xlfn.CONCAT(Table1[[#This Row],[Company]:[Penalty Amount]])</f>
        <v>Rabobank National AssociationRabobankbanking violation42736OCC58000</v>
      </c>
    </row>
    <row r="1436" spans="1:7" x14ac:dyDescent="0.2">
      <c r="A1436" s="28" t="s">
        <v>1167</v>
      </c>
      <c r="B1436" s="14" t="s">
        <v>108</v>
      </c>
      <c r="C1436" s="14" t="s">
        <v>282</v>
      </c>
      <c r="D1436" s="29">
        <v>37987</v>
      </c>
      <c r="E1436" s="14" t="s">
        <v>72</v>
      </c>
      <c r="F1436" s="30">
        <v>405000</v>
      </c>
      <c r="G1436" s="31" t="str">
        <f>_xlfn.CONCAT(Table1[[#This Row],[Company]:[Penalty Amount]])</f>
        <v>DeLage Landen Financial ServicesRabobankconsumer protection violation37987NY-AG405000</v>
      </c>
    </row>
    <row r="1437" spans="1:7" x14ac:dyDescent="0.2">
      <c r="A1437" s="28" t="s">
        <v>1127</v>
      </c>
      <c r="B1437" s="14" t="s">
        <v>108</v>
      </c>
      <c r="C1437" s="14" t="s">
        <v>38</v>
      </c>
      <c r="D1437" s="29">
        <v>43101</v>
      </c>
      <c r="E1437" s="14" t="s">
        <v>23</v>
      </c>
      <c r="F1437" s="30">
        <v>500000</v>
      </c>
      <c r="G1437" s="31" t="str">
        <f>_xlfn.CONCAT(Table1[[#This Row],[Company]:[Penalty Amount]])</f>
        <v>Rabobank N.A.Rabobankanti-money-laundering deficiencies43101USAO500000</v>
      </c>
    </row>
    <row r="1438" spans="1:7" x14ac:dyDescent="0.2">
      <c r="A1438" s="28" t="s">
        <v>2899</v>
      </c>
      <c r="B1438" s="14" t="s">
        <v>108</v>
      </c>
      <c r="C1438" s="14" t="s">
        <v>282</v>
      </c>
      <c r="D1438" s="29">
        <v>38353</v>
      </c>
      <c r="E1438" s="14" t="s">
        <v>13</v>
      </c>
      <c r="F1438" s="30">
        <v>872000</v>
      </c>
      <c r="G1438" s="31" t="str">
        <f>_xlfn.CONCAT(Table1[[#This Row],[Company]:[Penalty Amount]])</f>
        <v>De Lage Landen Financial Services Inc.Rabobankconsumer protection violation38353MULTI-AG872000</v>
      </c>
    </row>
    <row r="1439" spans="1:7" x14ac:dyDescent="0.2">
      <c r="A1439" s="28" t="s">
        <v>107</v>
      </c>
      <c r="B1439" s="14" t="s">
        <v>108</v>
      </c>
      <c r="C1439" s="14" t="s">
        <v>38</v>
      </c>
      <c r="D1439" s="29">
        <v>43101</v>
      </c>
      <c r="E1439" s="14" t="s">
        <v>32</v>
      </c>
      <c r="F1439" s="30">
        <v>50000000</v>
      </c>
      <c r="G1439" s="31" t="str">
        <f>_xlfn.CONCAT(Table1[[#This Row],[Company]:[Penalty Amount]])</f>
        <v>Rabobank National AssociationRabobankanti-money-laundering deficiencies43101OCC50000000</v>
      </c>
    </row>
    <row r="1440" spans="1:7" x14ac:dyDescent="0.2">
      <c r="A1440" s="28" t="s">
        <v>108</v>
      </c>
      <c r="B1440" s="14" t="s">
        <v>108</v>
      </c>
      <c r="C1440" s="14" t="s">
        <v>292</v>
      </c>
      <c r="D1440" s="29">
        <v>41275</v>
      </c>
      <c r="E1440" s="14" t="s">
        <v>18</v>
      </c>
      <c r="F1440" s="30">
        <v>325000000</v>
      </c>
      <c r="G1440" s="31" t="str">
        <f>_xlfn.CONCAT(Table1[[#This Row],[Company]:[Penalty Amount]])</f>
        <v>RabobankRabobankinterest rate benchmark manipulation41275DOJ_CRIMINAL325000000</v>
      </c>
    </row>
    <row r="1441" spans="1:7" x14ac:dyDescent="0.2">
      <c r="A1441" s="28" t="s">
        <v>107</v>
      </c>
      <c r="B1441" s="14" t="s">
        <v>108</v>
      </c>
      <c r="C1441" s="14" t="s">
        <v>38</v>
      </c>
      <c r="D1441" s="29">
        <v>43101</v>
      </c>
      <c r="E1441" s="14" t="s">
        <v>18</v>
      </c>
      <c r="F1441" s="30">
        <v>368701259</v>
      </c>
      <c r="G1441" s="31" t="str">
        <f>_xlfn.CONCAT(Table1[[#This Row],[Company]:[Penalty Amount]])</f>
        <v>Rabobank National AssociationRabobankanti-money-laundering deficiencies43101DOJ_CRIMINAL368701259</v>
      </c>
    </row>
    <row r="1442" spans="1:7" x14ac:dyDescent="0.2">
      <c r="A1442" s="28" t="s">
        <v>108</v>
      </c>
      <c r="B1442" s="14" t="s">
        <v>108</v>
      </c>
      <c r="C1442" s="14" t="s">
        <v>292</v>
      </c>
      <c r="D1442" s="29">
        <v>41275</v>
      </c>
      <c r="E1442" s="14" t="s">
        <v>45</v>
      </c>
      <c r="F1442" s="30">
        <v>475000000</v>
      </c>
      <c r="G1442" s="31" t="str">
        <f>_xlfn.CONCAT(Table1[[#This Row],[Company]:[Penalty Amount]])</f>
        <v>RabobankRabobankinterest rate benchmark manipulation41275CFTC475000000</v>
      </c>
    </row>
    <row r="1443" spans="1:7" x14ac:dyDescent="0.2">
      <c r="A1443" s="28" t="s">
        <v>2328</v>
      </c>
      <c r="B1443" s="14" t="s">
        <v>527</v>
      </c>
      <c r="C1443" s="14" t="s">
        <v>305</v>
      </c>
      <c r="D1443" s="29">
        <v>41640</v>
      </c>
      <c r="E1443" s="14" t="s">
        <v>306</v>
      </c>
      <c r="F1443" s="30">
        <v>7000</v>
      </c>
      <c r="G1443" s="31" t="str">
        <f>_xlfn.CONCAT(Table1[[#This Row],[Company]:[Penalty Amount]])</f>
        <v>General Casualty Co. of WisconsinQBE Insuranceinsurance violation41640TX-INS7000</v>
      </c>
    </row>
    <row r="1444" spans="1:7" x14ac:dyDescent="0.2">
      <c r="A1444" s="28" t="s">
        <v>2328</v>
      </c>
      <c r="B1444" s="14" t="s">
        <v>527</v>
      </c>
      <c r="C1444" s="14" t="s">
        <v>305</v>
      </c>
      <c r="D1444" s="29">
        <v>40179</v>
      </c>
      <c r="E1444" s="14" t="s">
        <v>991</v>
      </c>
      <c r="F1444" s="30">
        <v>8000</v>
      </c>
      <c r="G1444" s="31" t="str">
        <f>_xlfn.CONCAT(Table1[[#This Row],[Company]:[Penalty Amount]])</f>
        <v>General Casualty Co. of WisconsinQBE Insuranceinsurance violation40179WI-INS8000</v>
      </c>
    </row>
    <row r="1445" spans="1:7" x14ac:dyDescent="0.2">
      <c r="A1445" s="28" t="s">
        <v>1439</v>
      </c>
      <c r="B1445" s="14" t="s">
        <v>527</v>
      </c>
      <c r="C1445" s="14" t="s">
        <v>305</v>
      </c>
      <c r="D1445" s="29">
        <v>41640</v>
      </c>
      <c r="E1445" s="14" t="s">
        <v>1020</v>
      </c>
      <c r="F1445" s="30">
        <v>8000</v>
      </c>
      <c r="G1445" s="31" t="str">
        <f>_xlfn.CONCAT(Table1[[#This Row],[Company]:[Penalty Amount]])</f>
        <v>North Pointe Insurance Co.QBE Insuranceinsurance violation41640MO-INS8000</v>
      </c>
    </row>
    <row r="1446" spans="1:7" x14ac:dyDescent="0.2">
      <c r="A1446" s="28" t="s">
        <v>1642</v>
      </c>
      <c r="B1446" s="14" t="s">
        <v>527</v>
      </c>
      <c r="C1446" s="14" t="s">
        <v>305</v>
      </c>
      <c r="D1446" s="29">
        <v>40909</v>
      </c>
      <c r="E1446" s="14" t="s">
        <v>502</v>
      </c>
      <c r="F1446" s="30">
        <v>10000</v>
      </c>
      <c r="G1446" s="31" t="str">
        <f>_xlfn.CONCAT(Table1[[#This Row],[Company]:[Penalty Amount]])</f>
        <v>Praetorian Insurance Co.QBE Insuranceinsurance violation40909NJ-DBI10000</v>
      </c>
    </row>
    <row r="1447" spans="1:7" x14ac:dyDescent="0.2">
      <c r="A1447" s="28" t="s">
        <v>1844</v>
      </c>
      <c r="B1447" s="14" t="s">
        <v>527</v>
      </c>
      <c r="C1447" s="14" t="s">
        <v>305</v>
      </c>
      <c r="D1447" s="29">
        <v>40544</v>
      </c>
      <c r="E1447" s="14" t="s">
        <v>728</v>
      </c>
      <c r="F1447" s="30">
        <v>10000</v>
      </c>
      <c r="G1447" s="31" t="str">
        <f>_xlfn.CONCAT(Table1[[#This Row],[Company]:[Penalty Amount]])</f>
        <v>Praetorian Insurance Co. and Redland Insurance Co.QBE Insuranceinsurance violation40544MD-INS10000</v>
      </c>
    </row>
    <row r="1448" spans="1:7" x14ac:dyDescent="0.2">
      <c r="A1448" s="28" t="s">
        <v>1845</v>
      </c>
      <c r="B1448" s="14" t="s">
        <v>527</v>
      </c>
      <c r="C1448" s="14" t="s">
        <v>305</v>
      </c>
      <c r="D1448" s="29">
        <v>41275</v>
      </c>
      <c r="E1448" s="14" t="s">
        <v>728</v>
      </c>
      <c r="F1448" s="30">
        <v>10000</v>
      </c>
      <c r="G1448" s="31" t="str">
        <f>_xlfn.CONCAT(Table1[[#This Row],[Company]:[Penalty Amount]])</f>
        <v>Praetorian Insurance Co. and Stonington Insurance Co.QBE Insuranceinsurance violation41275MD-INS10000</v>
      </c>
    </row>
    <row r="1449" spans="1:7" x14ac:dyDescent="0.2">
      <c r="A1449" s="28" t="s">
        <v>1847</v>
      </c>
      <c r="B1449" s="14" t="s">
        <v>527</v>
      </c>
      <c r="C1449" s="14" t="s">
        <v>305</v>
      </c>
      <c r="D1449" s="29">
        <v>42736</v>
      </c>
      <c r="E1449" s="14" t="s">
        <v>728</v>
      </c>
      <c r="F1449" s="30">
        <v>10000</v>
      </c>
      <c r="G1449" s="31" t="str">
        <f>_xlfn.CONCAT(Table1[[#This Row],[Company]:[Penalty Amount]])</f>
        <v>QBE Insurance Co. and Praetorian Insurance Co.QBE Insuranceinsurance violation42736MD-INS10000</v>
      </c>
    </row>
    <row r="1450" spans="1:7" x14ac:dyDescent="0.2">
      <c r="A1450" s="28" t="s">
        <v>649</v>
      </c>
      <c r="B1450" s="14" t="s">
        <v>527</v>
      </c>
      <c r="C1450" s="14" t="s">
        <v>305</v>
      </c>
      <c r="D1450" s="29">
        <v>44197</v>
      </c>
      <c r="E1450" s="14" t="s">
        <v>306</v>
      </c>
      <c r="F1450" s="30">
        <v>10000</v>
      </c>
      <c r="G1450" s="31" t="str">
        <f>_xlfn.CONCAT(Table1[[#This Row],[Company]:[Penalty Amount]])</f>
        <v>QBE Insurance Corp.QBE Insuranceinsurance violation44197TX-INS10000</v>
      </c>
    </row>
    <row r="1451" spans="1:7" x14ac:dyDescent="0.2">
      <c r="A1451" s="28" t="s">
        <v>3083</v>
      </c>
      <c r="B1451" s="14" t="s">
        <v>527</v>
      </c>
      <c r="C1451" s="14" t="s">
        <v>305</v>
      </c>
      <c r="D1451" s="29">
        <v>42370</v>
      </c>
      <c r="E1451" s="14" t="s">
        <v>1090</v>
      </c>
      <c r="F1451" s="30">
        <v>10000</v>
      </c>
      <c r="G1451" s="31" t="str">
        <f>_xlfn.CONCAT(Table1[[#This Row],[Company]:[Penalty Amount]])</f>
        <v>Qbe Insurance Corp.QBE Insuranceinsurance violation42370WA-INS10000</v>
      </c>
    </row>
    <row r="1452" spans="1:7" x14ac:dyDescent="0.2">
      <c r="A1452" s="28" t="s">
        <v>649</v>
      </c>
      <c r="B1452" s="14" t="s">
        <v>527</v>
      </c>
      <c r="C1452" s="14" t="s">
        <v>305</v>
      </c>
      <c r="D1452" s="29">
        <v>42005</v>
      </c>
      <c r="E1452" s="14" t="s">
        <v>665</v>
      </c>
      <c r="F1452" s="30">
        <v>10000</v>
      </c>
      <c r="G1452" s="31" t="str">
        <f>_xlfn.CONCAT(Table1[[#This Row],[Company]:[Penalty Amount]])</f>
        <v>QBE Insurance Corp.QBE Insuranceinsurance violation42005PA-INS10000</v>
      </c>
    </row>
    <row r="1453" spans="1:7" x14ac:dyDescent="0.2">
      <c r="A1453" s="28" t="s">
        <v>1642</v>
      </c>
      <c r="B1453" s="14" t="s">
        <v>527</v>
      </c>
      <c r="C1453" s="14" t="s">
        <v>305</v>
      </c>
      <c r="D1453" s="29">
        <v>40909</v>
      </c>
      <c r="E1453" s="14" t="s">
        <v>306</v>
      </c>
      <c r="F1453" s="30">
        <v>14000</v>
      </c>
      <c r="G1453" s="31" t="str">
        <f>_xlfn.CONCAT(Table1[[#This Row],[Company]:[Penalty Amount]])</f>
        <v>Praetorian Insurance Co.QBE Insuranceinsurance violation40909TX-INS14000</v>
      </c>
    </row>
    <row r="1454" spans="1:7" x14ac:dyDescent="0.2">
      <c r="A1454" s="28" t="s">
        <v>2328</v>
      </c>
      <c r="B1454" s="14" t="s">
        <v>527</v>
      </c>
      <c r="C1454" s="14" t="s">
        <v>305</v>
      </c>
      <c r="D1454" s="29">
        <v>41275</v>
      </c>
      <c r="E1454" s="14" t="s">
        <v>1020</v>
      </c>
      <c r="F1454" s="30">
        <v>14722</v>
      </c>
      <c r="G1454" s="31" t="str">
        <f>_xlfn.CONCAT(Table1[[#This Row],[Company]:[Penalty Amount]])</f>
        <v>General Casualty Co. of WisconsinQBE Insuranceinsurance violation41275MO-INS14722</v>
      </c>
    </row>
    <row r="1455" spans="1:7" x14ac:dyDescent="0.2">
      <c r="A1455" s="28" t="s">
        <v>1679</v>
      </c>
      <c r="B1455" s="14" t="s">
        <v>527</v>
      </c>
      <c r="C1455" s="14" t="s">
        <v>305</v>
      </c>
      <c r="D1455" s="29">
        <v>42370</v>
      </c>
      <c r="E1455" s="14" t="s">
        <v>969</v>
      </c>
      <c r="F1455" s="30">
        <v>15000</v>
      </c>
      <c r="G1455" s="31" t="str">
        <f>_xlfn.CONCAT(Table1[[#This Row],[Company]:[Penalty Amount]])</f>
        <v>Unigard Insurance Co.QBE Insuranceinsurance violation42370MT-INS15000</v>
      </c>
    </row>
    <row r="1456" spans="1:7" x14ac:dyDescent="0.2">
      <c r="A1456" s="28" t="s">
        <v>1679</v>
      </c>
      <c r="B1456" s="14" t="s">
        <v>527</v>
      </c>
      <c r="C1456" s="14" t="s">
        <v>305</v>
      </c>
      <c r="D1456" s="29">
        <v>40179</v>
      </c>
      <c r="E1456" s="14" t="s">
        <v>936</v>
      </c>
      <c r="F1456" s="30">
        <v>16000</v>
      </c>
      <c r="G1456" s="31" t="str">
        <f>_xlfn.CONCAT(Table1[[#This Row],[Company]:[Penalty Amount]])</f>
        <v>Unigard Insurance Co.QBE Insuranceinsurance violation40179AZ-DIFI16000</v>
      </c>
    </row>
    <row r="1457" spans="1:7" x14ac:dyDescent="0.2">
      <c r="A1457" s="28" t="s">
        <v>1642</v>
      </c>
      <c r="B1457" s="14" t="s">
        <v>527</v>
      </c>
      <c r="C1457" s="14" t="s">
        <v>305</v>
      </c>
      <c r="D1457" s="29">
        <v>43831</v>
      </c>
      <c r="E1457" s="14" t="s">
        <v>34</v>
      </c>
      <c r="F1457" s="30">
        <v>20000</v>
      </c>
      <c r="G1457" s="31" t="str">
        <f>_xlfn.CONCAT(Table1[[#This Row],[Company]:[Penalty Amount]])</f>
        <v>Praetorian Insurance Co.QBE Insuranceinsurance violation43831NY-DFS20000</v>
      </c>
    </row>
    <row r="1458" spans="1:7" x14ac:dyDescent="0.2">
      <c r="A1458" s="28" t="s">
        <v>1642</v>
      </c>
      <c r="B1458" s="14" t="s">
        <v>527</v>
      </c>
      <c r="C1458" s="14" t="s">
        <v>305</v>
      </c>
      <c r="D1458" s="29">
        <v>42005</v>
      </c>
      <c r="E1458" s="14" t="s">
        <v>306</v>
      </c>
      <c r="F1458" s="30">
        <v>20000</v>
      </c>
      <c r="G1458" s="31" t="str">
        <f>_xlfn.CONCAT(Table1[[#This Row],[Company]:[Penalty Amount]])</f>
        <v>Praetorian Insurance Co.QBE Insuranceinsurance violation42005TX-INS20000</v>
      </c>
    </row>
    <row r="1459" spans="1:7" x14ac:dyDescent="0.2">
      <c r="A1459" s="28" t="s">
        <v>1642</v>
      </c>
      <c r="B1459" s="14" t="s">
        <v>527</v>
      </c>
      <c r="C1459" s="14" t="s">
        <v>305</v>
      </c>
      <c r="D1459" s="29">
        <v>41640</v>
      </c>
      <c r="E1459" s="14" t="s">
        <v>306</v>
      </c>
      <c r="F1459" s="30">
        <v>20000</v>
      </c>
      <c r="G1459" s="31" t="str">
        <f>_xlfn.CONCAT(Table1[[#This Row],[Company]:[Penalty Amount]])</f>
        <v>Praetorian Insurance Co.QBE Insuranceinsurance violation41640TX-INS20000</v>
      </c>
    </row>
    <row r="1460" spans="1:7" x14ac:dyDescent="0.2">
      <c r="A1460" s="28" t="s">
        <v>1726</v>
      </c>
      <c r="B1460" s="14" t="s">
        <v>527</v>
      </c>
      <c r="C1460" s="14" t="s">
        <v>305</v>
      </c>
      <c r="D1460" s="29">
        <v>41640</v>
      </c>
      <c r="E1460" s="14" t="s">
        <v>775</v>
      </c>
      <c r="F1460" s="30">
        <v>20000</v>
      </c>
      <c r="G1460" s="31" t="str">
        <f>_xlfn.CONCAT(Table1[[#This Row],[Company]:[Penalty Amount]])</f>
        <v>QBE Insurance Co.QBE Insuranceinsurance violation41640MN-FIN20000</v>
      </c>
    </row>
    <row r="1461" spans="1:7" x14ac:dyDescent="0.2">
      <c r="A1461" s="28" t="s">
        <v>649</v>
      </c>
      <c r="B1461" s="14" t="s">
        <v>527</v>
      </c>
      <c r="C1461" s="14" t="s">
        <v>305</v>
      </c>
      <c r="D1461" s="29">
        <v>42370</v>
      </c>
      <c r="E1461" s="14" t="s">
        <v>306</v>
      </c>
      <c r="F1461" s="30">
        <v>21565</v>
      </c>
      <c r="G1461" s="31" t="str">
        <f>_xlfn.CONCAT(Table1[[#This Row],[Company]:[Penalty Amount]])</f>
        <v>QBE Insurance Corp.QBE Insuranceinsurance violation42370TX-INS21565</v>
      </c>
    </row>
    <row r="1462" spans="1:7" x14ac:dyDescent="0.2">
      <c r="A1462" s="28" t="s">
        <v>1679</v>
      </c>
      <c r="B1462" s="14" t="s">
        <v>527</v>
      </c>
      <c r="C1462" s="14" t="s">
        <v>305</v>
      </c>
      <c r="D1462" s="29">
        <v>42370</v>
      </c>
      <c r="E1462" s="14" t="s">
        <v>969</v>
      </c>
      <c r="F1462" s="30">
        <v>25000</v>
      </c>
      <c r="G1462" s="31" t="str">
        <f>_xlfn.CONCAT(Table1[[#This Row],[Company]:[Penalty Amount]])</f>
        <v>Unigard Insurance Co.QBE Insuranceinsurance violation42370MT-INS25000</v>
      </c>
    </row>
    <row r="1463" spans="1:7" x14ac:dyDescent="0.2">
      <c r="A1463" s="28" t="s">
        <v>1642</v>
      </c>
      <c r="B1463" s="14" t="s">
        <v>527</v>
      </c>
      <c r="C1463" s="14" t="s">
        <v>305</v>
      </c>
      <c r="D1463" s="29">
        <v>40909</v>
      </c>
      <c r="E1463" s="14" t="s">
        <v>306</v>
      </c>
      <c r="F1463" s="30">
        <v>30000</v>
      </c>
      <c r="G1463" s="31" t="str">
        <f>_xlfn.CONCAT(Table1[[#This Row],[Company]:[Penalty Amount]])</f>
        <v>Praetorian Insurance Co.QBE Insuranceinsurance violation40909TX-INS30000</v>
      </c>
    </row>
    <row r="1464" spans="1:7" x14ac:dyDescent="0.2">
      <c r="A1464" s="28" t="s">
        <v>1642</v>
      </c>
      <c r="B1464" s="14" t="s">
        <v>527</v>
      </c>
      <c r="C1464" s="14" t="s">
        <v>305</v>
      </c>
      <c r="D1464" s="29">
        <v>44197</v>
      </c>
      <c r="E1464" s="14" t="s">
        <v>306</v>
      </c>
      <c r="F1464" s="30">
        <v>39000</v>
      </c>
      <c r="G1464" s="31" t="str">
        <f>_xlfn.CONCAT(Table1[[#This Row],[Company]:[Penalty Amount]])</f>
        <v>Praetorian Insurance Co.QBE Insuranceinsurance violation44197TX-INS39000</v>
      </c>
    </row>
    <row r="1465" spans="1:7" x14ac:dyDescent="0.2">
      <c r="A1465" s="28" t="s">
        <v>649</v>
      </c>
      <c r="B1465" s="14" t="s">
        <v>527</v>
      </c>
      <c r="C1465" s="14" t="s">
        <v>305</v>
      </c>
      <c r="D1465" s="29">
        <v>40179</v>
      </c>
      <c r="E1465" s="14" t="s">
        <v>936</v>
      </c>
      <c r="F1465" s="30">
        <v>40000</v>
      </c>
      <c r="G1465" s="31" t="str">
        <f>_xlfn.CONCAT(Table1[[#This Row],[Company]:[Penalty Amount]])</f>
        <v>QBE Insurance Corp.QBE Insuranceinsurance violation40179AZ-DIFI40000</v>
      </c>
    </row>
    <row r="1466" spans="1:7" x14ac:dyDescent="0.2">
      <c r="A1466" s="28" t="s">
        <v>649</v>
      </c>
      <c r="B1466" s="14" t="s">
        <v>527</v>
      </c>
      <c r="C1466" s="14" t="s">
        <v>305</v>
      </c>
      <c r="D1466" s="29">
        <v>41640</v>
      </c>
      <c r="E1466" s="14" t="s">
        <v>306</v>
      </c>
      <c r="F1466" s="30">
        <v>47000</v>
      </c>
      <c r="G1466" s="31" t="str">
        <f>_xlfn.CONCAT(Table1[[#This Row],[Company]:[Penalty Amount]])</f>
        <v>QBE Insurance Corp.QBE Insuranceinsurance violation41640TX-INS47000</v>
      </c>
    </row>
    <row r="1467" spans="1:7" x14ac:dyDescent="0.2">
      <c r="A1467" s="28" t="s">
        <v>2328</v>
      </c>
      <c r="B1467" s="14" t="s">
        <v>527</v>
      </c>
      <c r="C1467" s="14" t="s">
        <v>305</v>
      </c>
      <c r="D1467" s="29">
        <v>42005</v>
      </c>
      <c r="E1467" s="14" t="s">
        <v>665</v>
      </c>
      <c r="F1467" s="30">
        <v>50000</v>
      </c>
      <c r="G1467" s="31" t="str">
        <f>_xlfn.CONCAT(Table1[[#This Row],[Company]:[Penalty Amount]])</f>
        <v>General Casualty Co. of WisconsinQBE Insuranceinsurance violation42005PA-INS50000</v>
      </c>
    </row>
    <row r="1468" spans="1:7" x14ac:dyDescent="0.2">
      <c r="A1468" s="28" t="s">
        <v>2328</v>
      </c>
      <c r="B1468" s="14" t="s">
        <v>527</v>
      </c>
      <c r="C1468" s="14" t="s">
        <v>305</v>
      </c>
      <c r="D1468" s="29">
        <v>37622</v>
      </c>
      <c r="E1468" s="14" t="s">
        <v>991</v>
      </c>
      <c r="F1468" s="30">
        <v>65000</v>
      </c>
      <c r="G1468" s="31" t="str">
        <f>_xlfn.CONCAT(Table1[[#This Row],[Company]:[Penalty Amount]])</f>
        <v>General Casualty Co. of WisconsinQBE Insuranceinsurance violation37622WI-INS65000</v>
      </c>
    </row>
    <row r="1469" spans="1:7" x14ac:dyDescent="0.2">
      <c r="A1469" s="28" t="s">
        <v>1439</v>
      </c>
      <c r="B1469" s="14" t="s">
        <v>527</v>
      </c>
      <c r="C1469" s="14" t="s">
        <v>305</v>
      </c>
      <c r="D1469" s="29">
        <v>40909</v>
      </c>
      <c r="E1469" s="14" t="s">
        <v>869</v>
      </c>
      <c r="F1469" s="30">
        <v>75575</v>
      </c>
      <c r="G1469" s="31" t="str">
        <f>_xlfn.CONCAT(Table1[[#This Row],[Company]:[Penalty Amount]])</f>
        <v>North Pointe Insurance Co.QBE Insuranceinsurance violation40909IN-INS75575</v>
      </c>
    </row>
    <row r="1470" spans="1:7" x14ac:dyDescent="0.2">
      <c r="A1470" s="28" t="s">
        <v>1551</v>
      </c>
      <c r="B1470" s="14" t="s">
        <v>527</v>
      </c>
      <c r="C1470" s="14" t="s">
        <v>305</v>
      </c>
      <c r="D1470" s="29">
        <v>37622</v>
      </c>
      <c r="E1470" s="14" t="s">
        <v>991</v>
      </c>
      <c r="F1470" s="30">
        <v>85000</v>
      </c>
      <c r="G1470" s="31" t="str">
        <f>_xlfn.CONCAT(Table1[[#This Row],[Company]:[Penalty Amount]])</f>
        <v>Regent Insurance Co.QBE Insuranceinsurance violation37622WI-INS85000</v>
      </c>
    </row>
    <row r="1471" spans="1:7" x14ac:dyDescent="0.2">
      <c r="A1471" s="28" t="s">
        <v>649</v>
      </c>
      <c r="B1471" s="14" t="s">
        <v>527</v>
      </c>
      <c r="C1471" s="14" t="s">
        <v>305</v>
      </c>
      <c r="D1471" s="29">
        <v>39083</v>
      </c>
      <c r="E1471" s="14" t="s">
        <v>426</v>
      </c>
      <c r="F1471" s="30">
        <v>120000</v>
      </c>
      <c r="G1471" s="31" t="str">
        <f>_xlfn.CONCAT(Table1[[#This Row],[Company]:[Penalty Amount]])</f>
        <v>QBE Insurance Corp.QBE Insuranceinsurance violation39083CA-INS120000</v>
      </c>
    </row>
    <row r="1472" spans="1:7" x14ac:dyDescent="0.2">
      <c r="A1472" s="28" t="s">
        <v>649</v>
      </c>
      <c r="B1472" s="14" t="s">
        <v>527</v>
      </c>
      <c r="C1472" s="14" t="s">
        <v>305</v>
      </c>
      <c r="D1472" s="29">
        <v>39448</v>
      </c>
      <c r="E1472" s="14" t="s">
        <v>746</v>
      </c>
      <c r="F1472" s="30">
        <v>157000</v>
      </c>
      <c r="G1472" s="31" t="str">
        <f>_xlfn.CONCAT(Table1[[#This Row],[Company]:[Penalty Amount]])</f>
        <v>QBE Insurance Corp.QBE Insuranceinsurance violation39448FL-OFR157000</v>
      </c>
    </row>
    <row r="1473" spans="1:7" x14ac:dyDescent="0.2">
      <c r="A1473" s="28" t="s">
        <v>649</v>
      </c>
      <c r="B1473" s="14" t="s">
        <v>527</v>
      </c>
      <c r="C1473" s="14" t="s">
        <v>305</v>
      </c>
      <c r="D1473" s="29">
        <v>39448</v>
      </c>
      <c r="E1473" s="14" t="s">
        <v>1050</v>
      </c>
      <c r="F1473" s="30">
        <v>177000</v>
      </c>
      <c r="G1473" s="31" t="str">
        <f>_xlfn.CONCAT(Table1[[#This Row],[Company]:[Penalty Amount]])</f>
        <v>QBE Insurance Corp.QBE Insuranceinsurance violation39448OR-FIN177000</v>
      </c>
    </row>
    <row r="1474" spans="1:7" x14ac:dyDescent="0.2">
      <c r="A1474" s="28" t="s">
        <v>1642</v>
      </c>
      <c r="B1474" s="14" t="s">
        <v>527</v>
      </c>
      <c r="C1474" s="14" t="s">
        <v>305</v>
      </c>
      <c r="D1474" s="29">
        <v>43466</v>
      </c>
      <c r="E1474" s="14" t="s">
        <v>655</v>
      </c>
      <c r="F1474" s="30">
        <v>183819</v>
      </c>
      <c r="G1474" s="31" t="str">
        <f>_xlfn.CONCAT(Table1[[#This Row],[Company]:[Penalty Amount]])</f>
        <v>Praetorian Insurance Co.QBE Insuranceinsurance violation43466VA-INS183819</v>
      </c>
    </row>
    <row r="1475" spans="1:7" x14ac:dyDescent="0.2">
      <c r="A1475" s="28" t="s">
        <v>527</v>
      </c>
      <c r="B1475" s="14" t="s">
        <v>527</v>
      </c>
      <c r="C1475" s="14" t="s">
        <v>282</v>
      </c>
      <c r="D1475" s="29">
        <v>42370</v>
      </c>
      <c r="E1475" s="14" t="s">
        <v>123</v>
      </c>
      <c r="F1475" s="30">
        <v>375000</v>
      </c>
      <c r="G1475" s="31" t="str">
        <f>_xlfn.CONCAT(Table1[[#This Row],[Company]:[Penalty Amount]])</f>
        <v>QBE InsuranceQBE Insuranceconsumer protection violation42370MA-AG375000</v>
      </c>
    </row>
    <row r="1476" spans="1:7" x14ac:dyDescent="0.2">
      <c r="A1476" s="28" t="s">
        <v>1551</v>
      </c>
      <c r="B1476" s="14" t="s">
        <v>527</v>
      </c>
      <c r="C1476" s="14" t="s">
        <v>305</v>
      </c>
      <c r="D1476" s="29">
        <v>43466</v>
      </c>
      <c r="E1476" s="14" t="s">
        <v>1020</v>
      </c>
      <c r="F1476" s="30">
        <v>475000</v>
      </c>
      <c r="G1476" s="31" t="str">
        <f>_xlfn.CONCAT(Table1[[#This Row],[Company]:[Penalty Amount]])</f>
        <v>Regent Insurance Co.QBE Insuranceinsurance violation43466MO-INS475000</v>
      </c>
    </row>
    <row r="1477" spans="1:7" x14ac:dyDescent="0.2">
      <c r="A1477" s="28" t="s">
        <v>1642</v>
      </c>
      <c r="B1477" s="14" t="s">
        <v>527</v>
      </c>
      <c r="C1477" s="14" t="s">
        <v>305</v>
      </c>
      <c r="D1477" s="29">
        <v>43466</v>
      </c>
      <c r="E1477" s="14" t="s">
        <v>728</v>
      </c>
      <c r="F1477" s="30">
        <v>592000</v>
      </c>
      <c r="G1477" s="31" t="str">
        <f>_xlfn.CONCAT(Table1[[#This Row],[Company]:[Penalty Amount]])</f>
        <v>Praetorian Insurance Co.QBE Insuranceinsurance violation43466MD-INS592000</v>
      </c>
    </row>
    <row r="1478" spans="1:7" x14ac:dyDescent="0.2">
      <c r="A1478" s="28" t="s">
        <v>1461</v>
      </c>
      <c r="B1478" s="14" t="s">
        <v>527</v>
      </c>
      <c r="C1478" s="14" t="s">
        <v>305</v>
      </c>
      <c r="D1478" s="29">
        <v>43466</v>
      </c>
      <c r="E1478" s="14" t="s">
        <v>1146</v>
      </c>
      <c r="F1478" s="30">
        <v>701000</v>
      </c>
      <c r="G1478" s="31" t="str">
        <f>_xlfn.CONCAT(Table1[[#This Row],[Company]:[Penalty Amount]])</f>
        <v>Praetorian Insurance Co. and QBE Insurance Corp. and QBE Speciality Insurance Co.QBE Insuranceinsurance violation43466DE-INS701000</v>
      </c>
    </row>
    <row r="1479" spans="1:7" x14ac:dyDescent="0.2">
      <c r="A1479" s="28" t="s">
        <v>2898</v>
      </c>
      <c r="B1479" s="14" t="s">
        <v>527</v>
      </c>
      <c r="C1479" s="14" t="s">
        <v>305</v>
      </c>
      <c r="D1479" s="29">
        <v>42736</v>
      </c>
      <c r="E1479" s="14" t="s">
        <v>775</v>
      </c>
      <c r="F1479" s="30">
        <v>750000</v>
      </c>
      <c r="G1479" s="31" t="str">
        <f>_xlfn.CONCAT(Table1[[#This Row],[Company]:[Penalty Amount]])</f>
        <v>QBE Holdings Inc. .QBE Insuranceinsurance violation42736MN-FIN750000</v>
      </c>
    </row>
    <row r="1480" spans="1:7" x14ac:dyDescent="0.2">
      <c r="A1480" s="28" t="s">
        <v>649</v>
      </c>
      <c r="B1480" s="14" t="s">
        <v>527</v>
      </c>
      <c r="C1480" s="14" t="s">
        <v>305</v>
      </c>
      <c r="D1480" s="29">
        <v>43101</v>
      </c>
      <c r="E1480" s="14" t="s">
        <v>34</v>
      </c>
      <c r="F1480" s="30">
        <v>750000</v>
      </c>
      <c r="G1480" s="31" t="str">
        <f>_xlfn.CONCAT(Table1[[#This Row],[Company]:[Penalty Amount]])</f>
        <v>QBE Insurance Corp.QBE Insuranceinsurance violation43101NY-DFS750000</v>
      </c>
    </row>
    <row r="1481" spans="1:7" x14ac:dyDescent="0.2">
      <c r="A1481" s="28" t="s">
        <v>2897</v>
      </c>
      <c r="B1481" s="14" t="s">
        <v>527</v>
      </c>
      <c r="C1481" s="14" t="s">
        <v>343</v>
      </c>
      <c r="D1481" s="29">
        <v>43101</v>
      </c>
      <c r="E1481" s="14" t="s">
        <v>309</v>
      </c>
      <c r="F1481" s="30">
        <v>1200000</v>
      </c>
      <c r="G1481" s="31" t="str">
        <f>_xlfn.CONCAT(Table1[[#This Row],[Company]:[Penalty Amount]])</f>
        <v>QBE Americas Inc.QBE Insurancewage and hour violation43101private lawsuit-federal1200000</v>
      </c>
    </row>
    <row r="1482" spans="1:7" x14ac:dyDescent="0.2">
      <c r="A1482" s="28" t="s">
        <v>527</v>
      </c>
      <c r="B1482" s="14" t="s">
        <v>527</v>
      </c>
      <c r="C1482" s="14" t="s">
        <v>282</v>
      </c>
      <c r="D1482" s="29">
        <v>43101</v>
      </c>
      <c r="E1482" s="14" t="s">
        <v>123</v>
      </c>
      <c r="F1482" s="30">
        <v>2400000</v>
      </c>
      <c r="G1482" s="31" t="str">
        <f>_xlfn.CONCAT(Table1[[#This Row],[Company]:[Penalty Amount]])</f>
        <v>QBE InsuranceQBE Insuranceconsumer protection violation43101MA-AG2400000</v>
      </c>
    </row>
    <row r="1483" spans="1:7" x14ac:dyDescent="0.2">
      <c r="A1483" s="28" t="s">
        <v>649</v>
      </c>
      <c r="B1483" s="14" t="s">
        <v>527</v>
      </c>
      <c r="C1483" s="14" t="s">
        <v>305</v>
      </c>
      <c r="D1483" s="29">
        <v>41275</v>
      </c>
      <c r="E1483" s="14" t="s">
        <v>34</v>
      </c>
      <c r="F1483" s="30">
        <v>10000000</v>
      </c>
      <c r="G1483" s="31" t="str">
        <f>_xlfn.CONCAT(Table1[[#This Row],[Company]:[Penalty Amount]])</f>
        <v>QBE Insurance Corp.QBE Insuranceinsurance violation41275NY-DFS10000000</v>
      </c>
    </row>
    <row r="1484" spans="1:7" x14ac:dyDescent="0.2">
      <c r="A1484" s="28" t="s">
        <v>526</v>
      </c>
      <c r="B1484" s="14" t="s">
        <v>527</v>
      </c>
      <c r="C1484" s="14" t="s">
        <v>305</v>
      </c>
      <c r="D1484" s="29">
        <v>42736</v>
      </c>
      <c r="E1484" s="14" t="s">
        <v>172</v>
      </c>
      <c r="F1484" s="30">
        <v>21164000</v>
      </c>
      <c r="G1484" s="31" t="str">
        <f>_xlfn.CONCAT(Table1[[#This Row],[Company]:[Penalty Amount]])</f>
        <v>QBE Holdings Inc.QBE Insuranceinsurance violation42736MULTI-FIN21164000</v>
      </c>
    </row>
    <row r="1485" spans="1:7" x14ac:dyDescent="0.2">
      <c r="A1485" s="28" t="s">
        <v>2327</v>
      </c>
      <c r="B1485" s="14" t="s">
        <v>815</v>
      </c>
      <c r="C1485" s="14" t="s">
        <v>305</v>
      </c>
      <c r="D1485" s="29">
        <v>36892</v>
      </c>
      <c r="E1485" s="14" t="s">
        <v>1098</v>
      </c>
      <c r="F1485" s="30">
        <v>116000</v>
      </c>
      <c r="G1485" s="31" t="str">
        <f>_xlfn.CONCAT(Table1[[#This Row],[Company]:[Penalty Amount]])</f>
        <v>Valley Forge Life Insurance Co.Prudential PLCinsurance violation36892MA-INS116000</v>
      </c>
    </row>
    <row r="1486" spans="1:7" x14ac:dyDescent="0.2">
      <c r="A1486" s="28" t="s">
        <v>2327</v>
      </c>
      <c r="B1486" s="14" t="s">
        <v>815</v>
      </c>
      <c r="C1486" s="14" t="s">
        <v>305</v>
      </c>
      <c r="D1486" s="29">
        <v>37257</v>
      </c>
      <c r="E1486" s="14" t="s">
        <v>1098</v>
      </c>
      <c r="F1486" s="30">
        <v>245000</v>
      </c>
      <c r="G1486" s="31" t="str">
        <f>_xlfn.CONCAT(Table1[[#This Row],[Company]:[Penalty Amount]])</f>
        <v>Valley Forge Life Insurance Co.Prudential PLCinsurance violation37257MA-INS245000</v>
      </c>
    </row>
    <row r="1487" spans="1:7" x14ac:dyDescent="0.2">
      <c r="A1487" s="28" t="s">
        <v>2326</v>
      </c>
      <c r="B1487" s="14" t="s">
        <v>815</v>
      </c>
      <c r="C1487" s="14" t="s">
        <v>305</v>
      </c>
      <c r="D1487" s="29">
        <v>37257</v>
      </c>
      <c r="E1487" s="14" t="s">
        <v>172</v>
      </c>
      <c r="F1487" s="30">
        <v>4000000</v>
      </c>
      <c r="G1487" s="31" t="str">
        <f>_xlfn.CONCAT(Table1[[#This Row],[Company]:[Penalty Amount]])</f>
        <v>Life Insurance Co. of Georgia and Southland Life Insurance Co.Prudential PLCinsurance violation37257MULTI-FIN4000000</v>
      </c>
    </row>
    <row r="1488" spans="1:7" x14ac:dyDescent="0.2">
      <c r="A1488" s="28" t="s">
        <v>2325</v>
      </c>
      <c r="B1488" s="14" t="s">
        <v>69</v>
      </c>
      <c r="C1488" s="14" t="s">
        <v>305</v>
      </c>
      <c r="D1488" s="29">
        <v>38718</v>
      </c>
      <c r="E1488" s="14" t="s">
        <v>1020</v>
      </c>
      <c r="F1488" s="30">
        <v>7373</v>
      </c>
      <c r="G1488" s="31" t="str">
        <f>_xlfn.CONCAT(Table1[[#This Row],[Company]:[Penalty Amount]])</f>
        <v>The Prudential Insurance Co. of AmericaPrudential Financialinsurance violation38718MO-INS7373</v>
      </c>
    </row>
    <row r="1489" spans="1:7" x14ac:dyDescent="0.2">
      <c r="A1489" s="28" t="s">
        <v>1833</v>
      </c>
      <c r="B1489" s="14" t="s">
        <v>69</v>
      </c>
      <c r="C1489" s="14" t="s">
        <v>305</v>
      </c>
      <c r="D1489" s="29">
        <v>42005</v>
      </c>
      <c r="E1489" s="14" t="s">
        <v>426</v>
      </c>
      <c r="F1489" s="30">
        <v>8000</v>
      </c>
      <c r="G1489" s="31" t="str">
        <f>_xlfn.CONCAT(Table1[[#This Row],[Company]:[Penalty Amount]])</f>
        <v>Pruco Life Insurance Co.Prudential Financialinsurance violation42005CA-INS8000</v>
      </c>
    </row>
    <row r="1490" spans="1:7" x14ac:dyDescent="0.2">
      <c r="A1490" s="28" t="s">
        <v>1896</v>
      </c>
      <c r="B1490" s="14" t="s">
        <v>69</v>
      </c>
      <c r="C1490" s="14" t="s">
        <v>315</v>
      </c>
      <c r="D1490" s="29">
        <v>43101</v>
      </c>
      <c r="E1490" s="14" t="s">
        <v>1317</v>
      </c>
      <c r="F1490" s="30">
        <v>9000</v>
      </c>
      <c r="G1490" s="31" t="str">
        <f>_xlfn.CONCAT(Table1[[#This Row],[Company]:[Penalty Amount]])</f>
        <v>PRUDENTIAL INS CO OF AMERPrudential Financialenvironmental violation43101PA-ENV9000</v>
      </c>
    </row>
    <row r="1491" spans="1:7" x14ac:dyDescent="0.2">
      <c r="A1491" s="28" t="s">
        <v>1858</v>
      </c>
      <c r="B1491" s="14" t="s">
        <v>69</v>
      </c>
      <c r="C1491" s="14" t="s">
        <v>12</v>
      </c>
      <c r="D1491" s="29">
        <v>37987</v>
      </c>
      <c r="E1491" s="14" t="s">
        <v>713</v>
      </c>
      <c r="F1491" s="30">
        <v>10000</v>
      </c>
      <c r="G1491" s="31" t="str">
        <f>_xlfn.CONCAT(Table1[[#This Row],[Company]:[Penalty Amount]])</f>
        <v>Pruco Securities LLCPrudential Financialinvestor protection violation37987TX-SEC10000</v>
      </c>
    </row>
    <row r="1492" spans="1:7" x14ac:dyDescent="0.2">
      <c r="A1492" s="28" t="s">
        <v>2321</v>
      </c>
      <c r="B1492" s="14" t="s">
        <v>69</v>
      </c>
      <c r="C1492" s="14" t="s">
        <v>305</v>
      </c>
      <c r="D1492" s="29">
        <v>37257</v>
      </c>
      <c r="E1492" s="14" t="s">
        <v>655</v>
      </c>
      <c r="F1492" s="30">
        <v>15000</v>
      </c>
      <c r="G1492" s="31" t="str">
        <f>_xlfn.CONCAT(Table1[[#This Row],[Company]:[Penalty Amount]])</f>
        <v>PRUDENTIAL INSURANCE Co.Prudential Financialinsurance violation37257VA-INS15000</v>
      </c>
    </row>
    <row r="1493" spans="1:7" x14ac:dyDescent="0.2">
      <c r="A1493" s="28" t="s">
        <v>68</v>
      </c>
      <c r="B1493" s="14" t="s">
        <v>69</v>
      </c>
      <c r="C1493" s="14" t="s">
        <v>12</v>
      </c>
      <c r="D1493" s="29">
        <v>37987</v>
      </c>
      <c r="E1493" s="14" t="s">
        <v>250</v>
      </c>
      <c r="F1493" s="30">
        <v>17306</v>
      </c>
      <c r="G1493" s="31" t="str">
        <f>_xlfn.CONCAT(Table1[[#This Row],[Company]:[Penalty Amount]])</f>
        <v>Prudential Equity Group LLCPrudential Financialinvestor protection violation37987FINRA17306</v>
      </c>
    </row>
    <row r="1494" spans="1:7" x14ac:dyDescent="0.2">
      <c r="A1494" s="28" t="s">
        <v>2325</v>
      </c>
      <c r="B1494" s="14" t="s">
        <v>69</v>
      </c>
      <c r="C1494" s="14" t="s">
        <v>1200</v>
      </c>
      <c r="D1494" s="29">
        <v>43101</v>
      </c>
      <c r="E1494" s="14" t="s">
        <v>1201</v>
      </c>
      <c r="F1494" s="30">
        <v>17842</v>
      </c>
      <c r="G1494" s="31" t="str">
        <f>_xlfn.CONCAT(Table1[[#This Row],[Company]:[Penalty Amount]])</f>
        <v>The Prudential Insurance Co. of AmericaPrudential Financiallabor relations violation43101NLRB17842</v>
      </c>
    </row>
    <row r="1495" spans="1:7" x14ac:dyDescent="0.2">
      <c r="A1495" s="28" t="s">
        <v>2325</v>
      </c>
      <c r="B1495" s="14" t="s">
        <v>69</v>
      </c>
      <c r="C1495" s="14" t="s">
        <v>305</v>
      </c>
      <c r="D1495" s="29">
        <v>43831</v>
      </c>
      <c r="E1495" s="14" t="s">
        <v>1050</v>
      </c>
      <c r="F1495" s="30">
        <v>25000</v>
      </c>
      <c r="G1495" s="31" t="str">
        <f>_xlfn.CONCAT(Table1[[#This Row],[Company]:[Penalty Amount]])</f>
        <v>The Prudential Insurance Co. of AmericaPrudential Financialinsurance violation43831OR-FIN25000</v>
      </c>
    </row>
    <row r="1496" spans="1:7" x14ac:dyDescent="0.2">
      <c r="A1496" s="28" t="s">
        <v>1833</v>
      </c>
      <c r="B1496" s="14" t="s">
        <v>69</v>
      </c>
      <c r="C1496" s="14" t="s">
        <v>305</v>
      </c>
      <c r="D1496" s="29">
        <v>44562</v>
      </c>
      <c r="E1496" s="14" t="s">
        <v>1146</v>
      </c>
      <c r="F1496" s="30">
        <v>32000</v>
      </c>
      <c r="G1496" s="31" t="str">
        <f>_xlfn.CONCAT(Table1[[#This Row],[Company]:[Penalty Amount]])</f>
        <v>Pruco Life Insurance Co.Prudential Financialinsurance violation44562DE-INS32000</v>
      </c>
    </row>
    <row r="1497" spans="1:7" x14ac:dyDescent="0.2">
      <c r="A1497" s="28" t="s">
        <v>2894</v>
      </c>
      <c r="B1497" s="14" t="s">
        <v>69</v>
      </c>
      <c r="C1497" s="14" t="s">
        <v>12</v>
      </c>
      <c r="D1497" s="29">
        <v>38353</v>
      </c>
      <c r="E1497" s="14" t="s">
        <v>1375</v>
      </c>
      <c r="F1497" s="30">
        <v>45000</v>
      </c>
      <c r="G1497" s="31" t="str">
        <f>_xlfn.CONCAT(Table1[[#This Row],[Company]:[Penalty Amount]])</f>
        <v>Prudential Equity Group Inc.Prudential Financialinvestor protection violation38353AL-SEC45000</v>
      </c>
    </row>
    <row r="1498" spans="1:7" x14ac:dyDescent="0.2">
      <c r="A1498" s="28" t="s">
        <v>1931</v>
      </c>
      <c r="B1498" s="14" t="s">
        <v>69</v>
      </c>
      <c r="C1498" s="14" t="s">
        <v>305</v>
      </c>
      <c r="D1498" s="29">
        <v>37987</v>
      </c>
      <c r="E1498" s="14" t="s">
        <v>655</v>
      </c>
      <c r="F1498" s="30">
        <v>75000</v>
      </c>
      <c r="G1498" s="31" t="str">
        <f>_xlfn.CONCAT(Table1[[#This Row],[Company]:[Penalty Amount]])</f>
        <v>PRUCO LIFE INSURANCE COPrudential Financialinsurance violation37987VA-INS75000</v>
      </c>
    </row>
    <row r="1499" spans="1:7" x14ac:dyDescent="0.2">
      <c r="A1499" s="28" t="s">
        <v>2321</v>
      </c>
      <c r="B1499" s="14" t="s">
        <v>69</v>
      </c>
      <c r="C1499" s="14" t="s">
        <v>305</v>
      </c>
      <c r="D1499" s="29">
        <v>37987</v>
      </c>
      <c r="E1499" s="14" t="s">
        <v>655</v>
      </c>
      <c r="F1499" s="30">
        <v>75000</v>
      </c>
      <c r="G1499" s="31" t="str">
        <f>_xlfn.CONCAT(Table1[[#This Row],[Company]:[Penalty Amount]])</f>
        <v>PRUDENTIAL INSURANCE Co.Prudential Financialinsurance violation37987VA-INS75000</v>
      </c>
    </row>
    <row r="1500" spans="1:7" x14ac:dyDescent="0.2">
      <c r="A1500" s="28" t="s">
        <v>2323</v>
      </c>
      <c r="B1500" s="14" t="s">
        <v>69</v>
      </c>
      <c r="C1500" s="14" t="s">
        <v>305</v>
      </c>
      <c r="D1500" s="29">
        <v>40909</v>
      </c>
      <c r="E1500" s="14" t="s">
        <v>991</v>
      </c>
      <c r="F1500" s="30">
        <v>75000</v>
      </c>
      <c r="G1500" s="31" t="str">
        <f>_xlfn.CONCAT(Table1[[#This Row],[Company]:[Penalty Amount]])</f>
        <v>Prudential Insurance Co. of AmericaPrudential Financialinsurance violation40909WI-INS75000</v>
      </c>
    </row>
    <row r="1501" spans="1:7" x14ac:dyDescent="0.2">
      <c r="A1501" s="28" t="s">
        <v>2325</v>
      </c>
      <c r="B1501" s="14" t="s">
        <v>69</v>
      </c>
      <c r="C1501" s="14" t="s">
        <v>305</v>
      </c>
      <c r="D1501" s="29">
        <v>40544</v>
      </c>
      <c r="E1501" s="14" t="s">
        <v>728</v>
      </c>
      <c r="F1501" s="30">
        <v>75000</v>
      </c>
      <c r="G1501" s="31" t="str">
        <f>_xlfn.CONCAT(Table1[[#This Row],[Company]:[Penalty Amount]])</f>
        <v>The Prudential Insurance Co. of AmericaPrudential Financialinsurance violation40544MD-INS75000</v>
      </c>
    </row>
    <row r="1502" spans="1:7" x14ac:dyDescent="0.2">
      <c r="A1502" s="28" t="s">
        <v>1385</v>
      </c>
      <c r="B1502" s="14" t="s">
        <v>69</v>
      </c>
      <c r="C1502" s="14" t="s">
        <v>12</v>
      </c>
      <c r="D1502" s="29">
        <v>39448</v>
      </c>
      <c r="E1502" s="14" t="s">
        <v>250</v>
      </c>
      <c r="F1502" s="30">
        <v>100000</v>
      </c>
      <c r="G1502" s="31" t="str">
        <f>_xlfn.CONCAT(Table1[[#This Row],[Company]:[Penalty Amount]])</f>
        <v>Pruco SecuritiesPrudential Financialinvestor protection violation39448FINRA100000</v>
      </c>
    </row>
    <row r="1503" spans="1:7" x14ac:dyDescent="0.2">
      <c r="A1503" s="28" t="s">
        <v>1858</v>
      </c>
      <c r="B1503" s="14" t="s">
        <v>69</v>
      </c>
      <c r="C1503" s="14" t="s">
        <v>12</v>
      </c>
      <c r="D1503" s="29">
        <v>41275</v>
      </c>
      <c r="E1503" s="14" t="s">
        <v>264</v>
      </c>
      <c r="F1503" s="30">
        <v>100000</v>
      </c>
      <c r="G1503" s="31" t="str">
        <f>_xlfn.CONCAT(Table1[[#This Row],[Company]:[Penalty Amount]])</f>
        <v>Pruco Securities LLCPrudential Financialinvestor protection violation41275NJ-BOS100000</v>
      </c>
    </row>
    <row r="1504" spans="1:7" x14ac:dyDescent="0.2">
      <c r="A1504" s="28" t="s">
        <v>1833</v>
      </c>
      <c r="B1504" s="14" t="s">
        <v>69</v>
      </c>
      <c r="C1504" s="14" t="s">
        <v>305</v>
      </c>
      <c r="D1504" s="29">
        <v>41640</v>
      </c>
      <c r="E1504" s="14" t="s">
        <v>746</v>
      </c>
      <c r="F1504" s="30">
        <v>105000</v>
      </c>
      <c r="G1504" s="31" t="str">
        <f>_xlfn.CONCAT(Table1[[#This Row],[Company]:[Penalty Amount]])</f>
        <v>Pruco Life Insurance Co.Prudential Financialinsurance violation41640FL-OFR105000</v>
      </c>
    </row>
    <row r="1505" spans="1:7" x14ac:dyDescent="0.2">
      <c r="A1505" s="28" t="s">
        <v>1858</v>
      </c>
      <c r="B1505" s="14" t="s">
        <v>69</v>
      </c>
      <c r="C1505" s="14" t="s">
        <v>12</v>
      </c>
      <c r="D1505" s="29">
        <v>38718</v>
      </c>
      <c r="E1505" s="14" t="s">
        <v>1424</v>
      </c>
      <c r="F1505" s="30">
        <v>125000</v>
      </c>
      <c r="G1505" s="31" t="str">
        <f>_xlfn.CONCAT(Table1[[#This Row],[Company]:[Penalty Amount]])</f>
        <v>Pruco Securities LLCPrudential Financialinvestor protection violation38718NE-DBF125000</v>
      </c>
    </row>
    <row r="1506" spans="1:7" x14ac:dyDescent="0.2">
      <c r="A1506" s="28" t="s">
        <v>68</v>
      </c>
      <c r="B1506" s="14" t="s">
        <v>69</v>
      </c>
      <c r="C1506" s="14" t="s">
        <v>12</v>
      </c>
      <c r="D1506" s="29">
        <v>38353</v>
      </c>
      <c r="E1506" s="14" t="s">
        <v>48</v>
      </c>
      <c r="F1506" s="30">
        <v>125000</v>
      </c>
      <c r="G1506" s="31" t="str">
        <f>_xlfn.CONCAT(Table1[[#This Row],[Company]:[Penalty Amount]])</f>
        <v>Prudential Equity Group LLCPrudential Financialinvestor protection violation38353SEC125000</v>
      </c>
    </row>
    <row r="1507" spans="1:7" x14ac:dyDescent="0.2">
      <c r="A1507" s="28" t="s">
        <v>2323</v>
      </c>
      <c r="B1507" s="14" t="s">
        <v>69</v>
      </c>
      <c r="C1507" s="14" t="s">
        <v>305</v>
      </c>
      <c r="D1507" s="29">
        <v>40909</v>
      </c>
      <c r="E1507" s="14" t="s">
        <v>775</v>
      </c>
      <c r="F1507" s="30">
        <v>200000</v>
      </c>
      <c r="G1507" s="31" t="str">
        <f>_xlfn.CONCAT(Table1[[#This Row],[Company]:[Penalty Amount]])</f>
        <v>Prudential Insurance Co. of AmericaPrudential Financialinsurance violation40909MN-FIN200000</v>
      </c>
    </row>
    <row r="1508" spans="1:7" x14ac:dyDescent="0.2">
      <c r="A1508" s="28" t="s">
        <v>2324</v>
      </c>
      <c r="B1508" s="14" t="s">
        <v>69</v>
      </c>
      <c r="C1508" s="14" t="s">
        <v>305</v>
      </c>
      <c r="D1508" s="29">
        <v>44197</v>
      </c>
      <c r="E1508" s="14" t="s">
        <v>923</v>
      </c>
      <c r="F1508" s="30">
        <v>300000</v>
      </c>
      <c r="G1508" s="31" t="str">
        <f>_xlfn.CONCAT(Table1[[#This Row],[Company]:[Penalty Amount]])</f>
        <v>Prudential Retirement Insurance and Annuity Co.Prudential Financialinsurance violation44197CT-INS300000</v>
      </c>
    </row>
    <row r="1509" spans="1:7" x14ac:dyDescent="0.2">
      <c r="A1509" s="28" t="s">
        <v>1188</v>
      </c>
      <c r="B1509" s="14" t="s">
        <v>69</v>
      </c>
      <c r="C1509" s="14" t="s">
        <v>378</v>
      </c>
      <c r="D1509" s="29">
        <v>39448</v>
      </c>
      <c r="E1509" s="14" t="s">
        <v>761</v>
      </c>
      <c r="F1509" s="30">
        <v>350000</v>
      </c>
      <c r="G1509" s="31" t="str">
        <f>_xlfn.CONCAT(Table1[[#This Row],[Company]:[Penalty Amount]])</f>
        <v>Prudential Insurance Co.Prudential Financialkickbacks and bribery39448CA-MULTI350000</v>
      </c>
    </row>
    <row r="1510" spans="1:7" x14ac:dyDescent="0.2">
      <c r="A1510" s="28" t="s">
        <v>2896</v>
      </c>
      <c r="B1510" s="14" t="s">
        <v>69</v>
      </c>
      <c r="C1510" s="14" t="s">
        <v>12</v>
      </c>
      <c r="D1510" s="29">
        <v>37987</v>
      </c>
      <c r="E1510" s="14" t="s">
        <v>48</v>
      </c>
      <c r="F1510" s="30">
        <v>375000</v>
      </c>
      <c r="G1510" s="31" t="str">
        <f>_xlfn.CONCAT(Table1[[#This Row],[Company]:[Penalty Amount]])</f>
        <v>Prudential Equity Group LLC f/k/a Prudential Securities Inc.Prudential Financialinvestor protection violation37987SEC375000</v>
      </c>
    </row>
    <row r="1511" spans="1:7" x14ac:dyDescent="0.2">
      <c r="A1511" s="28" t="s">
        <v>68</v>
      </c>
      <c r="B1511" s="14" t="s">
        <v>69</v>
      </c>
      <c r="C1511" s="14" t="s">
        <v>12</v>
      </c>
      <c r="D1511" s="29">
        <v>37987</v>
      </c>
      <c r="E1511" s="14" t="s">
        <v>250</v>
      </c>
      <c r="F1511" s="30">
        <v>550000</v>
      </c>
      <c r="G1511" s="31" t="str">
        <f>_xlfn.CONCAT(Table1[[#This Row],[Company]:[Penalty Amount]])</f>
        <v>Prudential Equity Group LLCPrudential Financialinvestor protection violation37987FINRA550000</v>
      </c>
    </row>
    <row r="1512" spans="1:7" x14ac:dyDescent="0.2">
      <c r="A1512" s="28" t="s">
        <v>2325</v>
      </c>
      <c r="B1512" s="14" t="s">
        <v>69</v>
      </c>
      <c r="C1512" s="14" t="s">
        <v>305</v>
      </c>
      <c r="D1512" s="29">
        <v>38718</v>
      </c>
      <c r="E1512" s="14" t="s">
        <v>426</v>
      </c>
      <c r="F1512" s="30">
        <v>700000</v>
      </c>
      <c r="G1512" s="31" t="str">
        <f>_xlfn.CONCAT(Table1[[#This Row],[Company]:[Penalty Amount]])</f>
        <v>The Prudential Insurance Co. of AmericaPrudential Financialinsurance violation38718CA-INS700000</v>
      </c>
    </row>
    <row r="1513" spans="1:7" x14ac:dyDescent="0.2">
      <c r="A1513" s="28" t="s">
        <v>1858</v>
      </c>
      <c r="B1513" s="14" t="s">
        <v>69</v>
      </c>
      <c r="C1513" s="14" t="s">
        <v>12</v>
      </c>
      <c r="D1513" s="29">
        <v>42736</v>
      </c>
      <c r="E1513" s="14" t="s">
        <v>501</v>
      </c>
      <c r="F1513" s="30">
        <v>900000</v>
      </c>
      <c r="G1513" s="31" t="str">
        <f>_xlfn.CONCAT(Table1[[#This Row],[Company]:[Penalty Amount]])</f>
        <v>Pruco Securities LLCPrudential Financialinvestor protection violation42736IL-SEC900000</v>
      </c>
    </row>
    <row r="1514" spans="1:7" x14ac:dyDescent="0.2">
      <c r="A1514" s="28" t="s">
        <v>2893</v>
      </c>
      <c r="B1514" s="14" t="s">
        <v>69</v>
      </c>
      <c r="C1514" s="14" t="s">
        <v>12</v>
      </c>
      <c r="D1514" s="29">
        <v>42370</v>
      </c>
      <c r="E1514" s="14" t="s">
        <v>250</v>
      </c>
      <c r="F1514" s="30">
        <v>950000</v>
      </c>
      <c r="G1514" s="31" t="str">
        <f>_xlfn.CONCAT(Table1[[#This Row],[Company]:[Penalty Amount]])</f>
        <v>Prudential Annuities Distributors Inc.Prudential Financialinvestor protection violation42370FINRA950000</v>
      </c>
    </row>
    <row r="1515" spans="1:7" x14ac:dyDescent="0.2">
      <c r="A1515" s="28" t="s">
        <v>2325</v>
      </c>
      <c r="B1515" s="14" t="s">
        <v>69</v>
      </c>
      <c r="C1515" s="14" t="s">
        <v>305</v>
      </c>
      <c r="D1515" s="29">
        <v>41275</v>
      </c>
      <c r="E1515" s="14" t="s">
        <v>775</v>
      </c>
      <c r="F1515" s="30">
        <v>1000000</v>
      </c>
      <c r="G1515" s="31" t="str">
        <f>_xlfn.CONCAT(Table1[[#This Row],[Company]:[Penalty Amount]])</f>
        <v>The Prudential Insurance Co. of AmericaPrudential Financialinsurance violation41275MN-FIN1000000</v>
      </c>
    </row>
    <row r="1516" spans="1:7" x14ac:dyDescent="0.2">
      <c r="A1516" s="28" t="s">
        <v>431</v>
      </c>
      <c r="B1516" s="14" t="s">
        <v>69</v>
      </c>
      <c r="C1516" s="14" t="s">
        <v>343</v>
      </c>
      <c r="D1516" s="29">
        <v>40544</v>
      </c>
      <c r="E1516" s="14" t="s">
        <v>309</v>
      </c>
      <c r="F1516" s="30">
        <v>1016500</v>
      </c>
      <c r="G1516" s="31" t="str">
        <f>_xlfn.CONCAT(Table1[[#This Row],[Company]:[Penalty Amount]])</f>
        <v>Prudential InsurancePrudential Financialwage and hour violation40544private lawsuit-federal1016500</v>
      </c>
    </row>
    <row r="1517" spans="1:7" x14ac:dyDescent="0.2">
      <c r="A1517" s="28" t="s">
        <v>2322</v>
      </c>
      <c r="B1517" s="14" t="s">
        <v>69</v>
      </c>
      <c r="C1517" s="14" t="s">
        <v>308</v>
      </c>
      <c r="D1517" s="29">
        <v>43466</v>
      </c>
      <c r="E1517" s="14" t="s">
        <v>309</v>
      </c>
      <c r="F1517" s="30">
        <v>9000000</v>
      </c>
      <c r="G1517" s="31" t="str">
        <f>_xlfn.CONCAT(Table1[[#This Row],[Company]:[Penalty Amount]])</f>
        <v>Prudential Insurance Co. Of AmericaPrudential Financialbenefit plan administrator violation43466private lawsuit-federal9000000</v>
      </c>
    </row>
    <row r="1518" spans="1:7" x14ac:dyDescent="0.2">
      <c r="A1518" s="28" t="s">
        <v>69</v>
      </c>
      <c r="B1518" s="14" t="s">
        <v>69</v>
      </c>
      <c r="C1518" s="14" t="s">
        <v>343</v>
      </c>
      <c r="D1518" s="29">
        <v>39448</v>
      </c>
      <c r="E1518" s="14" t="s">
        <v>309</v>
      </c>
      <c r="F1518" s="30">
        <v>11000000</v>
      </c>
      <c r="G1518" s="31" t="str">
        <f>_xlfn.CONCAT(Table1[[#This Row],[Company]:[Penalty Amount]])</f>
        <v>Prudential FinancialPrudential Financialwage and hour violation39448private lawsuit-federal11000000</v>
      </c>
    </row>
    <row r="1519" spans="1:7" x14ac:dyDescent="0.2">
      <c r="A1519" s="28" t="s">
        <v>1858</v>
      </c>
      <c r="B1519" s="14" t="s">
        <v>69</v>
      </c>
      <c r="C1519" s="14" t="s">
        <v>12</v>
      </c>
      <c r="D1519" s="29">
        <v>40909</v>
      </c>
      <c r="E1519" s="14" t="s">
        <v>250</v>
      </c>
      <c r="F1519" s="30">
        <v>11250000</v>
      </c>
      <c r="G1519" s="31" t="str">
        <f>_xlfn.CONCAT(Table1[[#This Row],[Company]:[Penalty Amount]])</f>
        <v>Pruco Securities LLCPrudential Financialinvestor protection violation40909FINRA11250000</v>
      </c>
    </row>
    <row r="1520" spans="1:7" x14ac:dyDescent="0.2">
      <c r="A1520" s="28" t="s">
        <v>2895</v>
      </c>
      <c r="B1520" s="14" t="s">
        <v>69</v>
      </c>
      <c r="C1520" s="14" t="s">
        <v>12</v>
      </c>
      <c r="D1520" s="29">
        <v>37987</v>
      </c>
      <c r="E1520" s="14" t="s">
        <v>250</v>
      </c>
      <c r="F1520" s="30">
        <v>11500000</v>
      </c>
      <c r="G1520" s="31" t="str">
        <f>_xlfn.CONCAT(Table1[[#This Row],[Company]:[Penalty Amount]])</f>
        <v>Prudential Equity Group Inc. and Prudential Investment Management Services LLCPrudential Financialinvestor protection violation37987FINRA11500000</v>
      </c>
    </row>
    <row r="1521" spans="1:7" x14ac:dyDescent="0.2">
      <c r="A1521" s="28" t="s">
        <v>69</v>
      </c>
      <c r="B1521" s="14" t="s">
        <v>69</v>
      </c>
      <c r="C1521" s="14" t="s">
        <v>343</v>
      </c>
      <c r="D1521" s="29">
        <v>42736</v>
      </c>
      <c r="E1521" s="14" t="s">
        <v>309</v>
      </c>
      <c r="F1521" s="30">
        <v>12500000</v>
      </c>
      <c r="G1521" s="31" t="str">
        <f>_xlfn.CONCAT(Table1[[#This Row],[Company]:[Penalty Amount]])</f>
        <v>Prudential FinancialPrudential Financialwage and hour violation42736private lawsuit-federal12500000</v>
      </c>
    </row>
    <row r="1522" spans="1:7" x14ac:dyDescent="0.2">
      <c r="A1522" s="28" t="s">
        <v>2323</v>
      </c>
      <c r="B1522" s="14" t="s">
        <v>69</v>
      </c>
      <c r="C1522" s="14" t="s">
        <v>305</v>
      </c>
      <c r="D1522" s="29">
        <v>40909</v>
      </c>
      <c r="E1522" s="14" t="s">
        <v>13</v>
      </c>
      <c r="F1522" s="30">
        <v>17000000</v>
      </c>
      <c r="G1522" s="31" t="str">
        <f>_xlfn.CONCAT(Table1[[#This Row],[Company]:[Penalty Amount]])</f>
        <v>Prudential Insurance Co. of AmericaPrudential Financialinsurance violation40909MULTI-AG17000000</v>
      </c>
    </row>
    <row r="1523" spans="1:7" x14ac:dyDescent="0.2">
      <c r="A1523" s="28" t="s">
        <v>1858</v>
      </c>
      <c r="B1523" s="14" t="s">
        <v>69</v>
      </c>
      <c r="C1523" s="14" t="s">
        <v>12</v>
      </c>
      <c r="D1523" s="29">
        <v>43831</v>
      </c>
      <c r="E1523" s="14" t="s">
        <v>48</v>
      </c>
      <c r="F1523" s="30">
        <v>18252341</v>
      </c>
      <c r="G1523" s="31" t="str">
        <f>_xlfn.CONCAT(Table1[[#This Row],[Company]:[Penalty Amount]])</f>
        <v>Pruco Securities LLCPrudential Financialinvestor protection violation43831SEC18252341</v>
      </c>
    </row>
    <row r="1524" spans="1:7" x14ac:dyDescent="0.2">
      <c r="A1524" s="28" t="s">
        <v>2323</v>
      </c>
      <c r="B1524" s="14" t="s">
        <v>69</v>
      </c>
      <c r="C1524" s="14" t="s">
        <v>305</v>
      </c>
      <c r="D1524" s="29">
        <v>36892</v>
      </c>
      <c r="E1524" s="14" t="s">
        <v>502</v>
      </c>
      <c r="F1524" s="30">
        <v>25100000</v>
      </c>
      <c r="G1524" s="31" t="str">
        <f>_xlfn.CONCAT(Table1[[#This Row],[Company]:[Penalty Amount]])</f>
        <v>Prudential Insurance Co. of AmericaPrudential Financialinsurance violation36892NJ-DBI25100000</v>
      </c>
    </row>
    <row r="1525" spans="1:7" x14ac:dyDescent="0.2">
      <c r="A1525" s="28" t="s">
        <v>459</v>
      </c>
      <c r="B1525" s="14" t="s">
        <v>69</v>
      </c>
      <c r="C1525" s="14" t="s">
        <v>12</v>
      </c>
      <c r="D1525" s="29">
        <v>43466</v>
      </c>
      <c r="E1525" s="14" t="s">
        <v>48</v>
      </c>
      <c r="F1525" s="30">
        <v>32600000</v>
      </c>
      <c r="G1525" s="31" t="str">
        <f>_xlfn.CONCAT(Table1[[#This Row],[Company]:[Penalty Amount]])</f>
        <v>Prudential Financial Inc.Prudential Financialinvestor protection violation43466SEC32600000</v>
      </c>
    </row>
    <row r="1526" spans="1:7" x14ac:dyDescent="0.2">
      <c r="A1526" s="28" t="s">
        <v>431</v>
      </c>
      <c r="B1526" s="14" t="s">
        <v>69</v>
      </c>
      <c r="C1526" s="14" t="s">
        <v>308</v>
      </c>
      <c r="D1526" s="29">
        <v>41640</v>
      </c>
      <c r="E1526" s="14" t="s">
        <v>309</v>
      </c>
      <c r="F1526" s="30">
        <v>39100000</v>
      </c>
      <c r="G1526" s="31" t="str">
        <f>_xlfn.CONCAT(Table1[[#This Row],[Company]:[Penalty Amount]])</f>
        <v>Prudential InsurancePrudential Financialbenefit plan administrator violation41640private lawsuit-federal39100000</v>
      </c>
    </row>
    <row r="1527" spans="1:7" x14ac:dyDescent="0.2">
      <c r="A1527" s="28" t="s">
        <v>2892</v>
      </c>
      <c r="B1527" s="14" t="s">
        <v>69</v>
      </c>
      <c r="C1527" s="14" t="s">
        <v>12</v>
      </c>
      <c r="D1527" s="29">
        <v>39448</v>
      </c>
      <c r="E1527" s="14" t="s">
        <v>48</v>
      </c>
      <c r="F1527" s="30">
        <v>68000000</v>
      </c>
      <c r="G1527" s="31" t="str">
        <f>_xlfn.CONCAT(Table1[[#This Row],[Company]:[Penalty Amount]])</f>
        <v>American Skandia Investment Services Inc.Prudential Financialinvestor protection violation39448SEC68000000</v>
      </c>
    </row>
    <row r="1528" spans="1:7" x14ac:dyDescent="0.2">
      <c r="A1528" s="28" t="s">
        <v>132</v>
      </c>
      <c r="B1528" s="14" t="s">
        <v>69</v>
      </c>
      <c r="C1528" s="14" t="s">
        <v>12</v>
      </c>
      <c r="D1528" s="29">
        <v>38718</v>
      </c>
      <c r="E1528" s="14" t="s">
        <v>13</v>
      </c>
      <c r="F1528" s="30">
        <v>270000000</v>
      </c>
      <c r="G1528" s="31" t="str">
        <f>_xlfn.CONCAT(Table1[[#This Row],[Company]:[Penalty Amount]])</f>
        <v>Prudential Equity GroupPrudential Financialinvestor protection violation38718MULTI-AG270000000</v>
      </c>
    </row>
    <row r="1529" spans="1:7" x14ac:dyDescent="0.2">
      <c r="A1529" s="28" t="s">
        <v>132</v>
      </c>
      <c r="B1529" s="14" t="s">
        <v>69</v>
      </c>
      <c r="C1529" s="14" t="s">
        <v>12</v>
      </c>
      <c r="D1529" s="29">
        <v>38718</v>
      </c>
      <c r="E1529" s="14" t="s">
        <v>72</v>
      </c>
      <c r="F1529" s="30">
        <v>270000000</v>
      </c>
      <c r="G1529" s="31" t="str">
        <f>_xlfn.CONCAT(Table1[[#This Row],[Company]:[Penalty Amount]])</f>
        <v>Prudential Equity GroupPrudential Financialinvestor protection violation38718NY-AG270000000</v>
      </c>
    </row>
    <row r="1530" spans="1:7" x14ac:dyDescent="0.2">
      <c r="A1530" s="28" t="s">
        <v>68</v>
      </c>
      <c r="B1530" s="14" t="s">
        <v>69</v>
      </c>
      <c r="C1530" s="14" t="s">
        <v>12</v>
      </c>
      <c r="D1530" s="29">
        <v>38718</v>
      </c>
      <c r="E1530" s="14" t="s">
        <v>18</v>
      </c>
      <c r="F1530" s="30">
        <v>600000000</v>
      </c>
      <c r="G1530" s="31" t="str">
        <f>_xlfn.CONCAT(Table1[[#This Row],[Company]:[Penalty Amount]])</f>
        <v>Prudential Equity Group LLCPrudential Financialinvestor protection violation38718DOJ_CRIMINAL600000000</v>
      </c>
    </row>
    <row r="1531" spans="1:7" x14ac:dyDescent="0.2">
      <c r="A1531" s="28" t="s">
        <v>2891</v>
      </c>
      <c r="B1531" s="14" t="s">
        <v>666</v>
      </c>
      <c r="C1531" s="14" t="s">
        <v>343</v>
      </c>
      <c r="D1531" s="29">
        <v>39448</v>
      </c>
      <c r="E1531" s="14" t="s">
        <v>745</v>
      </c>
      <c r="F1531" s="30">
        <v>8453</v>
      </c>
      <c r="G1531" s="31" t="str">
        <f>_xlfn.CONCAT(Table1[[#This Row],[Company]:[Penalty Amount]])</f>
        <v>Provident Funding Associates LPProvident Funding Associateswage and hour violation39448WHD8453</v>
      </c>
    </row>
    <row r="1532" spans="1:7" x14ac:dyDescent="0.2">
      <c r="A1532" s="28" t="s">
        <v>2891</v>
      </c>
      <c r="B1532" s="14" t="s">
        <v>666</v>
      </c>
      <c r="C1532" s="14" t="s">
        <v>282</v>
      </c>
      <c r="D1532" s="29">
        <v>40544</v>
      </c>
      <c r="E1532" s="14" t="s">
        <v>1055</v>
      </c>
      <c r="F1532" s="30">
        <v>66000</v>
      </c>
      <c r="G1532" s="31" t="str">
        <f>_xlfn.CONCAT(Table1[[#This Row],[Company]:[Penalty Amount]])</f>
        <v>Provident Funding Associates LPProvident Funding Associatesconsumer protection violation40544KY-FIN66000</v>
      </c>
    </row>
    <row r="1533" spans="1:7" x14ac:dyDescent="0.2">
      <c r="A1533" s="28" t="s">
        <v>666</v>
      </c>
      <c r="B1533" s="14" t="s">
        <v>666</v>
      </c>
      <c r="C1533" s="14" t="s">
        <v>282</v>
      </c>
      <c r="D1533" s="29">
        <v>42005</v>
      </c>
      <c r="E1533" s="14" t="s">
        <v>210</v>
      </c>
      <c r="F1533" s="30">
        <v>9000000</v>
      </c>
      <c r="G1533" s="31" t="str">
        <f>_xlfn.CONCAT(Table1[[#This Row],[Company]:[Penalty Amount]])</f>
        <v>Provident Funding AssociatesProvident Funding Associatesconsumer protection violation42005CFPB9000000</v>
      </c>
    </row>
    <row r="1534" spans="1:7" x14ac:dyDescent="0.2">
      <c r="A1534" s="28" t="s">
        <v>2069</v>
      </c>
      <c r="B1534" s="14" t="s">
        <v>2068</v>
      </c>
      <c r="C1534" s="14" t="s">
        <v>12</v>
      </c>
      <c r="D1534" s="29">
        <v>39448</v>
      </c>
      <c r="E1534" s="14" t="s">
        <v>751</v>
      </c>
      <c r="F1534" s="30">
        <v>12602</v>
      </c>
      <c r="G1534" s="31" t="str">
        <f>_xlfn.CONCAT(Table1[[#This Row],[Company]:[Penalty Amount]])</f>
        <v>Prosper MarketplAce Inc.Prosper MarketplAceinvestor protection violation39448CT-SEC12602</v>
      </c>
    </row>
    <row r="1535" spans="1:7" x14ac:dyDescent="0.2">
      <c r="A1535" s="28" t="s">
        <v>2068</v>
      </c>
      <c r="B1535" s="14" t="s">
        <v>2068</v>
      </c>
      <c r="C1535" s="14" t="s">
        <v>12</v>
      </c>
      <c r="D1535" s="29">
        <v>42005</v>
      </c>
      <c r="E1535" s="14" t="s">
        <v>1060</v>
      </c>
      <c r="F1535" s="30">
        <v>13957</v>
      </c>
      <c r="G1535" s="31" t="str">
        <f>_xlfn.CONCAT(Table1[[#This Row],[Company]:[Penalty Amount]])</f>
        <v>Prosper MarketplAceProsper MarketplAceinvestor protection violation42005IN-SEC13957</v>
      </c>
    </row>
    <row r="1536" spans="1:7" x14ac:dyDescent="0.2">
      <c r="A1536" s="28" t="s">
        <v>2069</v>
      </c>
      <c r="B1536" s="14" t="s">
        <v>2068</v>
      </c>
      <c r="C1536" s="14" t="s">
        <v>12</v>
      </c>
      <c r="D1536" s="29">
        <v>39448</v>
      </c>
      <c r="E1536" s="14" t="s">
        <v>1050</v>
      </c>
      <c r="F1536" s="30">
        <v>15000</v>
      </c>
      <c r="G1536" s="31" t="str">
        <f>_xlfn.CONCAT(Table1[[#This Row],[Company]:[Penalty Amount]])</f>
        <v>Prosper MarketplAce Inc.Prosper MarketplAceinvestor protection violation39448OR-FIN15000</v>
      </c>
    </row>
    <row r="1537" spans="1:7" x14ac:dyDescent="0.2">
      <c r="A1537" s="28" t="s">
        <v>2069</v>
      </c>
      <c r="B1537" s="14" t="s">
        <v>2068</v>
      </c>
      <c r="C1537" s="14" t="s">
        <v>12</v>
      </c>
      <c r="D1537" s="29">
        <v>39448</v>
      </c>
      <c r="E1537" s="14" t="s">
        <v>1141</v>
      </c>
      <c r="F1537" s="30">
        <v>28706</v>
      </c>
      <c r="G1537" s="31" t="str">
        <f>_xlfn.CONCAT(Table1[[#This Row],[Company]:[Penalty Amount]])</f>
        <v>Prosper MarketplAce Inc.Prosper MarketplAceinvestor protection violation39448MD-SEC28706</v>
      </c>
    </row>
    <row r="1538" spans="1:7" x14ac:dyDescent="0.2">
      <c r="A1538" s="28" t="s">
        <v>2890</v>
      </c>
      <c r="B1538" s="14" t="s">
        <v>2068</v>
      </c>
      <c r="C1538" s="14" t="s">
        <v>282</v>
      </c>
      <c r="D1538" s="29">
        <v>42370</v>
      </c>
      <c r="E1538" s="14" t="s">
        <v>1267</v>
      </c>
      <c r="F1538" s="30">
        <v>39000</v>
      </c>
      <c r="G1538" s="31" t="str">
        <f>_xlfn.CONCAT(Table1[[#This Row],[Company]:[Penalty Amount]])</f>
        <v>Prosper Funding LLC and Prosper MarketplAce Inc.Prosper MarketplAceconsumer protection violation42370NH-BKG39000</v>
      </c>
    </row>
    <row r="1539" spans="1:7" x14ac:dyDescent="0.2">
      <c r="A1539" s="28" t="s">
        <v>2069</v>
      </c>
      <c r="B1539" s="14" t="s">
        <v>2068</v>
      </c>
      <c r="C1539" s="14" t="s">
        <v>12</v>
      </c>
      <c r="D1539" s="29">
        <v>40909</v>
      </c>
      <c r="E1539" s="14" t="s">
        <v>751</v>
      </c>
      <c r="F1539" s="30">
        <v>40000</v>
      </c>
      <c r="G1539" s="31" t="str">
        <f>_xlfn.CONCAT(Table1[[#This Row],[Company]:[Penalty Amount]])</f>
        <v>Prosper MarketplAce Inc.Prosper MarketplAceinvestor protection violation40909CT-SEC40000</v>
      </c>
    </row>
    <row r="1540" spans="1:7" x14ac:dyDescent="0.2">
      <c r="A1540" s="28" t="s">
        <v>2069</v>
      </c>
      <c r="B1540" s="14" t="s">
        <v>2068</v>
      </c>
      <c r="C1540" s="14" t="s">
        <v>282</v>
      </c>
      <c r="D1540" s="29">
        <v>42370</v>
      </c>
      <c r="E1540" s="14" t="s">
        <v>810</v>
      </c>
      <c r="F1540" s="30">
        <v>60000</v>
      </c>
      <c r="G1540" s="31" t="str">
        <f>_xlfn.CONCAT(Table1[[#This Row],[Company]:[Penalty Amount]])</f>
        <v>Prosper MarketplAce Inc.Prosper MarketplAceconsumer protection violation42370VT-FIN60000</v>
      </c>
    </row>
    <row r="1541" spans="1:7" x14ac:dyDescent="0.2">
      <c r="A1541" s="28" t="s">
        <v>2069</v>
      </c>
      <c r="B1541" s="14" t="s">
        <v>2068</v>
      </c>
      <c r="C1541" s="14" t="s">
        <v>12</v>
      </c>
      <c r="D1541" s="29">
        <v>39448</v>
      </c>
      <c r="E1541" s="14" t="s">
        <v>172</v>
      </c>
      <c r="F1541" s="30">
        <v>1000000</v>
      </c>
      <c r="G1541" s="31" t="str">
        <f>_xlfn.CONCAT(Table1[[#This Row],[Company]:[Penalty Amount]])</f>
        <v>Prosper MarketplAce Inc.Prosper MarketplAceinvestor protection violation39448MULTI-FIN1000000</v>
      </c>
    </row>
    <row r="1542" spans="1:7" x14ac:dyDescent="0.2">
      <c r="A1542" s="28" t="s">
        <v>2319</v>
      </c>
      <c r="B1542" s="14" t="s">
        <v>654</v>
      </c>
      <c r="C1542" s="14" t="s">
        <v>305</v>
      </c>
      <c r="D1542" s="29">
        <v>41275</v>
      </c>
      <c r="E1542" s="14" t="s">
        <v>1050</v>
      </c>
      <c r="F1542" s="30">
        <v>6000</v>
      </c>
      <c r="G1542" s="31" t="str">
        <f>_xlfn.CONCAT(Table1[[#This Row],[Company]:[Penalty Amount]])</f>
        <v>Progressive Classic Insurance Co.Progressiveinsurance violation41275OR-FIN6000</v>
      </c>
    </row>
    <row r="1543" spans="1:7" x14ac:dyDescent="0.2">
      <c r="A1543" s="28" t="s">
        <v>1471</v>
      </c>
      <c r="B1543" s="14" t="s">
        <v>654</v>
      </c>
      <c r="C1543" s="14" t="s">
        <v>305</v>
      </c>
      <c r="D1543" s="29">
        <v>42370</v>
      </c>
      <c r="E1543" s="14" t="s">
        <v>1146</v>
      </c>
      <c r="F1543" s="30">
        <v>7000</v>
      </c>
      <c r="G1543" s="31" t="str">
        <f>_xlfn.CONCAT(Table1[[#This Row],[Company]:[Penalty Amount]])</f>
        <v>Progressive Northern Insurance Co.Progressiveinsurance violation42370DE-INS7000</v>
      </c>
    </row>
    <row r="1544" spans="1:7" x14ac:dyDescent="0.2">
      <c r="A1544" s="28" t="s">
        <v>1422</v>
      </c>
      <c r="B1544" s="14" t="s">
        <v>654</v>
      </c>
      <c r="C1544" s="14" t="s">
        <v>305</v>
      </c>
      <c r="D1544" s="29">
        <v>37622</v>
      </c>
      <c r="E1544" s="14" t="s">
        <v>869</v>
      </c>
      <c r="F1544" s="30">
        <v>8000</v>
      </c>
      <c r="G1544" s="31" t="str">
        <f>_xlfn.CONCAT(Table1[[#This Row],[Company]:[Penalty Amount]])</f>
        <v>Progressive Casualty Insurance Co.Progressiveinsurance violation37622IN-INS8000</v>
      </c>
    </row>
    <row r="1545" spans="1:7" x14ac:dyDescent="0.2">
      <c r="A1545" s="28" t="s">
        <v>2319</v>
      </c>
      <c r="B1545" s="14" t="s">
        <v>654</v>
      </c>
      <c r="C1545" s="14" t="s">
        <v>305</v>
      </c>
      <c r="D1545" s="29">
        <v>38353</v>
      </c>
      <c r="E1545" s="14" t="s">
        <v>1050</v>
      </c>
      <c r="F1545" s="30">
        <v>8000</v>
      </c>
      <c r="G1545" s="31" t="str">
        <f>_xlfn.CONCAT(Table1[[#This Row],[Company]:[Penalty Amount]])</f>
        <v>Progressive Classic Insurance Co.Progressiveinsurance violation38353OR-FIN8000</v>
      </c>
    </row>
    <row r="1546" spans="1:7" x14ac:dyDescent="0.2">
      <c r="A1546" s="28" t="s">
        <v>1422</v>
      </c>
      <c r="B1546" s="14" t="s">
        <v>654</v>
      </c>
      <c r="C1546" s="14" t="s">
        <v>305</v>
      </c>
      <c r="D1546" s="29">
        <v>43101</v>
      </c>
      <c r="E1546" s="14" t="s">
        <v>728</v>
      </c>
      <c r="F1546" s="30">
        <v>8152</v>
      </c>
      <c r="G1546" s="31" t="str">
        <f>_xlfn.CONCAT(Table1[[#This Row],[Company]:[Penalty Amount]])</f>
        <v>Progressive Casualty Insurance Co.Progressiveinsurance violation43101MD-INS8152</v>
      </c>
    </row>
    <row r="1547" spans="1:7" x14ac:dyDescent="0.2">
      <c r="A1547" s="28" t="s">
        <v>1906</v>
      </c>
      <c r="B1547" s="14" t="s">
        <v>654</v>
      </c>
      <c r="C1547" s="14" t="s">
        <v>305</v>
      </c>
      <c r="D1547" s="29">
        <v>41640</v>
      </c>
      <c r="E1547" s="14" t="s">
        <v>306</v>
      </c>
      <c r="F1547" s="30">
        <v>9000</v>
      </c>
      <c r="G1547" s="31" t="str">
        <f>_xlfn.CONCAT(Table1[[#This Row],[Company]:[Penalty Amount]])</f>
        <v>Protective Insurance Co.Progressiveinsurance violation41640TX-INS9000</v>
      </c>
    </row>
    <row r="1548" spans="1:7" x14ac:dyDescent="0.2">
      <c r="A1548" s="28" t="s">
        <v>1864</v>
      </c>
      <c r="B1548" s="14" t="s">
        <v>654</v>
      </c>
      <c r="C1548" s="14" t="s">
        <v>305</v>
      </c>
      <c r="D1548" s="29">
        <v>43101</v>
      </c>
      <c r="E1548" s="14" t="s">
        <v>1090</v>
      </c>
      <c r="F1548" s="30">
        <v>10000</v>
      </c>
      <c r="G1548" s="31" t="str">
        <f>_xlfn.CONCAT(Table1[[#This Row],[Company]:[Penalty Amount]])</f>
        <v>American Strategic Insurance CorpProgressiveinsurance violation43101WA-INS10000</v>
      </c>
    </row>
    <row r="1549" spans="1:7" x14ac:dyDescent="0.2">
      <c r="A1549" s="28" t="s">
        <v>1422</v>
      </c>
      <c r="B1549" s="14" t="s">
        <v>654</v>
      </c>
      <c r="C1549" s="14" t="s">
        <v>305</v>
      </c>
      <c r="D1549" s="29">
        <v>43466</v>
      </c>
      <c r="E1549" s="14" t="s">
        <v>1056</v>
      </c>
      <c r="F1549" s="30">
        <v>10000</v>
      </c>
      <c r="G1549" s="31" t="str">
        <f>_xlfn.CONCAT(Table1[[#This Row],[Company]:[Penalty Amount]])</f>
        <v>Progressive Casualty Insurance Co.Progressiveinsurance violation43466RI-FIN10000</v>
      </c>
    </row>
    <row r="1550" spans="1:7" x14ac:dyDescent="0.2">
      <c r="A1550" s="28" t="s">
        <v>1471</v>
      </c>
      <c r="B1550" s="14" t="s">
        <v>654</v>
      </c>
      <c r="C1550" s="14" t="s">
        <v>305</v>
      </c>
      <c r="D1550" s="29">
        <v>38718</v>
      </c>
      <c r="E1550" s="14" t="s">
        <v>1050</v>
      </c>
      <c r="F1550" s="30">
        <v>10000</v>
      </c>
      <c r="G1550" s="31" t="str">
        <f>_xlfn.CONCAT(Table1[[#This Row],[Company]:[Penalty Amount]])</f>
        <v>Progressive Northern Insurance Co.Progressiveinsurance violation38718OR-FIN10000</v>
      </c>
    </row>
    <row r="1551" spans="1:7" x14ac:dyDescent="0.2">
      <c r="A1551" s="28" t="s">
        <v>2489</v>
      </c>
      <c r="B1551" s="14" t="s">
        <v>654</v>
      </c>
      <c r="C1551" s="14" t="s">
        <v>305</v>
      </c>
      <c r="D1551" s="29">
        <v>42736</v>
      </c>
      <c r="E1551" s="14" t="s">
        <v>1050</v>
      </c>
      <c r="F1551" s="30">
        <v>10000</v>
      </c>
      <c r="G1551" s="31" t="str">
        <f>_xlfn.CONCAT(Table1[[#This Row],[Company]:[Penalty Amount]])</f>
        <v>Progressive Universal Insurance Co. .Progressiveinsurance violation42736OR-FIN10000</v>
      </c>
    </row>
    <row r="1552" spans="1:7" x14ac:dyDescent="0.2">
      <c r="A1552" s="28" t="s">
        <v>1906</v>
      </c>
      <c r="B1552" s="14" t="s">
        <v>654</v>
      </c>
      <c r="C1552" s="14" t="s">
        <v>305</v>
      </c>
      <c r="D1552" s="29">
        <v>42736</v>
      </c>
      <c r="E1552" s="14" t="s">
        <v>306</v>
      </c>
      <c r="F1552" s="30">
        <v>10000</v>
      </c>
      <c r="G1552" s="31" t="str">
        <f>_xlfn.CONCAT(Table1[[#This Row],[Company]:[Penalty Amount]])</f>
        <v>Protective Insurance Co.Progressiveinsurance violation42736TX-INS10000</v>
      </c>
    </row>
    <row r="1553" spans="1:7" x14ac:dyDescent="0.2">
      <c r="A1553" s="28" t="s">
        <v>1906</v>
      </c>
      <c r="B1553" s="14" t="s">
        <v>654</v>
      </c>
      <c r="C1553" s="14" t="s">
        <v>305</v>
      </c>
      <c r="D1553" s="29">
        <v>41640</v>
      </c>
      <c r="E1553" s="14" t="s">
        <v>306</v>
      </c>
      <c r="F1553" s="30">
        <v>10965</v>
      </c>
      <c r="G1553" s="31" t="str">
        <f>_xlfn.CONCAT(Table1[[#This Row],[Company]:[Penalty Amount]])</f>
        <v>Protective Insurance Co.Progressiveinsurance violation41640TX-INS10965</v>
      </c>
    </row>
    <row r="1554" spans="1:7" x14ac:dyDescent="0.2">
      <c r="A1554" s="28" t="s">
        <v>2320</v>
      </c>
      <c r="B1554" s="14" t="s">
        <v>654</v>
      </c>
      <c r="C1554" s="14" t="s">
        <v>305</v>
      </c>
      <c r="D1554" s="29">
        <v>44562</v>
      </c>
      <c r="E1554" s="14" t="s">
        <v>1050</v>
      </c>
      <c r="F1554" s="30">
        <v>11000</v>
      </c>
      <c r="G1554" s="31" t="str">
        <f>_xlfn.CONCAT(Table1[[#This Row],[Company]:[Penalty Amount]])</f>
        <v>Progressive Universal Insurance Co.Progressiveinsurance violation44562OR-FIN11000</v>
      </c>
    </row>
    <row r="1555" spans="1:7" x14ac:dyDescent="0.2">
      <c r="A1555" s="28" t="s">
        <v>1566</v>
      </c>
      <c r="B1555" s="14" t="s">
        <v>654</v>
      </c>
      <c r="C1555" s="14" t="s">
        <v>305</v>
      </c>
      <c r="D1555" s="29">
        <v>42370</v>
      </c>
      <c r="E1555" s="14" t="s">
        <v>655</v>
      </c>
      <c r="F1555" s="30">
        <v>15147</v>
      </c>
      <c r="G1555" s="31" t="str">
        <f>_xlfn.CONCAT(Table1[[#This Row],[Company]:[Penalty Amount]])</f>
        <v>AMERICAN STRATEGIC INSURANCEProgressiveinsurance violation42370VA-INS15147</v>
      </c>
    </row>
    <row r="1556" spans="1:7" x14ac:dyDescent="0.2">
      <c r="A1556" s="28" t="s">
        <v>1653</v>
      </c>
      <c r="B1556" s="14" t="s">
        <v>654</v>
      </c>
      <c r="C1556" s="14" t="s">
        <v>1356</v>
      </c>
      <c r="D1556" s="29">
        <v>42005</v>
      </c>
      <c r="E1556" s="14" t="s">
        <v>1357</v>
      </c>
      <c r="F1556" s="30">
        <v>17000</v>
      </c>
      <c r="G1556" s="31" t="str">
        <f>_xlfn.CONCAT(Table1[[#This Row],[Company]:[Penalty Amount]])</f>
        <v>ASI SERVICESProgressiveaviation safety violation42005FAA17000</v>
      </c>
    </row>
    <row r="1557" spans="1:7" x14ac:dyDescent="0.2">
      <c r="A1557" s="28" t="s">
        <v>1750</v>
      </c>
      <c r="B1557" s="14" t="s">
        <v>654</v>
      </c>
      <c r="C1557" s="14" t="s">
        <v>305</v>
      </c>
      <c r="D1557" s="29">
        <v>42370</v>
      </c>
      <c r="E1557" s="14" t="s">
        <v>728</v>
      </c>
      <c r="F1557" s="30">
        <v>18000</v>
      </c>
      <c r="G1557" s="31" t="str">
        <f>_xlfn.CONCAT(Table1[[#This Row],[Company]:[Penalty Amount]])</f>
        <v>Progressive Select Insurance Co.Progressiveinsurance violation42370MD-INS18000</v>
      </c>
    </row>
    <row r="1558" spans="1:7" x14ac:dyDescent="0.2">
      <c r="A1558" s="28" t="s">
        <v>1722</v>
      </c>
      <c r="B1558" s="14" t="s">
        <v>654</v>
      </c>
      <c r="C1558" s="14" t="s">
        <v>305</v>
      </c>
      <c r="D1558" s="29">
        <v>44197</v>
      </c>
      <c r="E1558" s="14" t="s">
        <v>306</v>
      </c>
      <c r="F1558" s="30">
        <v>20000</v>
      </c>
      <c r="G1558" s="31" t="str">
        <f>_xlfn.CONCAT(Table1[[#This Row],[Company]:[Penalty Amount]])</f>
        <v>Sagamore Insurance Co.Progressiveinsurance violation44197TX-INS20000</v>
      </c>
    </row>
    <row r="1559" spans="1:7" x14ac:dyDescent="0.2">
      <c r="A1559" s="28" t="s">
        <v>1722</v>
      </c>
      <c r="B1559" s="14" t="s">
        <v>654</v>
      </c>
      <c r="C1559" s="14" t="s">
        <v>305</v>
      </c>
      <c r="D1559" s="29">
        <v>36892</v>
      </c>
      <c r="E1559" s="14" t="s">
        <v>1378</v>
      </c>
      <c r="F1559" s="30">
        <v>20000</v>
      </c>
      <c r="G1559" s="31" t="str">
        <f>_xlfn.CONCAT(Table1[[#This Row],[Company]:[Penalty Amount]])</f>
        <v>Sagamore Insurance Co.Progressiveinsurance violation36892KS-INS20000</v>
      </c>
    </row>
    <row r="1560" spans="1:7" x14ac:dyDescent="0.2">
      <c r="A1560" s="28" t="s">
        <v>1695</v>
      </c>
      <c r="B1560" s="14" t="s">
        <v>654</v>
      </c>
      <c r="C1560" s="14" t="s">
        <v>305</v>
      </c>
      <c r="D1560" s="29">
        <v>36892</v>
      </c>
      <c r="E1560" s="14" t="s">
        <v>655</v>
      </c>
      <c r="F1560" s="30">
        <v>23000</v>
      </c>
      <c r="G1560" s="31" t="str">
        <f>_xlfn.CONCAT(Table1[[#This Row],[Company]:[Penalty Amount]])</f>
        <v>PROGRESSIVE AMERICAN INSURANCE CO.Progressiveinsurance violation36892VA-INS23000</v>
      </c>
    </row>
    <row r="1561" spans="1:7" x14ac:dyDescent="0.2">
      <c r="A1561" s="28" t="s">
        <v>1422</v>
      </c>
      <c r="B1561" s="14" t="s">
        <v>654</v>
      </c>
      <c r="C1561" s="14" t="s">
        <v>305</v>
      </c>
      <c r="D1561" s="29">
        <v>39448</v>
      </c>
      <c r="E1561" s="14" t="s">
        <v>665</v>
      </c>
      <c r="F1561" s="30">
        <v>25000</v>
      </c>
      <c r="G1561" s="31" t="str">
        <f>_xlfn.CONCAT(Table1[[#This Row],[Company]:[Penalty Amount]])</f>
        <v>Progressive Casualty Insurance Co.Progressiveinsurance violation39448PA-INS25000</v>
      </c>
    </row>
    <row r="1562" spans="1:7" x14ac:dyDescent="0.2">
      <c r="A1562" s="28" t="s">
        <v>1653</v>
      </c>
      <c r="B1562" s="14" t="s">
        <v>654</v>
      </c>
      <c r="C1562" s="14" t="s">
        <v>1356</v>
      </c>
      <c r="D1562" s="29">
        <v>42005</v>
      </c>
      <c r="E1562" s="14" t="s">
        <v>1357</v>
      </c>
      <c r="F1562" s="30">
        <v>27000</v>
      </c>
      <c r="G1562" s="31" t="str">
        <f>_xlfn.CONCAT(Table1[[#This Row],[Company]:[Penalty Amount]])</f>
        <v>ASI SERVICESProgressiveaviation safety violation42005FAA27000</v>
      </c>
    </row>
    <row r="1563" spans="1:7" x14ac:dyDescent="0.2">
      <c r="A1563" s="28" t="s">
        <v>2889</v>
      </c>
      <c r="B1563" s="14" t="s">
        <v>654</v>
      </c>
      <c r="C1563" s="14" t="s">
        <v>732</v>
      </c>
      <c r="D1563" s="29">
        <v>40909</v>
      </c>
      <c r="E1563" s="14" t="s">
        <v>521</v>
      </c>
      <c r="F1563" s="30">
        <v>29000</v>
      </c>
      <c r="G1563" s="31" t="str">
        <f>_xlfn.CONCAT(Table1[[#This Row],[Company]:[Penalty Amount]])</f>
        <v>PROGRESSIVE INC.Progressiveworkplace safety or health violation40909OSHA29000</v>
      </c>
    </row>
    <row r="1564" spans="1:7" x14ac:dyDescent="0.2">
      <c r="A1564" s="28" t="s">
        <v>2318</v>
      </c>
      <c r="B1564" s="14" t="s">
        <v>654</v>
      </c>
      <c r="C1564" s="14" t="s">
        <v>305</v>
      </c>
      <c r="D1564" s="29">
        <v>40544</v>
      </c>
      <c r="E1564" s="14" t="s">
        <v>1090</v>
      </c>
      <c r="F1564" s="30">
        <v>30000</v>
      </c>
      <c r="G1564" s="31" t="str">
        <f>_xlfn.CONCAT(Table1[[#This Row],[Company]:[Penalty Amount]])</f>
        <v>Progressive American Insurance Co.Progressiveinsurance violation40544WA-INS30000</v>
      </c>
    </row>
    <row r="1565" spans="1:7" x14ac:dyDescent="0.2">
      <c r="A1565" s="28" t="s">
        <v>1906</v>
      </c>
      <c r="B1565" s="14" t="s">
        <v>654</v>
      </c>
      <c r="C1565" s="14" t="s">
        <v>305</v>
      </c>
      <c r="D1565" s="29">
        <v>41275</v>
      </c>
      <c r="E1565" s="14" t="s">
        <v>306</v>
      </c>
      <c r="F1565" s="30">
        <v>30000</v>
      </c>
      <c r="G1565" s="31" t="str">
        <f>_xlfn.CONCAT(Table1[[#This Row],[Company]:[Penalty Amount]])</f>
        <v>Protective Insurance Co.Progressiveinsurance violation41275TX-INS30000</v>
      </c>
    </row>
    <row r="1566" spans="1:7" x14ac:dyDescent="0.2">
      <c r="A1566" s="28" t="s">
        <v>1620</v>
      </c>
      <c r="B1566" s="14" t="s">
        <v>654</v>
      </c>
      <c r="C1566" s="14" t="s">
        <v>305</v>
      </c>
      <c r="D1566" s="29">
        <v>40179</v>
      </c>
      <c r="E1566" s="14" t="s">
        <v>1183</v>
      </c>
      <c r="F1566" s="30">
        <v>32000</v>
      </c>
      <c r="G1566" s="31" t="str">
        <f>_xlfn.CONCAT(Table1[[#This Row],[Company]:[Penalty Amount]])</f>
        <v>Progressive Northwestern Insurance Co. and Progressive Direct Insurance Co.Progressiveinsurance violation40179ID-INS32000</v>
      </c>
    </row>
    <row r="1567" spans="1:7" x14ac:dyDescent="0.2">
      <c r="A1567" s="28" t="s">
        <v>2486</v>
      </c>
      <c r="B1567" s="14" t="s">
        <v>654</v>
      </c>
      <c r="C1567" s="14" t="s">
        <v>305</v>
      </c>
      <c r="D1567" s="29">
        <v>43101</v>
      </c>
      <c r="E1567" s="14" t="s">
        <v>775</v>
      </c>
      <c r="F1567" s="30">
        <v>40000</v>
      </c>
      <c r="G1567" s="31" t="str">
        <f>_xlfn.CONCAT(Table1[[#This Row],[Company]:[Penalty Amount]])</f>
        <v>Progressive Casualty Insurance Co. .Progressiveinsurance violation43101MN-FIN40000</v>
      </c>
    </row>
    <row r="1568" spans="1:7" x14ac:dyDescent="0.2">
      <c r="A1568" s="28" t="s">
        <v>1566</v>
      </c>
      <c r="B1568" s="14" t="s">
        <v>654</v>
      </c>
      <c r="C1568" s="14" t="s">
        <v>305</v>
      </c>
      <c r="D1568" s="29">
        <v>42736</v>
      </c>
      <c r="E1568" s="14" t="s">
        <v>655</v>
      </c>
      <c r="F1568" s="30">
        <v>41962</v>
      </c>
      <c r="G1568" s="31" t="str">
        <f>_xlfn.CONCAT(Table1[[#This Row],[Company]:[Penalty Amount]])</f>
        <v>AMERICAN STRATEGIC INSURANCEProgressiveinsurance violation42736VA-INS41962</v>
      </c>
    </row>
    <row r="1569" spans="1:7" x14ac:dyDescent="0.2">
      <c r="A1569" s="28" t="s">
        <v>654</v>
      </c>
      <c r="B1569" s="14" t="s">
        <v>654</v>
      </c>
      <c r="C1569" s="14" t="s">
        <v>343</v>
      </c>
      <c r="D1569" s="29">
        <v>42736</v>
      </c>
      <c r="E1569" s="14" t="s">
        <v>309</v>
      </c>
      <c r="F1569" s="30">
        <v>46000</v>
      </c>
      <c r="G1569" s="31" t="str">
        <f>_xlfn.CONCAT(Table1[[#This Row],[Company]:[Penalty Amount]])</f>
        <v>ProgressiveProgressivewage and hour violation42736private lawsuit-federal46000</v>
      </c>
    </row>
    <row r="1570" spans="1:7" x14ac:dyDescent="0.2">
      <c r="A1570" s="28" t="s">
        <v>1245</v>
      </c>
      <c r="B1570" s="14" t="s">
        <v>654</v>
      </c>
      <c r="C1570" s="14" t="s">
        <v>305</v>
      </c>
      <c r="D1570" s="29">
        <v>42370</v>
      </c>
      <c r="E1570" s="14" t="s">
        <v>655</v>
      </c>
      <c r="F1570" s="30">
        <v>52619</v>
      </c>
      <c r="G1570" s="31" t="str">
        <f>_xlfn.CONCAT(Table1[[#This Row],[Company]:[Penalty Amount]])</f>
        <v>PROGRESSIVE NORTHERN INSURANCEProgressiveinsurance violation42370VA-INS52619</v>
      </c>
    </row>
    <row r="1571" spans="1:7" x14ac:dyDescent="0.2">
      <c r="A1571" s="28" t="s">
        <v>1348</v>
      </c>
      <c r="B1571" s="14" t="s">
        <v>654</v>
      </c>
      <c r="C1571" s="14" t="s">
        <v>305</v>
      </c>
      <c r="D1571" s="29">
        <v>44197</v>
      </c>
      <c r="E1571" s="14" t="s">
        <v>1146</v>
      </c>
      <c r="F1571" s="30">
        <v>65000</v>
      </c>
      <c r="G1571" s="31" t="str">
        <f>_xlfn.CONCAT(Table1[[#This Row],[Company]:[Penalty Amount]])</f>
        <v>Progressive Direct Insurance Co.Progressiveinsurance violation44197DE-INS65000</v>
      </c>
    </row>
    <row r="1572" spans="1:7" x14ac:dyDescent="0.2">
      <c r="A1572" s="28" t="s">
        <v>1348</v>
      </c>
      <c r="B1572" s="14" t="s">
        <v>654</v>
      </c>
      <c r="C1572" s="14" t="s">
        <v>305</v>
      </c>
      <c r="D1572" s="29">
        <v>43101</v>
      </c>
      <c r="E1572" s="14" t="s">
        <v>728</v>
      </c>
      <c r="F1572" s="30">
        <v>70000</v>
      </c>
      <c r="G1572" s="31" t="str">
        <f>_xlfn.CONCAT(Table1[[#This Row],[Company]:[Penalty Amount]])</f>
        <v>Progressive Direct Insurance Co.Progressiveinsurance violation43101MD-INS70000</v>
      </c>
    </row>
    <row r="1573" spans="1:7" x14ac:dyDescent="0.2">
      <c r="A1573" s="28" t="s">
        <v>1471</v>
      </c>
      <c r="B1573" s="14" t="s">
        <v>654</v>
      </c>
      <c r="C1573" s="14" t="s">
        <v>305</v>
      </c>
      <c r="D1573" s="29">
        <v>36892</v>
      </c>
      <c r="E1573" s="14" t="s">
        <v>991</v>
      </c>
      <c r="F1573" s="30">
        <v>70000</v>
      </c>
      <c r="G1573" s="31" t="str">
        <f>_xlfn.CONCAT(Table1[[#This Row],[Company]:[Penalty Amount]])</f>
        <v>Progressive Northern Insurance Co.Progressiveinsurance violation36892WI-INS70000</v>
      </c>
    </row>
    <row r="1574" spans="1:7" x14ac:dyDescent="0.2">
      <c r="A1574" s="28" t="s">
        <v>1906</v>
      </c>
      <c r="B1574" s="14" t="s">
        <v>654</v>
      </c>
      <c r="C1574" s="14" t="s">
        <v>305</v>
      </c>
      <c r="D1574" s="29">
        <v>41640</v>
      </c>
      <c r="E1574" s="14" t="s">
        <v>1089</v>
      </c>
      <c r="F1574" s="30">
        <v>75000</v>
      </c>
      <c r="G1574" s="31" t="str">
        <f>_xlfn.CONCAT(Table1[[#This Row],[Company]:[Penalty Amount]])</f>
        <v>Protective Insurance Co.Progressiveinsurance violation41640SD-INS75000</v>
      </c>
    </row>
    <row r="1575" spans="1:7" x14ac:dyDescent="0.2">
      <c r="A1575" s="28" t="s">
        <v>1906</v>
      </c>
      <c r="B1575" s="14" t="s">
        <v>654</v>
      </c>
      <c r="C1575" s="14" t="s">
        <v>305</v>
      </c>
      <c r="D1575" s="29">
        <v>44197</v>
      </c>
      <c r="E1575" s="14" t="s">
        <v>306</v>
      </c>
      <c r="F1575" s="30">
        <v>85000</v>
      </c>
      <c r="G1575" s="31" t="str">
        <f>_xlfn.CONCAT(Table1[[#This Row],[Company]:[Penalty Amount]])</f>
        <v>Protective Insurance Co.Progressiveinsurance violation44197TX-INS85000</v>
      </c>
    </row>
    <row r="1576" spans="1:7" x14ac:dyDescent="0.2">
      <c r="A1576" s="28" t="s">
        <v>2486</v>
      </c>
      <c r="B1576" s="14" t="s">
        <v>654</v>
      </c>
      <c r="C1576" s="14" t="s">
        <v>305</v>
      </c>
      <c r="D1576" s="29">
        <v>37987</v>
      </c>
      <c r="E1576" s="14" t="s">
        <v>426</v>
      </c>
      <c r="F1576" s="30">
        <v>100000</v>
      </c>
      <c r="G1576" s="31" t="str">
        <f>_xlfn.CONCAT(Table1[[#This Row],[Company]:[Penalty Amount]])</f>
        <v>Progressive Casualty Insurance Co. .Progressiveinsurance violation37987CA-INS100000</v>
      </c>
    </row>
    <row r="1577" spans="1:7" x14ac:dyDescent="0.2">
      <c r="A1577" s="28" t="s">
        <v>1380</v>
      </c>
      <c r="B1577" s="14" t="s">
        <v>654</v>
      </c>
      <c r="C1577" s="14" t="s">
        <v>305</v>
      </c>
      <c r="D1577" s="29">
        <v>40544</v>
      </c>
      <c r="E1577" s="14" t="s">
        <v>1135</v>
      </c>
      <c r="F1577" s="30">
        <v>100000</v>
      </c>
      <c r="G1577" s="31" t="str">
        <f>_xlfn.CONCAT(Table1[[#This Row],[Company]:[Penalty Amount]])</f>
        <v>Progressive Northwestern Insurance Co.Progressiveinsurance violation40544ME-INS100000</v>
      </c>
    </row>
    <row r="1578" spans="1:7" x14ac:dyDescent="0.2">
      <c r="A1578" s="28" t="s">
        <v>1348</v>
      </c>
      <c r="B1578" s="14" t="s">
        <v>654</v>
      </c>
      <c r="C1578" s="14" t="s">
        <v>282</v>
      </c>
      <c r="D1578" s="29">
        <v>39448</v>
      </c>
      <c r="E1578" s="14" t="s">
        <v>123</v>
      </c>
      <c r="F1578" s="30">
        <v>120000</v>
      </c>
      <c r="G1578" s="31" t="str">
        <f>_xlfn.CONCAT(Table1[[#This Row],[Company]:[Penalty Amount]])</f>
        <v>Progressive Direct Insurance Co.Progressiveconsumer protection violation39448MA-AG120000</v>
      </c>
    </row>
    <row r="1579" spans="1:7" x14ac:dyDescent="0.2">
      <c r="A1579" s="28" t="s">
        <v>1348</v>
      </c>
      <c r="B1579" s="14" t="s">
        <v>654</v>
      </c>
      <c r="C1579" s="14" t="s">
        <v>305</v>
      </c>
      <c r="D1579" s="29">
        <v>40544</v>
      </c>
      <c r="E1579" s="14" t="s">
        <v>1098</v>
      </c>
      <c r="F1579" s="30">
        <v>125000</v>
      </c>
      <c r="G1579" s="31" t="str">
        <f>_xlfn.CONCAT(Table1[[#This Row],[Company]:[Penalty Amount]])</f>
        <v>Progressive Direct Insurance Co.Progressiveinsurance violation40544MA-INS125000</v>
      </c>
    </row>
    <row r="1580" spans="1:7" x14ac:dyDescent="0.2">
      <c r="A1580" s="28" t="s">
        <v>2487</v>
      </c>
      <c r="B1580" s="14" t="s">
        <v>654</v>
      </c>
      <c r="C1580" s="14" t="s">
        <v>305</v>
      </c>
      <c r="D1580" s="29">
        <v>42370</v>
      </c>
      <c r="E1580" s="14" t="s">
        <v>728</v>
      </c>
      <c r="F1580" s="30">
        <v>175000</v>
      </c>
      <c r="G1580" s="31" t="str">
        <f>_xlfn.CONCAT(Table1[[#This Row],[Company]:[Penalty Amount]])</f>
        <v>Progressive Classic Insurance Co. .Progressiveinsurance violation42370MD-INS175000</v>
      </c>
    </row>
    <row r="1581" spans="1:7" x14ac:dyDescent="0.2">
      <c r="A1581" s="28" t="s">
        <v>2486</v>
      </c>
      <c r="B1581" s="14" t="s">
        <v>654</v>
      </c>
      <c r="C1581" s="14" t="s">
        <v>305</v>
      </c>
      <c r="D1581" s="29">
        <v>37987</v>
      </c>
      <c r="E1581" s="14" t="s">
        <v>1378</v>
      </c>
      <c r="F1581" s="30">
        <v>198000</v>
      </c>
      <c r="G1581" s="31" t="str">
        <f>_xlfn.CONCAT(Table1[[#This Row],[Company]:[Penalty Amount]])</f>
        <v>Progressive Casualty Insurance Co. .Progressiveinsurance violation37987KS-INS198000</v>
      </c>
    </row>
    <row r="1582" spans="1:7" x14ac:dyDescent="0.2">
      <c r="A1582" s="28" t="s">
        <v>1245</v>
      </c>
      <c r="B1582" s="14" t="s">
        <v>654</v>
      </c>
      <c r="C1582" s="14" t="s">
        <v>305</v>
      </c>
      <c r="D1582" s="29">
        <v>41275</v>
      </c>
      <c r="E1582" s="14" t="s">
        <v>655</v>
      </c>
      <c r="F1582" s="30">
        <v>221905</v>
      </c>
      <c r="G1582" s="31" t="str">
        <f>_xlfn.CONCAT(Table1[[#This Row],[Company]:[Penalty Amount]])</f>
        <v>PROGRESSIVE NORTHERN INSURANCEProgressiveinsurance violation41275VA-INS221905</v>
      </c>
    </row>
    <row r="1583" spans="1:7" x14ac:dyDescent="0.2">
      <c r="A1583" s="28" t="s">
        <v>1697</v>
      </c>
      <c r="B1583" s="14" t="s">
        <v>654</v>
      </c>
      <c r="C1583" s="14" t="s">
        <v>305</v>
      </c>
      <c r="D1583" s="29">
        <v>42370</v>
      </c>
      <c r="E1583" s="14" t="s">
        <v>728</v>
      </c>
      <c r="F1583" s="30">
        <v>225000</v>
      </c>
      <c r="G1583" s="31" t="str">
        <f>_xlfn.CONCAT(Table1[[#This Row],[Company]:[Penalty Amount]])</f>
        <v>Progressive Specialty Insurance Co.Progressiveinsurance violation42370MD-INS225000</v>
      </c>
    </row>
    <row r="1584" spans="1:7" x14ac:dyDescent="0.2">
      <c r="A1584" s="28" t="s">
        <v>1216</v>
      </c>
      <c r="B1584" s="14" t="s">
        <v>654</v>
      </c>
      <c r="C1584" s="14" t="s">
        <v>305</v>
      </c>
      <c r="D1584" s="29">
        <v>42005</v>
      </c>
      <c r="E1584" s="14" t="s">
        <v>655</v>
      </c>
      <c r="F1584" s="30">
        <v>263479</v>
      </c>
      <c r="G1584" s="31" t="str">
        <f>_xlfn.CONCAT(Table1[[#This Row],[Company]:[Penalty Amount]])</f>
        <v>PROGRESSIVE ADVANCED INSURANCE CO.Progressiveinsurance violation42005VA-INS263479</v>
      </c>
    </row>
    <row r="1585" spans="1:7" x14ac:dyDescent="0.2">
      <c r="A1585" s="28" t="s">
        <v>1348</v>
      </c>
      <c r="B1585" s="14" t="s">
        <v>654</v>
      </c>
      <c r="C1585" s="14" t="s">
        <v>305</v>
      </c>
      <c r="D1585" s="29">
        <v>43831</v>
      </c>
      <c r="E1585" s="14" t="s">
        <v>923</v>
      </c>
      <c r="F1585" s="30">
        <v>565000</v>
      </c>
      <c r="G1585" s="31" t="str">
        <f>_xlfn.CONCAT(Table1[[#This Row],[Company]:[Penalty Amount]])</f>
        <v>Progressive Direct Insurance Co.Progressiveinsurance violation43831CT-INS565000</v>
      </c>
    </row>
    <row r="1586" spans="1:7" x14ac:dyDescent="0.2">
      <c r="A1586" s="28" t="s">
        <v>960</v>
      </c>
      <c r="B1586" s="14" t="s">
        <v>654</v>
      </c>
      <c r="C1586" s="14" t="s">
        <v>305</v>
      </c>
      <c r="D1586" s="29">
        <v>43101</v>
      </c>
      <c r="E1586" s="14" t="s">
        <v>655</v>
      </c>
      <c r="F1586" s="30">
        <v>1818318</v>
      </c>
      <c r="G1586" s="31" t="str">
        <f>_xlfn.CONCAT(Table1[[#This Row],[Company]:[Penalty Amount]])</f>
        <v>PROGRESSIVE NORTHERN INSURANCE CO.Progressiveinsurance violation43101VA-INS1818318</v>
      </c>
    </row>
    <row r="1587" spans="1:7" x14ac:dyDescent="0.2">
      <c r="A1587" s="28" t="s">
        <v>929</v>
      </c>
      <c r="B1587" s="14" t="s">
        <v>654</v>
      </c>
      <c r="C1587" s="14" t="s">
        <v>285</v>
      </c>
      <c r="D1587" s="29">
        <v>42736</v>
      </c>
      <c r="E1587" s="14" t="s">
        <v>23</v>
      </c>
      <c r="F1587" s="30">
        <v>2000000</v>
      </c>
      <c r="G1587" s="31" t="str">
        <f>_xlfn.CONCAT(Table1[[#This Row],[Company]:[Penalty Amount]])</f>
        <v>Progressive Casualty Insurance Co. and Progressive Garden State Insurance Co.ProgressiveFalse Claims Act and related42736USAO2000000</v>
      </c>
    </row>
    <row r="1588" spans="1:7" x14ac:dyDescent="0.2">
      <c r="A1588" s="28" t="s">
        <v>1348</v>
      </c>
      <c r="B1588" s="14" t="s">
        <v>654</v>
      </c>
      <c r="C1588" s="14" t="s">
        <v>305</v>
      </c>
      <c r="D1588" s="29">
        <v>44562</v>
      </c>
      <c r="E1588" s="14" t="s">
        <v>34</v>
      </c>
      <c r="F1588" s="30">
        <v>2000000</v>
      </c>
      <c r="G1588" s="31" t="str">
        <f>_xlfn.CONCAT(Table1[[#This Row],[Company]:[Penalty Amount]])</f>
        <v>Progressive Direct Insurance Co.Progressiveinsurance violation44562NY-DFS2000000</v>
      </c>
    </row>
    <row r="1589" spans="1:7" x14ac:dyDescent="0.2">
      <c r="A1589" s="28" t="s">
        <v>2485</v>
      </c>
      <c r="B1589" s="14" t="s">
        <v>654</v>
      </c>
      <c r="C1589" s="14" t="s">
        <v>305</v>
      </c>
      <c r="D1589" s="29">
        <v>43466</v>
      </c>
      <c r="E1589" s="14" t="s">
        <v>655</v>
      </c>
      <c r="F1589" s="30">
        <v>4876344</v>
      </c>
      <c r="G1589" s="31" t="str">
        <f>_xlfn.CONCAT(Table1[[#This Row],[Company]:[Penalty Amount]])</f>
        <v>Progressive Advanced Insurance Co. .Progressiveinsurance violation43466VA-INS4876344</v>
      </c>
    </row>
    <row r="1590" spans="1:7" x14ac:dyDescent="0.2">
      <c r="A1590" s="28" t="s">
        <v>654</v>
      </c>
      <c r="B1590" s="14" t="s">
        <v>654</v>
      </c>
      <c r="C1590" s="14" t="s">
        <v>343</v>
      </c>
      <c r="D1590" s="29">
        <v>37987</v>
      </c>
      <c r="E1590" s="14" t="s">
        <v>309</v>
      </c>
      <c r="F1590" s="30">
        <v>5400000</v>
      </c>
      <c r="G1590" s="31" t="str">
        <f>_xlfn.CONCAT(Table1[[#This Row],[Company]:[Penalty Amount]])</f>
        <v>ProgressiveProgressivewage and hour violation37987private lawsuit-federal5400000</v>
      </c>
    </row>
    <row r="1591" spans="1:7" x14ac:dyDescent="0.2">
      <c r="A1591" s="28" t="s">
        <v>2488</v>
      </c>
      <c r="B1591" s="14" t="s">
        <v>654</v>
      </c>
      <c r="C1591" s="14" t="s">
        <v>305</v>
      </c>
      <c r="D1591" s="29">
        <v>37257</v>
      </c>
      <c r="E1591" s="14" t="s">
        <v>746</v>
      </c>
      <c r="F1591" s="30">
        <v>5750000</v>
      </c>
      <c r="G1591" s="31" t="str">
        <f>_xlfn.CONCAT(Table1[[#This Row],[Company]:[Penalty Amount]])</f>
        <v>Progressive Express Insurance Co. .Progressiveinsurance violation37257FL-OFR5750000</v>
      </c>
    </row>
    <row r="1592" spans="1:7" x14ac:dyDescent="0.2">
      <c r="A1592" s="28" t="s">
        <v>653</v>
      </c>
      <c r="B1592" s="14" t="s">
        <v>654</v>
      </c>
      <c r="C1592" s="14" t="s">
        <v>305</v>
      </c>
      <c r="D1592" s="29">
        <v>42736</v>
      </c>
      <c r="E1592" s="14" t="s">
        <v>655</v>
      </c>
      <c r="F1592" s="30">
        <v>9839379</v>
      </c>
      <c r="G1592" s="31" t="str">
        <f>_xlfn.CONCAT(Table1[[#This Row],[Company]:[Penalty Amount]])</f>
        <v>PROGRESSIVE DIRECT INSURANCEProgressiveinsurance violation42736VA-INS9839379</v>
      </c>
    </row>
    <row r="1593" spans="1:7" x14ac:dyDescent="0.2">
      <c r="A1593" s="28" t="s">
        <v>1859</v>
      </c>
      <c r="B1593" s="14" t="s">
        <v>740</v>
      </c>
      <c r="C1593" s="14" t="s">
        <v>305</v>
      </c>
      <c r="D1593" s="29">
        <v>37622</v>
      </c>
      <c r="E1593" s="14" t="s">
        <v>655</v>
      </c>
      <c r="F1593" s="30">
        <v>10000</v>
      </c>
      <c r="G1593" s="31" t="str">
        <f>_xlfn.CONCAT(Table1[[#This Row],[Company]:[Penalty Amount]])</f>
        <v>PRINCIPAL LIFE INSURANCE COPrincipal Financialinsurance violation37622VA-INS10000</v>
      </c>
    </row>
    <row r="1594" spans="1:7" x14ac:dyDescent="0.2">
      <c r="A1594" s="28" t="s">
        <v>1257</v>
      </c>
      <c r="B1594" s="14" t="s">
        <v>740</v>
      </c>
      <c r="C1594" s="14" t="s">
        <v>305</v>
      </c>
      <c r="D1594" s="29">
        <v>43831</v>
      </c>
      <c r="E1594" s="14" t="s">
        <v>923</v>
      </c>
      <c r="F1594" s="30">
        <v>10000</v>
      </c>
      <c r="G1594" s="31" t="str">
        <f>_xlfn.CONCAT(Table1[[#This Row],[Company]:[Penalty Amount]])</f>
        <v>Principal Life Insurance Co.Principal Financialinsurance violation43831CT-INS10000</v>
      </c>
    </row>
    <row r="1595" spans="1:7" x14ac:dyDescent="0.2">
      <c r="A1595" s="28" t="s">
        <v>1813</v>
      </c>
      <c r="B1595" s="14" t="s">
        <v>740</v>
      </c>
      <c r="C1595" s="14" t="s">
        <v>305</v>
      </c>
      <c r="D1595" s="29">
        <v>37257</v>
      </c>
      <c r="E1595" s="14" t="s">
        <v>655</v>
      </c>
      <c r="F1595" s="30">
        <v>12000</v>
      </c>
      <c r="G1595" s="31" t="str">
        <f>_xlfn.CONCAT(Table1[[#This Row],[Company]:[Penalty Amount]])</f>
        <v>PRINCIPAL LIFE INSURANCE CO.Principal Financialinsurance violation37257VA-INS12000</v>
      </c>
    </row>
    <row r="1596" spans="1:7" x14ac:dyDescent="0.2">
      <c r="A1596" s="28" t="s">
        <v>1257</v>
      </c>
      <c r="B1596" s="14" t="s">
        <v>740</v>
      </c>
      <c r="C1596" s="14" t="s">
        <v>305</v>
      </c>
      <c r="D1596" s="29">
        <v>37257</v>
      </c>
      <c r="E1596" s="14" t="s">
        <v>1579</v>
      </c>
      <c r="F1596" s="30">
        <v>16095</v>
      </c>
      <c r="G1596" s="31" t="str">
        <f>_xlfn.CONCAT(Table1[[#This Row],[Company]:[Penalty Amount]])</f>
        <v>Principal Life Insurance Co.Principal Financialinsurance violation37257AK-INS16095</v>
      </c>
    </row>
    <row r="1597" spans="1:7" x14ac:dyDescent="0.2">
      <c r="A1597" s="28" t="s">
        <v>1257</v>
      </c>
      <c r="B1597" s="14" t="s">
        <v>740</v>
      </c>
      <c r="C1597" s="14" t="s">
        <v>305</v>
      </c>
      <c r="D1597" s="29">
        <v>44197</v>
      </c>
      <c r="E1597" s="14" t="s">
        <v>1146</v>
      </c>
      <c r="F1597" s="30">
        <v>23000</v>
      </c>
      <c r="G1597" s="31" t="str">
        <f>_xlfn.CONCAT(Table1[[#This Row],[Company]:[Penalty Amount]])</f>
        <v>Principal Life Insurance Co.Principal Financialinsurance violation44197DE-INS23000</v>
      </c>
    </row>
    <row r="1598" spans="1:7" x14ac:dyDescent="0.2">
      <c r="A1598" s="28" t="s">
        <v>1257</v>
      </c>
      <c r="B1598" s="14" t="s">
        <v>740</v>
      </c>
      <c r="C1598" s="14" t="s">
        <v>305</v>
      </c>
      <c r="D1598" s="29">
        <v>39448</v>
      </c>
      <c r="E1598" s="14" t="s">
        <v>1579</v>
      </c>
      <c r="F1598" s="30">
        <v>25000</v>
      </c>
      <c r="G1598" s="31" t="str">
        <f>_xlfn.CONCAT(Table1[[#This Row],[Company]:[Penalty Amount]])</f>
        <v>Principal Life Insurance Co.Principal Financialinsurance violation39448AK-INS25000</v>
      </c>
    </row>
    <row r="1599" spans="1:7" x14ac:dyDescent="0.2">
      <c r="A1599" s="28" t="s">
        <v>1257</v>
      </c>
      <c r="B1599" s="14" t="s">
        <v>740</v>
      </c>
      <c r="C1599" s="14" t="s">
        <v>12</v>
      </c>
      <c r="D1599" s="29">
        <v>37987</v>
      </c>
      <c r="E1599" s="14" t="s">
        <v>1240</v>
      </c>
      <c r="F1599" s="30">
        <v>30000</v>
      </c>
      <c r="G1599" s="31" t="str">
        <f>_xlfn.CONCAT(Table1[[#This Row],[Company]:[Penalty Amount]])</f>
        <v>Principal Life Insurance Co.Principal Financialinvestor protection violation37987ND-SEC30000</v>
      </c>
    </row>
    <row r="1600" spans="1:7" x14ac:dyDescent="0.2">
      <c r="A1600" s="28" t="s">
        <v>1257</v>
      </c>
      <c r="B1600" s="14" t="s">
        <v>740</v>
      </c>
      <c r="C1600" s="14" t="s">
        <v>305</v>
      </c>
      <c r="D1600" s="29">
        <v>37257</v>
      </c>
      <c r="E1600" s="14" t="s">
        <v>746</v>
      </c>
      <c r="F1600" s="30">
        <v>65000</v>
      </c>
      <c r="G1600" s="31" t="str">
        <f>_xlfn.CONCAT(Table1[[#This Row],[Company]:[Penalty Amount]])</f>
        <v>Principal Life Insurance Co.Principal Financialinsurance violation37257FL-OFR65000</v>
      </c>
    </row>
    <row r="1601" spans="1:7" x14ac:dyDescent="0.2">
      <c r="A1601" s="28" t="s">
        <v>1257</v>
      </c>
      <c r="B1601" s="14" t="s">
        <v>740</v>
      </c>
      <c r="C1601" s="14" t="s">
        <v>305</v>
      </c>
      <c r="D1601" s="29">
        <v>36526</v>
      </c>
      <c r="E1601" s="14" t="s">
        <v>1090</v>
      </c>
      <c r="F1601" s="30">
        <v>100000</v>
      </c>
      <c r="G1601" s="31" t="str">
        <f>_xlfn.CONCAT(Table1[[#This Row],[Company]:[Penalty Amount]])</f>
        <v>Principal Life Insurance Co.Principal Financialinsurance violation36526WA-INS100000</v>
      </c>
    </row>
    <row r="1602" spans="1:7" x14ac:dyDescent="0.2">
      <c r="A1602" s="28" t="s">
        <v>1324</v>
      </c>
      <c r="B1602" s="14" t="s">
        <v>740</v>
      </c>
      <c r="C1602" s="14" t="s">
        <v>12</v>
      </c>
      <c r="D1602" s="29">
        <v>41275</v>
      </c>
      <c r="E1602" s="14" t="s">
        <v>48</v>
      </c>
      <c r="F1602" s="30">
        <v>144819</v>
      </c>
      <c r="G1602" s="31" t="str">
        <f>_xlfn.CONCAT(Table1[[#This Row],[Company]:[Penalty Amount]])</f>
        <v>Claritas Investments Ltd.Principal Financialinvestor protection violation41275SEC144819</v>
      </c>
    </row>
    <row r="1603" spans="1:7" x14ac:dyDescent="0.2">
      <c r="A1603" s="28" t="s">
        <v>1257</v>
      </c>
      <c r="B1603" s="14" t="s">
        <v>740</v>
      </c>
      <c r="C1603" s="14" t="s">
        <v>305</v>
      </c>
      <c r="D1603" s="29">
        <v>43831</v>
      </c>
      <c r="E1603" s="14" t="s">
        <v>172</v>
      </c>
      <c r="F1603" s="30">
        <v>145000</v>
      </c>
      <c r="G1603" s="31" t="str">
        <f>_xlfn.CONCAT(Table1[[#This Row],[Company]:[Penalty Amount]])</f>
        <v>Principal Life Insurance Co.Principal Financialinsurance violation43831MULTI-FIN145000</v>
      </c>
    </row>
    <row r="1604" spans="1:7" x14ac:dyDescent="0.2">
      <c r="A1604" s="28" t="s">
        <v>1257</v>
      </c>
      <c r="B1604" s="14" t="s">
        <v>740</v>
      </c>
      <c r="C1604" s="14" t="s">
        <v>305</v>
      </c>
      <c r="D1604" s="29">
        <v>43101</v>
      </c>
      <c r="E1604" s="14" t="s">
        <v>1146</v>
      </c>
      <c r="F1604" s="30">
        <v>200000</v>
      </c>
      <c r="G1604" s="31" t="str">
        <f>_xlfn.CONCAT(Table1[[#This Row],[Company]:[Penalty Amount]])</f>
        <v>Principal Life Insurance Co.Principal Financialinsurance violation43101DE-INS200000</v>
      </c>
    </row>
    <row r="1605" spans="1:7" x14ac:dyDescent="0.2">
      <c r="A1605" s="28" t="s">
        <v>2888</v>
      </c>
      <c r="B1605" s="14" t="s">
        <v>740</v>
      </c>
      <c r="C1605" s="14" t="s">
        <v>12</v>
      </c>
      <c r="D1605" s="29">
        <v>43466</v>
      </c>
      <c r="E1605" s="14" t="s">
        <v>48</v>
      </c>
      <c r="F1605" s="30">
        <v>1764624</v>
      </c>
      <c r="G1605" s="31" t="str">
        <f>_xlfn.CONCAT(Table1[[#This Row],[Company]:[Penalty Amount]])</f>
        <v>Principal Securities Inc.Principal Financialinvestor protection violation43466SEC1764624</v>
      </c>
    </row>
    <row r="1606" spans="1:7" x14ac:dyDescent="0.2">
      <c r="A1606" s="28" t="s">
        <v>1257</v>
      </c>
      <c r="B1606" s="14" t="s">
        <v>740</v>
      </c>
      <c r="C1606" s="14" t="s">
        <v>305</v>
      </c>
      <c r="D1606" s="29">
        <v>44197</v>
      </c>
      <c r="E1606" s="14" t="s">
        <v>34</v>
      </c>
      <c r="F1606" s="30">
        <v>1997866</v>
      </c>
      <c r="G1606" s="31" t="str">
        <f>_xlfn.CONCAT(Table1[[#This Row],[Company]:[Penalty Amount]])</f>
        <v>Principal Life Insurance Co.Principal Financialinsurance violation44197NY-DFS1997866</v>
      </c>
    </row>
    <row r="1607" spans="1:7" x14ac:dyDescent="0.2">
      <c r="A1607" s="28" t="s">
        <v>1257</v>
      </c>
      <c r="B1607" s="14" t="s">
        <v>740</v>
      </c>
      <c r="C1607" s="14" t="s">
        <v>308</v>
      </c>
      <c r="D1607" s="29">
        <v>42005</v>
      </c>
      <c r="E1607" s="14" t="s">
        <v>309</v>
      </c>
      <c r="F1607" s="30">
        <v>3000000</v>
      </c>
      <c r="G1607" s="31" t="str">
        <f>_xlfn.CONCAT(Table1[[#This Row],[Company]:[Penalty Amount]])</f>
        <v>Principal Life Insurance Co.Principal Financialbenefit plan administrator violation42005private lawsuit-federal3000000</v>
      </c>
    </row>
    <row r="1608" spans="1:7" x14ac:dyDescent="0.2">
      <c r="A1608" s="28" t="s">
        <v>767</v>
      </c>
      <c r="B1608" s="14" t="s">
        <v>740</v>
      </c>
      <c r="C1608" s="14" t="s">
        <v>378</v>
      </c>
      <c r="D1608" s="29">
        <v>39083</v>
      </c>
      <c r="E1608" s="14" t="s">
        <v>89</v>
      </c>
      <c r="F1608" s="30">
        <v>5000000</v>
      </c>
      <c r="G1608" s="31" t="str">
        <f>_xlfn.CONCAT(Table1[[#This Row],[Company]:[Penalty Amount]])</f>
        <v>Principal Financial GroupPrincipal Financialkickbacks and bribery39083CT-AG5000000</v>
      </c>
    </row>
    <row r="1609" spans="1:7" x14ac:dyDescent="0.2">
      <c r="A1609" s="28" t="s">
        <v>1257</v>
      </c>
      <c r="B1609" s="14" t="s">
        <v>740</v>
      </c>
      <c r="C1609" s="14" t="s">
        <v>305</v>
      </c>
      <c r="D1609" s="29">
        <v>43831</v>
      </c>
      <c r="E1609" s="14" t="s">
        <v>34</v>
      </c>
      <c r="F1609" s="30">
        <v>6000000</v>
      </c>
      <c r="G1609" s="31" t="str">
        <f>_xlfn.CONCAT(Table1[[#This Row],[Company]:[Penalty Amount]])</f>
        <v>Principal Life Insurance Co.Principal Financialinsurance violation43831NY-DFS6000000</v>
      </c>
    </row>
    <row r="1610" spans="1:7" x14ac:dyDescent="0.2">
      <c r="A1610" s="28" t="s">
        <v>1738</v>
      </c>
      <c r="B1610" s="14" t="s">
        <v>380</v>
      </c>
      <c r="C1610" s="14" t="s">
        <v>305</v>
      </c>
      <c r="D1610" s="29">
        <v>44197</v>
      </c>
      <c r="E1610" s="14" t="s">
        <v>1090</v>
      </c>
      <c r="F1610" s="30">
        <v>10000</v>
      </c>
      <c r="G1610" s="31" t="str">
        <f>_xlfn.CONCAT(Table1[[#This Row],[Company]:[Penalty Amount]])</f>
        <v>LIFEWISE HEALTH PLAN OF WASHINGTONPremera Blue Crossinsurance violation44197WA-INS10000</v>
      </c>
    </row>
    <row r="1611" spans="1:7" x14ac:dyDescent="0.2">
      <c r="A1611" s="28" t="s">
        <v>1541</v>
      </c>
      <c r="B1611" s="14" t="s">
        <v>380</v>
      </c>
      <c r="C1611" s="14" t="s">
        <v>305</v>
      </c>
      <c r="D1611" s="29">
        <v>40544</v>
      </c>
      <c r="E1611" s="14" t="s">
        <v>1090</v>
      </c>
      <c r="F1611" s="30">
        <v>10000</v>
      </c>
      <c r="G1611" s="31" t="str">
        <f>_xlfn.CONCAT(Table1[[#This Row],[Company]:[Penalty Amount]])</f>
        <v>Lifewise Health Plan Of WashingtonPremera Blue Crossinsurance violation40544WA-INS10000</v>
      </c>
    </row>
    <row r="1612" spans="1:7" x14ac:dyDescent="0.2">
      <c r="A1612" s="28" t="s">
        <v>1874</v>
      </c>
      <c r="B1612" s="14" t="s">
        <v>380</v>
      </c>
      <c r="C1612" s="14" t="s">
        <v>305</v>
      </c>
      <c r="D1612" s="29">
        <v>44197</v>
      </c>
      <c r="E1612" s="14" t="s">
        <v>1090</v>
      </c>
      <c r="F1612" s="30">
        <v>10000</v>
      </c>
      <c r="G1612" s="31" t="str">
        <f>_xlfn.CONCAT(Table1[[#This Row],[Company]:[Penalty Amount]])</f>
        <v>PREMERA BLUE CROSSPremera Blue Crossinsurance violation44197WA-INS10000</v>
      </c>
    </row>
    <row r="1613" spans="1:7" x14ac:dyDescent="0.2">
      <c r="A1613" s="28" t="s">
        <v>380</v>
      </c>
      <c r="B1613" s="14" t="s">
        <v>380</v>
      </c>
      <c r="C1613" s="14" t="s">
        <v>305</v>
      </c>
      <c r="D1613" s="29">
        <v>40909</v>
      </c>
      <c r="E1613" s="14" t="s">
        <v>1090</v>
      </c>
      <c r="F1613" s="30">
        <v>10000</v>
      </c>
      <c r="G1613" s="31" t="str">
        <f>_xlfn.CONCAT(Table1[[#This Row],[Company]:[Penalty Amount]])</f>
        <v>Premera Blue CrossPremera Blue Crossinsurance violation40909WA-INS10000</v>
      </c>
    </row>
    <row r="1614" spans="1:7" x14ac:dyDescent="0.2">
      <c r="A1614" s="28" t="s">
        <v>1728</v>
      </c>
      <c r="B1614" s="14" t="s">
        <v>380</v>
      </c>
      <c r="C1614" s="14" t="s">
        <v>305</v>
      </c>
      <c r="D1614" s="29">
        <v>38718</v>
      </c>
      <c r="E1614" s="14" t="s">
        <v>1050</v>
      </c>
      <c r="F1614" s="30">
        <v>20000</v>
      </c>
      <c r="G1614" s="31" t="str">
        <f>_xlfn.CONCAT(Table1[[#This Row],[Company]:[Penalty Amount]])</f>
        <v>LifeWise Health Plan of Oregon Inc.Premera Blue Crossinsurance violation38718OR-FIN20000</v>
      </c>
    </row>
    <row r="1615" spans="1:7" x14ac:dyDescent="0.2">
      <c r="A1615" s="28" t="s">
        <v>1738</v>
      </c>
      <c r="B1615" s="14" t="s">
        <v>380</v>
      </c>
      <c r="C1615" s="14" t="s">
        <v>305</v>
      </c>
      <c r="D1615" s="29">
        <v>44197</v>
      </c>
      <c r="E1615" s="14" t="s">
        <v>1090</v>
      </c>
      <c r="F1615" s="30">
        <v>20000</v>
      </c>
      <c r="G1615" s="31" t="str">
        <f>_xlfn.CONCAT(Table1[[#This Row],[Company]:[Penalty Amount]])</f>
        <v>LIFEWISE HEALTH PLAN OF WASHINGTONPremera Blue Crossinsurance violation44197WA-INS20000</v>
      </c>
    </row>
    <row r="1616" spans="1:7" x14ac:dyDescent="0.2">
      <c r="A1616" s="28" t="s">
        <v>1541</v>
      </c>
      <c r="B1616" s="14" t="s">
        <v>380</v>
      </c>
      <c r="C1616" s="14" t="s">
        <v>305</v>
      </c>
      <c r="D1616" s="29">
        <v>40544</v>
      </c>
      <c r="E1616" s="14" t="s">
        <v>1090</v>
      </c>
      <c r="F1616" s="30">
        <v>20000</v>
      </c>
      <c r="G1616" s="31" t="str">
        <f>_xlfn.CONCAT(Table1[[#This Row],[Company]:[Penalty Amount]])</f>
        <v>Lifewise Health Plan Of WashingtonPremera Blue Crossinsurance violation40544WA-INS20000</v>
      </c>
    </row>
    <row r="1617" spans="1:7" x14ac:dyDescent="0.2">
      <c r="A1617" s="28" t="s">
        <v>1541</v>
      </c>
      <c r="B1617" s="14" t="s">
        <v>380</v>
      </c>
      <c r="C1617" s="14" t="s">
        <v>305</v>
      </c>
      <c r="D1617" s="29">
        <v>43466</v>
      </c>
      <c r="E1617" s="14" t="s">
        <v>1090</v>
      </c>
      <c r="F1617" s="30">
        <v>25000</v>
      </c>
      <c r="G1617" s="31" t="str">
        <f>_xlfn.CONCAT(Table1[[#This Row],[Company]:[Penalty Amount]])</f>
        <v>Lifewise Health Plan Of WashingtonPremera Blue Crossinsurance violation43466WA-INS25000</v>
      </c>
    </row>
    <row r="1618" spans="1:7" x14ac:dyDescent="0.2">
      <c r="A1618" s="28" t="s">
        <v>380</v>
      </c>
      <c r="B1618" s="14" t="s">
        <v>380</v>
      </c>
      <c r="C1618" s="14" t="s">
        <v>305</v>
      </c>
      <c r="D1618" s="29">
        <v>43831</v>
      </c>
      <c r="E1618" s="14" t="s">
        <v>1090</v>
      </c>
      <c r="F1618" s="30">
        <v>25000</v>
      </c>
      <c r="G1618" s="31" t="str">
        <f>_xlfn.CONCAT(Table1[[#This Row],[Company]:[Penalty Amount]])</f>
        <v>Premera Blue CrossPremera Blue Crossinsurance violation43831WA-INS25000</v>
      </c>
    </row>
    <row r="1619" spans="1:7" x14ac:dyDescent="0.2">
      <c r="A1619" s="28" t="s">
        <v>1541</v>
      </c>
      <c r="B1619" s="14" t="s">
        <v>380</v>
      </c>
      <c r="C1619" s="14" t="s">
        <v>305</v>
      </c>
      <c r="D1619" s="29">
        <v>43101</v>
      </c>
      <c r="E1619" s="14" t="s">
        <v>1090</v>
      </c>
      <c r="F1619" s="30">
        <v>40000</v>
      </c>
      <c r="G1619" s="31" t="str">
        <f>_xlfn.CONCAT(Table1[[#This Row],[Company]:[Penalty Amount]])</f>
        <v>Lifewise Health Plan Of WashingtonPremera Blue Crossinsurance violation43101WA-INS40000</v>
      </c>
    </row>
    <row r="1620" spans="1:7" x14ac:dyDescent="0.2">
      <c r="A1620" s="28" t="s">
        <v>1541</v>
      </c>
      <c r="B1620" s="14" t="s">
        <v>380</v>
      </c>
      <c r="C1620" s="14" t="s">
        <v>305</v>
      </c>
      <c r="D1620" s="29">
        <v>43831</v>
      </c>
      <c r="E1620" s="14" t="s">
        <v>1090</v>
      </c>
      <c r="F1620" s="30">
        <v>50000</v>
      </c>
      <c r="G1620" s="31" t="str">
        <f>_xlfn.CONCAT(Table1[[#This Row],[Company]:[Penalty Amount]])</f>
        <v>Lifewise Health Plan Of WashingtonPremera Blue Crossinsurance violation43831WA-INS50000</v>
      </c>
    </row>
    <row r="1621" spans="1:7" x14ac:dyDescent="0.2">
      <c r="A1621" s="28" t="s">
        <v>1541</v>
      </c>
      <c r="B1621" s="14" t="s">
        <v>380</v>
      </c>
      <c r="C1621" s="14" t="s">
        <v>305</v>
      </c>
      <c r="D1621" s="29">
        <v>41640</v>
      </c>
      <c r="E1621" s="14" t="s">
        <v>1090</v>
      </c>
      <c r="F1621" s="30">
        <v>50000</v>
      </c>
      <c r="G1621" s="31" t="str">
        <f>_xlfn.CONCAT(Table1[[#This Row],[Company]:[Penalty Amount]])</f>
        <v>Lifewise Health Plan Of WashingtonPremera Blue Crossinsurance violation41640WA-INS50000</v>
      </c>
    </row>
    <row r="1622" spans="1:7" x14ac:dyDescent="0.2">
      <c r="A1622" s="28" t="s">
        <v>380</v>
      </c>
      <c r="B1622" s="14" t="s">
        <v>380</v>
      </c>
      <c r="C1622" s="14" t="s">
        <v>305</v>
      </c>
      <c r="D1622" s="29">
        <v>43466</v>
      </c>
      <c r="E1622" s="14" t="s">
        <v>1090</v>
      </c>
      <c r="F1622" s="30">
        <v>50000</v>
      </c>
      <c r="G1622" s="31" t="str">
        <f>_xlfn.CONCAT(Table1[[#This Row],[Company]:[Penalty Amount]])</f>
        <v>Premera Blue CrossPremera Blue Crossinsurance violation43466WA-INS50000</v>
      </c>
    </row>
    <row r="1623" spans="1:7" x14ac:dyDescent="0.2">
      <c r="A1623" s="28" t="s">
        <v>1388</v>
      </c>
      <c r="B1623" s="14" t="s">
        <v>380</v>
      </c>
      <c r="C1623" s="14" t="s">
        <v>305</v>
      </c>
      <c r="D1623" s="29">
        <v>44562</v>
      </c>
      <c r="E1623" s="14" t="s">
        <v>1090</v>
      </c>
      <c r="F1623" s="30">
        <v>100000</v>
      </c>
      <c r="G1623" s="31" t="str">
        <f>_xlfn.CONCAT(Table1[[#This Row],[Company]:[Penalty Amount]])</f>
        <v>Lifewise Health Plan of Washington and Premera Blue CrossPremera Blue Crossinsurance violation44562WA-INS100000</v>
      </c>
    </row>
    <row r="1624" spans="1:7" x14ac:dyDescent="0.2">
      <c r="A1624" s="28" t="s">
        <v>380</v>
      </c>
      <c r="B1624" s="14" t="s">
        <v>380</v>
      </c>
      <c r="C1624" s="14" t="s">
        <v>305</v>
      </c>
      <c r="D1624" s="29">
        <v>43831</v>
      </c>
      <c r="E1624" s="14" t="s">
        <v>1090</v>
      </c>
      <c r="F1624" s="30">
        <v>100000</v>
      </c>
      <c r="G1624" s="31" t="str">
        <f>_xlfn.CONCAT(Table1[[#This Row],[Company]:[Penalty Amount]])</f>
        <v>Premera Blue CrossPremera Blue Crossinsurance violation43831WA-INS100000</v>
      </c>
    </row>
    <row r="1625" spans="1:7" x14ac:dyDescent="0.2">
      <c r="A1625" s="28" t="s">
        <v>1077</v>
      </c>
      <c r="B1625" s="14" t="s">
        <v>380</v>
      </c>
      <c r="C1625" s="14" t="s">
        <v>305</v>
      </c>
      <c r="D1625" s="29">
        <v>43101</v>
      </c>
      <c r="E1625" s="14" t="s">
        <v>1050</v>
      </c>
      <c r="F1625" s="30">
        <v>788000</v>
      </c>
      <c r="G1625" s="31" t="str">
        <f>_xlfn.CONCAT(Table1[[#This Row],[Company]:[Penalty Amount]])</f>
        <v>LifeWise Health Plan of OregonPremera Blue Crossinsurance violation43101OR-FIN788000</v>
      </c>
    </row>
    <row r="1626" spans="1:7" x14ac:dyDescent="0.2">
      <c r="A1626" s="28" t="s">
        <v>380</v>
      </c>
      <c r="B1626" s="14" t="s">
        <v>380</v>
      </c>
      <c r="C1626" s="14" t="s">
        <v>343</v>
      </c>
      <c r="D1626" s="29">
        <v>40544</v>
      </c>
      <c r="E1626" s="14" t="s">
        <v>309</v>
      </c>
      <c r="F1626" s="30">
        <v>1450000</v>
      </c>
      <c r="G1626" s="31" t="str">
        <f>_xlfn.CONCAT(Table1[[#This Row],[Company]:[Penalty Amount]])</f>
        <v>Premera Blue CrossPremera Blue Crosswage and hour violation40544private lawsuit-federal1450000</v>
      </c>
    </row>
    <row r="1627" spans="1:7" x14ac:dyDescent="0.2">
      <c r="A1627" s="28" t="s">
        <v>380</v>
      </c>
      <c r="B1627" s="14" t="s">
        <v>380</v>
      </c>
      <c r="C1627" s="14" t="s">
        <v>364</v>
      </c>
      <c r="D1627" s="29">
        <v>43831</v>
      </c>
      <c r="E1627" s="14" t="s">
        <v>711</v>
      </c>
      <c r="F1627" s="30">
        <v>6850000</v>
      </c>
      <c r="G1627" s="31" t="str">
        <f>_xlfn.CONCAT(Table1[[#This Row],[Company]:[Penalty Amount]])</f>
        <v>Premera Blue CrossPremera Blue Crossprivacy violation43831HHSOCR6850000</v>
      </c>
    </row>
    <row r="1628" spans="1:7" x14ac:dyDescent="0.2">
      <c r="A1628" s="28" t="s">
        <v>380</v>
      </c>
      <c r="B1628" s="14" t="s">
        <v>380</v>
      </c>
      <c r="C1628" s="14" t="s">
        <v>364</v>
      </c>
      <c r="D1628" s="29">
        <v>43466</v>
      </c>
      <c r="E1628" s="14" t="s">
        <v>13</v>
      </c>
      <c r="F1628" s="30">
        <v>10000000</v>
      </c>
      <c r="G1628" s="31" t="str">
        <f>_xlfn.CONCAT(Table1[[#This Row],[Company]:[Penalty Amount]])</f>
        <v>Premera Blue CrossPremera Blue Crossprivacy violation43466MULTI-AG10000000</v>
      </c>
    </row>
    <row r="1629" spans="1:7" x14ac:dyDescent="0.2">
      <c r="A1629" s="28" t="s">
        <v>380</v>
      </c>
      <c r="B1629" s="14" t="s">
        <v>380</v>
      </c>
      <c r="C1629" s="14" t="s">
        <v>364</v>
      </c>
      <c r="D1629" s="29">
        <v>43831</v>
      </c>
      <c r="E1629" s="14" t="s">
        <v>309</v>
      </c>
      <c r="F1629" s="30">
        <v>74000000</v>
      </c>
      <c r="G1629" s="31" t="str">
        <f>_xlfn.CONCAT(Table1[[#This Row],[Company]:[Penalty Amount]])</f>
        <v>Premera Blue CrossPremera Blue Crossprivacy violation43831private lawsuit-federal74000000</v>
      </c>
    </row>
    <row r="1630" spans="1:7" x14ac:dyDescent="0.2">
      <c r="A1630" s="28" t="s">
        <v>2885</v>
      </c>
      <c r="B1630" s="14" t="s">
        <v>525</v>
      </c>
      <c r="C1630" s="14" t="s">
        <v>343</v>
      </c>
      <c r="D1630" s="29">
        <v>37987</v>
      </c>
      <c r="E1630" s="14" t="s">
        <v>745</v>
      </c>
      <c r="F1630" s="30">
        <v>17363</v>
      </c>
      <c r="G1630" s="31" t="str">
        <f>_xlfn.CONCAT(Table1[[#This Row],[Company]:[Penalty Amount]])</f>
        <v>Banco Popular North America Inc.Popular Inc.wage and hour violation37987WHD17363</v>
      </c>
    </row>
    <row r="1631" spans="1:7" x14ac:dyDescent="0.2">
      <c r="A1631" s="28" t="s">
        <v>1036</v>
      </c>
      <c r="B1631" s="14" t="s">
        <v>525</v>
      </c>
      <c r="C1631" s="14" t="s">
        <v>343</v>
      </c>
      <c r="D1631" s="29">
        <v>42370</v>
      </c>
      <c r="E1631" s="14" t="s">
        <v>309</v>
      </c>
      <c r="F1631" s="30">
        <v>50243</v>
      </c>
      <c r="G1631" s="31" t="str">
        <f>_xlfn.CONCAT(Table1[[#This Row],[Company]:[Penalty Amount]])</f>
        <v>Banco PopularPopular Inc.wage and hour violation42370private lawsuit-federal50243</v>
      </c>
    </row>
    <row r="1632" spans="1:7" x14ac:dyDescent="0.2">
      <c r="A1632" s="28" t="s">
        <v>2886</v>
      </c>
      <c r="B1632" s="14" t="s">
        <v>525</v>
      </c>
      <c r="C1632" s="14" t="s">
        <v>343</v>
      </c>
      <c r="D1632" s="29">
        <v>40544</v>
      </c>
      <c r="E1632" s="14" t="s">
        <v>745</v>
      </c>
      <c r="F1632" s="30">
        <v>122762</v>
      </c>
      <c r="G1632" s="31" t="str">
        <f>_xlfn.CONCAT(Table1[[#This Row],[Company]:[Penalty Amount]])</f>
        <v>Popular Mortgage Inc.Popular Inc.wage and hour violation40544WHD122762</v>
      </c>
    </row>
    <row r="1633" spans="1:7" x14ac:dyDescent="0.2">
      <c r="A1633" s="28" t="s">
        <v>2886</v>
      </c>
      <c r="B1633" s="14" t="s">
        <v>525</v>
      </c>
      <c r="C1633" s="14" t="s">
        <v>343</v>
      </c>
      <c r="D1633" s="29">
        <v>40544</v>
      </c>
      <c r="E1633" s="14" t="s">
        <v>745</v>
      </c>
      <c r="F1633" s="30">
        <v>153736</v>
      </c>
      <c r="G1633" s="31" t="str">
        <f>_xlfn.CONCAT(Table1[[#This Row],[Company]:[Penalty Amount]])</f>
        <v>Popular Mortgage Inc.Popular Inc.wage and hour violation40544WHD153736</v>
      </c>
    </row>
    <row r="1634" spans="1:7" x14ac:dyDescent="0.2">
      <c r="A1634" s="28" t="s">
        <v>524</v>
      </c>
      <c r="B1634" s="14" t="s">
        <v>525</v>
      </c>
      <c r="C1634" s="14" t="s">
        <v>17</v>
      </c>
      <c r="D1634" s="29">
        <v>44562</v>
      </c>
      <c r="E1634" s="14" t="s">
        <v>61</v>
      </c>
      <c r="F1634" s="30">
        <v>255938</v>
      </c>
      <c r="G1634" s="31" t="str">
        <f>_xlfn.CONCAT(Table1[[#This Row],[Company]:[Penalty Amount]])</f>
        <v>Banco Popular de Puerto RicoPopular Inc.economic sanction violation44562OFAC255938</v>
      </c>
    </row>
    <row r="1635" spans="1:7" x14ac:dyDescent="0.2">
      <c r="A1635" s="28" t="s">
        <v>1036</v>
      </c>
      <c r="B1635" s="14" t="s">
        <v>525</v>
      </c>
      <c r="C1635" s="14" t="s">
        <v>343</v>
      </c>
      <c r="D1635" s="29">
        <v>39448</v>
      </c>
      <c r="E1635" s="14" t="s">
        <v>309</v>
      </c>
      <c r="F1635" s="30">
        <v>1050000</v>
      </c>
      <c r="G1635" s="31" t="str">
        <f>_xlfn.CONCAT(Table1[[#This Row],[Company]:[Penalty Amount]])</f>
        <v>Banco PopularPopular Inc.wage and hour violation39448private lawsuit-federal1050000</v>
      </c>
    </row>
    <row r="1636" spans="1:7" x14ac:dyDescent="0.2">
      <c r="A1636" s="28" t="s">
        <v>525</v>
      </c>
      <c r="B1636" s="14" t="s">
        <v>525</v>
      </c>
      <c r="C1636" s="14" t="s">
        <v>308</v>
      </c>
      <c r="D1636" s="29">
        <v>40909</v>
      </c>
      <c r="E1636" s="14" t="s">
        <v>309</v>
      </c>
      <c r="F1636" s="30">
        <v>8200000</v>
      </c>
      <c r="G1636" s="31" t="str">
        <f>_xlfn.CONCAT(Table1[[#This Row],[Company]:[Penalty Amount]])</f>
        <v>Popular Inc.Popular Inc.benefit plan administrator violation40909private lawsuit-federal8200000</v>
      </c>
    </row>
    <row r="1637" spans="1:7" x14ac:dyDescent="0.2">
      <c r="A1637" s="28" t="s">
        <v>598</v>
      </c>
      <c r="B1637" s="14" t="s">
        <v>525</v>
      </c>
      <c r="C1637" s="14" t="s">
        <v>343</v>
      </c>
      <c r="D1637" s="29">
        <v>39083</v>
      </c>
      <c r="E1637" s="14" t="s">
        <v>309</v>
      </c>
      <c r="F1637" s="30">
        <v>13600000</v>
      </c>
      <c r="G1637" s="31" t="str">
        <f>_xlfn.CONCAT(Table1[[#This Row],[Company]:[Penalty Amount]])</f>
        <v>E-Loan Inc.Popular Inc.wage and hour violation39083private lawsuit-federal13600000</v>
      </c>
    </row>
    <row r="1638" spans="1:7" x14ac:dyDescent="0.2">
      <c r="A1638" s="28" t="s">
        <v>524</v>
      </c>
      <c r="B1638" s="14" t="s">
        <v>525</v>
      </c>
      <c r="C1638" s="14" t="s">
        <v>38</v>
      </c>
      <c r="D1638" s="29">
        <v>37622</v>
      </c>
      <c r="E1638" s="14" t="s">
        <v>18</v>
      </c>
      <c r="F1638" s="30">
        <v>21600000</v>
      </c>
      <c r="G1638" s="31" t="str">
        <f>_xlfn.CONCAT(Table1[[#This Row],[Company]:[Penalty Amount]])</f>
        <v>Banco Popular de Puerto RicoPopular Inc.anti-money-laundering deficiencies37622DOJ_CRIMINAL21600000</v>
      </c>
    </row>
    <row r="1639" spans="1:7" x14ac:dyDescent="0.2">
      <c r="A1639" s="28" t="s">
        <v>962</v>
      </c>
      <c r="B1639" s="14" t="s">
        <v>159</v>
      </c>
      <c r="C1639" s="14" t="s">
        <v>343</v>
      </c>
      <c r="D1639" s="29">
        <v>38353</v>
      </c>
      <c r="E1639" s="14" t="s">
        <v>745</v>
      </c>
      <c r="F1639" s="30">
        <v>5105</v>
      </c>
      <c r="G1639" s="31" t="str">
        <f>_xlfn.CONCAT(Table1[[#This Row],[Company]:[Penalty Amount]])</f>
        <v>Compass BankPNC Financial Serviceswage and hour violation38353WHD5105</v>
      </c>
    </row>
    <row r="1640" spans="1:7" x14ac:dyDescent="0.2">
      <c r="A1640" s="28" t="s">
        <v>962</v>
      </c>
      <c r="B1640" s="14" t="s">
        <v>159</v>
      </c>
      <c r="C1640" s="14" t="s">
        <v>17</v>
      </c>
      <c r="D1640" s="29">
        <v>40179</v>
      </c>
      <c r="E1640" s="14" t="s">
        <v>61</v>
      </c>
      <c r="F1640" s="30">
        <v>6075</v>
      </c>
      <c r="G1640" s="31" t="str">
        <f>_xlfn.CONCAT(Table1[[#This Row],[Company]:[Penalty Amount]])</f>
        <v>Compass BankPNC Financial Serviceseconomic sanction violation40179OFAC6075</v>
      </c>
    </row>
    <row r="1641" spans="1:7" x14ac:dyDescent="0.2">
      <c r="A1641" s="28" t="s">
        <v>3081</v>
      </c>
      <c r="B1641" s="14" t="s">
        <v>159</v>
      </c>
      <c r="C1641" s="14" t="s">
        <v>282</v>
      </c>
      <c r="D1641" s="29">
        <v>38718</v>
      </c>
      <c r="E1641" s="14" t="s">
        <v>72</v>
      </c>
      <c r="F1641" s="30">
        <v>8177</v>
      </c>
      <c r="G1641" s="31" t="str">
        <f>_xlfn.CONCAT(Table1[[#This Row],[Company]:[Penalty Amount]])</f>
        <v>National City Commercial Capital Corp.PNC Financial Servicesconsumer protection violation38718NY-AG8177</v>
      </c>
    </row>
    <row r="1642" spans="1:7" x14ac:dyDescent="0.2">
      <c r="A1642" s="28" t="s">
        <v>1771</v>
      </c>
      <c r="B1642" s="14" t="s">
        <v>159</v>
      </c>
      <c r="C1642" s="14" t="s">
        <v>323</v>
      </c>
      <c r="D1642" s="29">
        <v>41275</v>
      </c>
      <c r="E1642" s="14" t="s">
        <v>328</v>
      </c>
      <c r="F1642" s="30">
        <v>15000</v>
      </c>
      <c r="G1642" s="31" t="str">
        <f>_xlfn.CONCAT(Table1[[#This Row],[Company]:[Penalty Amount]])</f>
        <v>PNC MortgagePNC Financial Servicesdiscriminatory practices (non-employment)41275HUD15000</v>
      </c>
    </row>
    <row r="1643" spans="1:7" x14ac:dyDescent="0.2">
      <c r="A1643" s="28" t="s">
        <v>962</v>
      </c>
      <c r="B1643" s="14" t="s">
        <v>159</v>
      </c>
      <c r="C1643" s="14" t="s">
        <v>17</v>
      </c>
      <c r="D1643" s="29">
        <v>41275</v>
      </c>
      <c r="E1643" s="14" t="s">
        <v>61</v>
      </c>
      <c r="F1643" s="30">
        <v>19125</v>
      </c>
      <c r="G1643" s="31" t="str">
        <f>_xlfn.CONCAT(Table1[[#This Row],[Company]:[Penalty Amount]])</f>
        <v>Compass BankPNC Financial Serviceseconomic sanction violation41275OFAC19125</v>
      </c>
    </row>
    <row r="1644" spans="1:7" x14ac:dyDescent="0.2">
      <c r="A1644" s="28" t="s">
        <v>416</v>
      </c>
      <c r="B1644" s="14" t="s">
        <v>159</v>
      </c>
      <c r="C1644" s="14" t="s">
        <v>1200</v>
      </c>
      <c r="D1644" s="29">
        <v>39448</v>
      </c>
      <c r="E1644" s="14" t="s">
        <v>1201</v>
      </c>
      <c r="F1644" s="30">
        <v>24083</v>
      </c>
      <c r="G1644" s="31" t="str">
        <f>_xlfn.CONCAT(Table1[[#This Row],[Company]:[Penalty Amount]])</f>
        <v>National City Corp.PNC Financial Serviceslabor relations violation39448NLRB24083</v>
      </c>
    </row>
    <row r="1645" spans="1:7" x14ac:dyDescent="0.2">
      <c r="A1645" s="28" t="s">
        <v>1506</v>
      </c>
      <c r="B1645" s="14" t="s">
        <v>159</v>
      </c>
      <c r="C1645" s="14" t="s">
        <v>31</v>
      </c>
      <c r="D1645" s="29">
        <v>39448</v>
      </c>
      <c r="E1645" s="14" t="s">
        <v>32</v>
      </c>
      <c r="F1645" s="30">
        <v>34265</v>
      </c>
      <c r="G1645" s="31" t="str">
        <f>_xlfn.CONCAT(Table1[[#This Row],[Company]:[Penalty Amount]])</f>
        <v>National City BankPNC Financial Servicesbanking violation39448OCC34265</v>
      </c>
    </row>
    <row r="1646" spans="1:7" x14ac:dyDescent="0.2">
      <c r="A1646" s="28" t="s">
        <v>571</v>
      </c>
      <c r="B1646" s="14" t="s">
        <v>159</v>
      </c>
      <c r="C1646" s="14" t="s">
        <v>1200</v>
      </c>
      <c r="D1646" s="29">
        <v>38718</v>
      </c>
      <c r="E1646" s="14" t="s">
        <v>1201</v>
      </c>
      <c r="F1646" s="30">
        <v>40000</v>
      </c>
      <c r="G1646" s="31" t="str">
        <f>_xlfn.CONCAT(Table1[[#This Row],[Company]:[Penalty Amount]])</f>
        <v>PNC BankPNC Financial Serviceslabor relations violation38718NLRB40000</v>
      </c>
    </row>
    <row r="1647" spans="1:7" x14ac:dyDescent="0.2">
      <c r="A1647" s="28" t="s">
        <v>3082</v>
      </c>
      <c r="B1647" s="14" t="s">
        <v>159</v>
      </c>
      <c r="C1647" s="14" t="s">
        <v>1200</v>
      </c>
      <c r="D1647" s="29">
        <v>39448</v>
      </c>
      <c r="E1647" s="14" t="s">
        <v>1201</v>
      </c>
      <c r="F1647" s="30">
        <v>49597</v>
      </c>
      <c r="G1647" s="31" t="str">
        <f>_xlfn.CONCAT(Table1[[#This Row],[Company]:[Penalty Amount]])</f>
        <v>National City Corp. d/b/a National City BankPNC Financial Serviceslabor relations violation39448NLRB49597</v>
      </c>
    </row>
    <row r="1648" spans="1:7" x14ac:dyDescent="0.2">
      <c r="A1648" s="28" t="s">
        <v>1126</v>
      </c>
      <c r="B1648" s="14" t="s">
        <v>159</v>
      </c>
      <c r="C1648" s="14" t="s">
        <v>12</v>
      </c>
      <c r="D1648" s="29">
        <v>42370</v>
      </c>
      <c r="E1648" s="14" t="s">
        <v>250</v>
      </c>
      <c r="F1648" s="30">
        <v>50000</v>
      </c>
      <c r="G1648" s="31" t="str">
        <f>_xlfn.CONCAT(Table1[[#This Row],[Company]:[Penalty Amount]])</f>
        <v>PNC Capital Markets LLCPNC Financial Servicesinvestor protection violation42370FINRA50000</v>
      </c>
    </row>
    <row r="1649" spans="1:7" x14ac:dyDescent="0.2">
      <c r="A1649" s="28" t="s">
        <v>1506</v>
      </c>
      <c r="B1649" s="14" t="s">
        <v>159</v>
      </c>
      <c r="C1649" s="14" t="s">
        <v>17</v>
      </c>
      <c r="D1649" s="29">
        <v>37622</v>
      </c>
      <c r="E1649" s="14" t="s">
        <v>61</v>
      </c>
      <c r="F1649" s="30">
        <v>55000</v>
      </c>
      <c r="G1649" s="31" t="str">
        <f>_xlfn.CONCAT(Table1[[#This Row],[Company]:[Penalty Amount]])</f>
        <v>National City BankPNC Financial Serviceseconomic sanction violation37622OFAC55000</v>
      </c>
    </row>
    <row r="1650" spans="1:7" x14ac:dyDescent="0.2">
      <c r="A1650" s="28" t="s">
        <v>962</v>
      </c>
      <c r="B1650" s="14" t="s">
        <v>159</v>
      </c>
      <c r="C1650" s="14" t="s">
        <v>31</v>
      </c>
      <c r="D1650" s="29">
        <v>39448</v>
      </c>
      <c r="E1650" s="14" t="s">
        <v>112</v>
      </c>
      <c r="F1650" s="30">
        <v>70625</v>
      </c>
      <c r="G1650" s="31" t="str">
        <f>_xlfn.CONCAT(Table1[[#This Row],[Company]:[Penalty Amount]])</f>
        <v>Compass BankPNC Financial Servicesbanking violation39448FED70625</v>
      </c>
    </row>
    <row r="1651" spans="1:7" x14ac:dyDescent="0.2">
      <c r="A1651" s="28" t="s">
        <v>1437</v>
      </c>
      <c r="B1651" s="14" t="s">
        <v>159</v>
      </c>
      <c r="C1651" s="14" t="s">
        <v>343</v>
      </c>
      <c r="D1651" s="29">
        <v>39083</v>
      </c>
      <c r="E1651" s="14" t="s">
        <v>1438</v>
      </c>
      <c r="F1651" s="30">
        <v>76000</v>
      </c>
      <c r="G1651" s="31" t="str">
        <f>_xlfn.CONCAT(Table1[[#This Row],[Company]:[Penalty Amount]])</f>
        <v>National City Mortgage Co.PNC Financial Serviceswage and hour violation39083CA-LCO76000</v>
      </c>
    </row>
    <row r="1652" spans="1:7" x14ac:dyDescent="0.2">
      <c r="A1652" s="28" t="s">
        <v>571</v>
      </c>
      <c r="B1652" s="14" t="s">
        <v>159</v>
      </c>
      <c r="C1652" s="14" t="s">
        <v>17</v>
      </c>
      <c r="D1652" s="29">
        <v>38353</v>
      </c>
      <c r="E1652" s="14" t="s">
        <v>61</v>
      </c>
      <c r="F1652" s="30">
        <v>82000</v>
      </c>
      <c r="G1652" s="31" t="str">
        <f>_xlfn.CONCAT(Table1[[#This Row],[Company]:[Penalty Amount]])</f>
        <v>PNC BankPNC Financial Serviceseconomic sanction violation38353OFAC82000</v>
      </c>
    </row>
    <row r="1653" spans="1:7" x14ac:dyDescent="0.2">
      <c r="A1653" s="28" t="s">
        <v>2883</v>
      </c>
      <c r="B1653" s="14" t="s">
        <v>159</v>
      </c>
      <c r="C1653" s="14" t="s">
        <v>31</v>
      </c>
      <c r="D1653" s="29">
        <v>43101</v>
      </c>
      <c r="E1653" s="14" t="s">
        <v>32</v>
      </c>
      <c r="F1653" s="30">
        <v>207245</v>
      </c>
      <c r="G1653" s="31" t="str">
        <f>_xlfn.CONCAT(Table1[[#This Row],[Company]:[Penalty Amount]])</f>
        <v>PNC Bank National AssociationPNC Financial Servicesbanking violation43101OCC207245</v>
      </c>
    </row>
    <row r="1654" spans="1:7" x14ac:dyDescent="0.2">
      <c r="A1654" s="28" t="s">
        <v>1231</v>
      </c>
      <c r="B1654" s="14" t="s">
        <v>159</v>
      </c>
      <c r="C1654" s="14" t="s">
        <v>12</v>
      </c>
      <c r="D1654" s="29">
        <v>39448</v>
      </c>
      <c r="E1654" s="14" t="s">
        <v>250</v>
      </c>
      <c r="F1654" s="30">
        <v>250000</v>
      </c>
      <c r="G1654" s="31" t="str">
        <f>_xlfn.CONCAT(Table1[[#This Row],[Company]:[Penalty Amount]])</f>
        <v>PNC InvestmentsPNC Financial Servicesinvestor protection violation39448FINRA250000</v>
      </c>
    </row>
    <row r="1655" spans="1:7" x14ac:dyDescent="0.2">
      <c r="A1655" s="28" t="s">
        <v>700</v>
      </c>
      <c r="B1655" s="14" t="s">
        <v>159</v>
      </c>
      <c r="C1655" s="14" t="s">
        <v>12</v>
      </c>
      <c r="D1655" s="29">
        <v>40179</v>
      </c>
      <c r="E1655" s="14" t="s">
        <v>1094</v>
      </c>
      <c r="F1655" s="30">
        <v>250000</v>
      </c>
      <c r="G1655" s="31" t="str">
        <f>_xlfn.CONCAT(Table1[[#This Row],[Company]:[Penalty Amount]])</f>
        <v>PNC Investments LLCPNC Financial Servicesinvestor protection violation40179DE-SEC250000</v>
      </c>
    </row>
    <row r="1656" spans="1:7" x14ac:dyDescent="0.2">
      <c r="A1656" s="28" t="s">
        <v>2883</v>
      </c>
      <c r="B1656" s="14" t="s">
        <v>159</v>
      </c>
      <c r="C1656" s="14" t="s">
        <v>12</v>
      </c>
      <c r="D1656" s="29">
        <v>43466</v>
      </c>
      <c r="E1656" s="14" t="s">
        <v>45</v>
      </c>
      <c r="F1656" s="30">
        <v>300000</v>
      </c>
      <c r="G1656" s="31" t="str">
        <f>_xlfn.CONCAT(Table1[[#This Row],[Company]:[Penalty Amount]])</f>
        <v>PNC Bank National AssociationPNC Financial Servicesinvestor protection violation43466CFTC300000</v>
      </c>
    </row>
    <row r="1657" spans="1:7" x14ac:dyDescent="0.2">
      <c r="A1657" s="28" t="s">
        <v>962</v>
      </c>
      <c r="B1657" s="14" t="s">
        <v>159</v>
      </c>
      <c r="C1657" s="14" t="s">
        <v>343</v>
      </c>
      <c r="D1657" s="29">
        <v>42005</v>
      </c>
      <c r="E1657" s="14" t="s">
        <v>309</v>
      </c>
      <c r="F1657" s="30">
        <v>500000</v>
      </c>
      <c r="G1657" s="31" t="str">
        <f>_xlfn.CONCAT(Table1[[#This Row],[Company]:[Penalty Amount]])</f>
        <v>Compass BankPNC Financial Serviceswage and hour violation42005private lawsuit-federal500000</v>
      </c>
    </row>
    <row r="1658" spans="1:7" x14ac:dyDescent="0.2">
      <c r="A1658" s="28" t="s">
        <v>1126</v>
      </c>
      <c r="B1658" s="14" t="s">
        <v>159</v>
      </c>
      <c r="C1658" s="14" t="s">
        <v>12</v>
      </c>
      <c r="D1658" s="29">
        <v>42005</v>
      </c>
      <c r="E1658" s="14" t="s">
        <v>48</v>
      </c>
      <c r="F1658" s="30">
        <v>500000</v>
      </c>
      <c r="G1658" s="31" t="str">
        <f>_xlfn.CONCAT(Table1[[#This Row],[Company]:[Penalty Amount]])</f>
        <v>PNC Capital Markets LLCPNC Financial Servicesinvestor protection violation42005SEC500000</v>
      </c>
    </row>
    <row r="1659" spans="1:7" x14ac:dyDescent="0.2">
      <c r="A1659" s="28" t="s">
        <v>1506</v>
      </c>
      <c r="B1659" s="14" t="s">
        <v>159</v>
      </c>
      <c r="C1659" s="14" t="s">
        <v>31</v>
      </c>
      <c r="D1659" s="29">
        <v>37622</v>
      </c>
      <c r="E1659" s="14" t="s">
        <v>32</v>
      </c>
      <c r="F1659" s="30">
        <v>568000</v>
      </c>
      <c r="G1659" s="31" t="str">
        <f>_xlfn.CONCAT(Table1[[#This Row],[Company]:[Penalty Amount]])</f>
        <v>National City BankPNC Financial Servicesbanking violation37622OCC568000</v>
      </c>
    </row>
    <row r="1660" spans="1:7" x14ac:dyDescent="0.2">
      <c r="A1660" s="28" t="s">
        <v>1437</v>
      </c>
      <c r="B1660" s="14" t="s">
        <v>159</v>
      </c>
      <c r="C1660" s="14" t="s">
        <v>343</v>
      </c>
      <c r="D1660" s="29">
        <v>37987</v>
      </c>
      <c r="E1660" s="14" t="s">
        <v>745</v>
      </c>
      <c r="F1660" s="30">
        <v>615000</v>
      </c>
      <c r="G1660" s="31" t="str">
        <f>_xlfn.CONCAT(Table1[[#This Row],[Company]:[Penalty Amount]])</f>
        <v>National City Mortgage Co.PNC Financial Serviceswage and hour violation37987WHD615000</v>
      </c>
    </row>
    <row r="1661" spans="1:7" x14ac:dyDescent="0.2">
      <c r="A1661" s="28" t="s">
        <v>962</v>
      </c>
      <c r="B1661" s="14" t="s">
        <v>159</v>
      </c>
      <c r="C1661" s="14" t="s">
        <v>343</v>
      </c>
      <c r="D1661" s="29">
        <v>38353</v>
      </c>
      <c r="E1661" s="14" t="s">
        <v>745</v>
      </c>
      <c r="F1661" s="30">
        <v>810122</v>
      </c>
      <c r="G1661" s="31" t="str">
        <f>_xlfn.CONCAT(Table1[[#This Row],[Company]:[Penalty Amount]])</f>
        <v>Compass BankPNC Financial Serviceswage and hour violation38353WHD810122</v>
      </c>
    </row>
    <row r="1662" spans="1:7" x14ac:dyDescent="0.2">
      <c r="A1662" s="28" t="s">
        <v>571</v>
      </c>
      <c r="B1662" s="14" t="s">
        <v>159</v>
      </c>
      <c r="C1662" s="14" t="s">
        <v>343</v>
      </c>
      <c r="D1662" s="29">
        <v>42370</v>
      </c>
      <c r="E1662" s="14" t="s">
        <v>309</v>
      </c>
      <c r="F1662" s="30">
        <v>1500000</v>
      </c>
      <c r="G1662" s="31" t="str">
        <f>_xlfn.CONCAT(Table1[[#This Row],[Company]:[Penalty Amount]])</f>
        <v>PNC BankPNC Financial Serviceswage and hour violation42370private lawsuit-federal1500000</v>
      </c>
    </row>
    <row r="1663" spans="1:7" x14ac:dyDescent="0.2">
      <c r="A1663" s="28" t="s">
        <v>962</v>
      </c>
      <c r="B1663" s="14" t="s">
        <v>159</v>
      </c>
      <c r="C1663" s="14" t="s">
        <v>323</v>
      </c>
      <c r="D1663" s="29">
        <v>39083</v>
      </c>
      <c r="E1663" s="14" t="s">
        <v>106</v>
      </c>
      <c r="F1663" s="30">
        <v>1750000</v>
      </c>
      <c r="G1663" s="31" t="str">
        <f>_xlfn.CONCAT(Table1[[#This Row],[Company]:[Penalty Amount]])</f>
        <v>Compass BankPNC Financial Servicesdiscriminatory practices (non-employment)39083DOJ_RIGHTS1750000</v>
      </c>
    </row>
    <row r="1664" spans="1:7" x14ac:dyDescent="0.2">
      <c r="A1664" s="28" t="s">
        <v>2883</v>
      </c>
      <c r="B1664" s="14" t="s">
        <v>159</v>
      </c>
      <c r="C1664" s="14" t="s">
        <v>31</v>
      </c>
      <c r="D1664" s="29">
        <v>41640</v>
      </c>
      <c r="E1664" s="14" t="s">
        <v>32</v>
      </c>
      <c r="F1664" s="30">
        <v>2000000</v>
      </c>
      <c r="G1664" s="31" t="str">
        <f>_xlfn.CONCAT(Table1[[#This Row],[Company]:[Penalty Amount]])</f>
        <v>PNC Bank National AssociationPNC Financial Servicesbanking violation41640OCC2000000</v>
      </c>
    </row>
    <row r="1665" spans="1:7" x14ac:dyDescent="0.2">
      <c r="A1665" s="28" t="s">
        <v>2883</v>
      </c>
      <c r="B1665" s="14" t="s">
        <v>159</v>
      </c>
      <c r="C1665" s="14" t="s">
        <v>31</v>
      </c>
      <c r="D1665" s="29">
        <v>44562</v>
      </c>
      <c r="E1665" s="14" t="s">
        <v>32</v>
      </c>
      <c r="F1665" s="30">
        <v>2614456</v>
      </c>
      <c r="G1665" s="31" t="str">
        <f>_xlfn.CONCAT(Table1[[#This Row],[Company]:[Penalty Amount]])</f>
        <v>PNC Bank National AssociationPNC Financial Servicesbanking violation44562OCC2614456</v>
      </c>
    </row>
    <row r="1666" spans="1:7" x14ac:dyDescent="0.2">
      <c r="A1666" s="28" t="s">
        <v>2884</v>
      </c>
      <c r="B1666" s="14" t="s">
        <v>159</v>
      </c>
      <c r="C1666" s="14" t="s">
        <v>343</v>
      </c>
      <c r="D1666" s="29">
        <v>43831</v>
      </c>
      <c r="E1666" s="14" t="s">
        <v>309</v>
      </c>
      <c r="F1666" s="30">
        <v>2750000</v>
      </c>
      <c r="G1666" s="31" t="str">
        <f>_xlfn.CONCAT(Table1[[#This Row],[Company]:[Penalty Amount]])</f>
        <v>PNC Financial Services Group Inc.PNC Financial Serviceswage and hour violation43831private lawsuit-federal2750000</v>
      </c>
    </row>
    <row r="1667" spans="1:7" x14ac:dyDescent="0.2">
      <c r="A1667" s="28" t="s">
        <v>837</v>
      </c>
      <c r="B1667" s="14" t="s">
        <v>159</v>
      </c>
      <c r="C1667" s="14" t="s">
        <v>276</v>
      </c>
      <c r="D1667" s="29">
        <v>43101</v>
      </c>
      <c r="E1667" s="14" t="s">
        <v>112</v>
      </c>
      <c r="F1667" s="30">
        <v>3500000</v>
      </c>
      <c r="G1667" s="31" t="str">
        <f>_xlfn.CONCAT(Table1[[#This Row],[Company]:[Penalty Amount]])</f>
        <v>PNC Financial Services GroupPNC Financial Servicesmortgage abuses43101FED3500000</v>
      </c>
    </row>
    <row r="1668" spans="1:7" x14ac:dyDescent="0.2">
      <c r="A1668" s="28" t="s">
        <v>797</v>
      </c>
      <c r="B1668" s="14" t="s">
        <v>159</v>
      </c>
      <c r="C1668" s="14" t="s">
        <v>285</v>
      </c>
      <c r="D1668" s="29">
        <v>39448</v>
      </c>
      <c r="E1668" s="14" t="s">
        <v>19</v>
      </c>
      <c r="F1668" s="30">
        <v>4600000</v>
      </c>
      <c r="G1668" s="31" t="str">
        <f>_xlfn.CONCAT(Table1[[#This Row],[Company]:[Penalty Amount]])</f>
        <v>National City Mortgage Inc.PNC Financial ServicesFalse Claims Act and related39448DOJ_CIVIL4600000</v>
      </c>
    </row>
    <row r="1669" spans="1:7" x14ac:dyDescent="0.2">
      <c r="A1669" s="28" t="s">
        <v>2882</v>
      </c>
      <c r="B1669" s="14" t="s">
        <v>159</v>
      </c>
      <c r="C1669" s="14" t="s">
        <v>276</v>
      </c>
      <c r="D1669" s="29">
        <v>43831</v>
      </c>
      <c r="E1669" s="14" t="s">
        <v>231</v>
      </c>
      <c r="F1669" s="30">
        <v>5000000</v>
      </c>
      <c r="G1669" s="31" t="str">
        <f>_xlfn.CONCAT(Table1[[#This Row],[Company]:[Penalty Amount]])</f>
        <v>PNC Bank NAPNC Financial Servicesmortgage abuses43831DOJ_UTP5000000</v>
      </c>
    </row>
    <row r="1670" spans="1:7" x14ac:dyDescent="0.2">
      <c r="A1670" s="28" t="s">
        <v>159</v>
      </c>
      <c r="B1670" s="14" t="s">
        <v>159</v>
      </c>
      <c r="C1670" s="14" t="s">
        <v>343</v>
      </c>
      <c r="D1670" s="29">
        <v>42370</v>
      </c>
      <c r="E1670" s="14" t="s">
        <v>309</v>
      </c>
      <c r="F1670" s="30">
        <v>6000000</v>
      </c>
      <c r="G1670" s="31" t="str">
        <f>_xlfn.CONCAT(Table1[[#This Row],[Company]:[Penalty Amount]])</f>
        <v>PNC Financial ServicesPNC Financial Serviceswage and hour violation42370private lawsuit-federal6000000</v>
      </c>
    </row>
    <row r="1671" spans="1:7" x14ac:dyDescent="0.2">
      <c r="A1671" s="28" t="s">
        <v>571</v>
      </c>
      <c r="B1671" s="14" t="s">
        <v>159</v>
      </c>
      <c r="C1671" s="14" t="s">
        <v>343</v>
      </c>
      <c r="D1671" s="29">
        <v>41640</v>
      </c>
      <c r="E1671" s="14" t="s">
        <v>309</v>
      </c>
      <c r="F1671" s="30">
        <v>7000000</v>
      </c>
      <c r="G1671" s="31" t="str">
        <f>_xlfn.CONCAT(Table1[[#This Row],[Company]:[Penalty Amount]])</f>
        <v>PNC BankPNC Financial Serviceswage and hour violation41640private lawsuit-federal7000000</v>
      </c>
    </row>
    <row r="1672" spans="1:7" x14ac:dyDescent="0.2">
      <c r="A1672" s="28" t="s">
        <v>704</v>
      </c>
      <c r="B1672" s="14" t="s">
        <v>159</v>
      </c>
      <c r="C1672" s="14" t="s">
        <v>285</v>
      </c>
      <c r="D1672" s="29">
        <v>41275</v>
      </c>
      <c r="E1672" s="14" t="s">
        <v>19</v>
      </c>
      <c r="F1672" s="30">
        <v>7100000</v>
      </c>
      <c r="G1672" s="31" t="str">
        <f>_xlfn.CONCAT(Table1[[#This Row],[Company]:[Penalty Amount]])</f>
        <v>PNC Bank N.APNC Financial ServicesFalse Claims Act and related41275DOJ_CIVIL7100000</v>
      </c>
    </row>
    <row r="1673" spans="1:7" x14ac:dyDescent="0.2">
      <c r="A1673" s="28" t="s">
        <v>2317</v>
      </c>
      <c r="B1673" s="14" t="s">
        <v>159</v>
      </c>
      <c r="C1673" s="14" t="s">
        <v>282</v>
      </c>
      <c r="D1673" s="29">
        <v>39448</v>
      </c>
      <c r="E1673" s="14" t="s">
        <v>13</v>
      </c>
      <c r="F1673" s="30">
        <v>7200000</v>
      </c>
      <c r="G1673" s="31" t="str">
        <f>_xlfn.CONCAT(Table1[[#This Row],[Company]:[Penalty Amount]])</f>
        <v>National City Commercial Capital Co. LLCPNC Financial Servicesconsumer protection violation39448MULTI-AG7200000</v>
      </c>
    </row>
    <row r="1674" spans="1:7" x14ac:dyDescent="0.2">
      <c r="A1674" s="28" t="s">
        <v>700</v>
      </c>
      <c r="B1674" s="14" t="s">
        <v>159</v>
      </c>
      <c r="C1674" s="14" t="s">
        <v>12</v>
      </c>
      <c r="D1674" s="29">
        <v>43101</v>
      </c>
      <c r="E1674" s="14" t="s">
        <v>48</v>
      </c>
      <c r="F1674" s="30">
        <v>7307770</v>
      </c>
      <c r="G1674" s="31" t="str">
        <f>_xlfn.CONCAT(Table1[[#This Row],[Company]:[Penalty Amount]])</f>
        <v>PNC Investments LLCPNC Financial Servicesinvestor protection violation43101SEC7307770</v>
      </c>
    </row>
    <row r="1675" spans="1:7" x14ac:dyDescent="0.2">
      <c r="A1675" s="28" t="s">
        <v>158</v>
      </c>
      <c r="B1675" s="14" t="s">
        <v>159</v>
      </c>
      <c r="C1675" s="14" t="s">
        <v>285</v>
      </c>
      <c r="D1675" s="29">
        <v>42370</v>
      </c>
      <c r="E1675" s="14" t="s">
        <v>23</v>
      </c>
      <c r="F1675" s="30">
        <v>9500000</v>
      </c>
      <c r="G1675" s="31" t="str">
        <f>_xlfn.CONCAT(Table1[[#This Row],[Company]:[Penalty Amount]])</f>
        <v>PNC Bank N.A.PNC Financial ServicesFalse Claims Act and related42370USAO9500000</v>
      </c>
    </row>
    <row r="1676" spans="1:7" x14ac:dyDescent="0.2">
      <c r="A1676" s="28" t="s">
        <v>2883</v>
      </c>
      <c r="B1676" s="14" t="s">
        <v>159</v>
      </c>
      <c r="C1676" s="14" t="s">
        <v>31</v>
      </c>
      <c r="D1676" s="29">
        <v>43101</v>
      </c>
      <c r="E1676" s="14" t="s">
        <v>32</v>
      </c>
      <c r="F1676" s="30">
        <v>15000000</v>
      </c>
      <c r="G1676" s="31" t="str">
        <f>_xlfn.CONCAT(Table1[[#This Row],[Company]:[Penalty Amount]])</f>
        <v>PNC Bank National AssociationPNC Financial Servicesbanking violation43101OCC15000000</v>
      </c>
    </row>
    <row r="1677" spans="1:7" x14ac:dyDescent="0.2">
      <c r="A1677" s="28" t="s">
        <v>571</v>
      </c>
      <c r="B1677" s="14" t="s">
        <v>159</v>
      </c>
      <c r="C1677" s="14" t="s">
        <v>343</v>
      </c>
      <c r="D1677" s="29">
        <v>42736</v>
      </c>
      <c r="E1677" s="14" t="s">
        <v>309</v>
      </c>
      <c r="F1677" s="30">
        <v>16000000</v>
      </c>
      <c r="G1677" s="31" t="str">
        <f>_xlfn.CONCAT(Table1[[#This Row],[Company]:[Penalty Amount]])</f>
        <v>PNC BankPNC Financial Serviceswage and hour violation42736private lawsuit-federal16000000</v>
      </c>
    </row>
    <row r="1678" spans="1:7" x14ac:dyDescent="0.2">
      <c r="A1678" s="28" t="s">
        <v>570</v>
      </c>
      <c r="B1678" s="14" t="s">
        <v>159</v>
      </c>
      <c r="C1678" s="14" t="s">
        <v>38</v>
      </c>
      <c r="D1678" s="29">
        <v>38353</v>
      </c>
      <c r="E1678" s="14" t="s">
        <v>23</v>
      </c>
      <c r="F1678" s="30">
        <v>16000000</v>
      </c>
      <c r="G1678" s="31" t="str">
        <f>_xlfn.CONCAT(Table1[[#This Row],[Company]:[Penalty Amount]])</f>
        <v>Riggs BankPNC Financial Servicesanti-money-laundering deficiencies38353USAO16000000</v>
      </c>
    </row>
    <row r="1679" spans="1:7" x14ac:dyDescent="0.2">
      <c r="A1679" s="28" t="s">
        <v>505</v>
      </c>
      <c r="B1679" s="14" t="s">
        <v>159</v>
      </c>
      <c r="C1679" s="14" t="s">
        <v>38</v>
      </c>
      <c r="D1679" s="29">
        <v>37987</v>
      </c>
      <c r="E1679" s="14" t="s">
        <v>32</v>
      </c>
      <c r="F1679" s="30">
        <v>25000000</v>
      </c>
      <c r="G1679" s="31" t="str">
        <f>_xlfn.CONCAT(Table1[[#This Row],[Company]:[Penalty Amount]])</f>
        <v>Riggs Bank National AssociationPNC Financial Servicesanti-money-laundering deficiencies37987OCC25000000</v>
      </c>
    </row>
    <row r="1680" spans="1:7" x14ac:dyDescent="0.2">
      <c r="A1680" s="28" t="s">
        <v>486</v>
      </c>
      <c r="B1680" s="14" t="s">
        <v>159</v>
      </c>
      <c r="C1680" s="14" t="s">
        <v>343</v>
      </c>
      <c r="D1680" s="29">
        <v>39448</v>
      </c>
      <c r="E1680" s="14" t="s">
        <v>309</v>
      </c>
      <c r="F1680" s="30">
        <v>27500000</v>
      </c>
      <c r="G1680" s="31" t="str">
        <f>_xlfn.CONCAT(Table1[[#This Row],[Company]:[Penalty Amount]])</f>
        <v>National City MortgagePNC Financial Serviceswage and hour violation39448private lawsuit-federal27500000</v>
      </c>
    </row>
    <row r="1681" spans="1:7" x14ac:dyDescent="0.2">
      <c r="A1681" s="28" t="s">
        <v>442</v>
      </c>
      <c r="B1681" s="14" t="s">
        <v>159</v>
      </c>
      <c r="C1681" s="14" t="s">
        <v>31</v>
      </c>
      <c r="D1681" s="29">
        <v>41275</v>
      </c>
      <c r="E1681" s="14" t="s">
        <v>210</v>
      </c>
      <c r="F1681" s="30">
        <v>35000000</v>
      </c>
      <c r="G1681" s="31" t="str">
        <f>_xlfn.CONCAT(Table1[[#This Row],[Company]:[Penalty Amount]])</f>
        <v>National City Bank and its successor PNC BankPNC Financial Servicesbanking violation41275CFPB35000000</v>
      </c>
    </row>
    <row r="1682" spans="1:7" x14ac:dyDescent="0.2">
      <c r="A1682" s="28" t="s">
        <v>416</v>
      </c>
      <c r="B1682" s="14" t="s">
        <v>159</v>
      </c>
      <c r="C1682" s="14" t="s">
        <v>308</v>
      </c>
      <c r="D1682" s="29">
        <v>40179</v>
      </c>
      <c r="E1682" s="14" t="s">
        <v>309</v>
      </c>
      <c r="F1682" s="30">
        <v>43000000</v>
      </c>
      <c r="G1682" s="31" t="str">
        <f>_xlfn.CONCAT(Table1[[#This Row],[Company]:[Penalty Amount]])</f>
        <v>National City Corp.PNC Financial Servicesbenefit plan administrator violation40179private lawsuit-federal43000000</v>
      </c>
    </row>
    <row r="1683" spans="1:7" x14ac:dyDescent="0.2">
      <c r="A1683" s="28" t="s">
        <v>198</v>
      </c>
      <c r="B1683" s="14" t="s">
        <v>159</v>
      </c>
      <c r="C1683" s="14" t="s">
        <v>57</v>
      </c>
      <c r="D1683" s="29">
        <v>37622</v>
      </c>
      <c r="E1683" s="14" t="s">
        <v>18</v>
      </c>
      <c r="F1683" s="30">
        <v>115000000</v>
      </c>
      <c r="G1683" s="31" t="str">
        <f>_xlfn.CONCAT(Table1[[#This Row],[Company]:[Penalty Amount]])</f>
        <v>PNC ICLC Corp.PNC Financial Servicesaccounting fraud or deficiencies37622DOJ_CRIMINAL115000000</v>
      </c>
    </row>
    <row r="1684" spans="1:7" x14ac:dyDescent="0.2">
      <c r="A1684" s="28" t="s">
        <v>158</v>
      </c>
      <c r="B1684" s="14" t="s">
        <v>159</v>
      </c>
      <c r="C1684" s="14" t="s">
        <v>31</v>
      </c>
      <c r="D1684" s="29">
        <v>41275</v>
      </c>
      <c r="E1684" s="14" t="s">
        <v>32</v>
      </c>
      <c r="F1684" s="30">
        <v>180526382</v>
      </c>
      <c r="G1684" s="31" t="str">
        <f>_xlfn.CONCAT(Table1[[#This Row],[Company]:[Penalty Amount]])</f>
        <v>PNC Bank N.A.PNC Financial Servicesbanking violation41275OCC180526382</v>
      </c>
    </row>
    <row r="1685" spans="1:7" x14ac:dyDescent="0.2">
      <c r="A1685" s="28" t="s">
        <v>906</v>
      </c>
      <c r="B1685" s="14" t="s">
        <v>461</v>
      </c>
      <c r="C1685" s="14" t="s">
        <v>12</v>
      </c>
      <c r="D1685" s="29">
        <v>37987</v>
      </c>
      <c r="E1685" s="14" t="s">
        <v>1240</v>
      </c>
      <c r="F1685" s="30">
        <v>17000</v>
      </c>
      <c r="G1685" s="31" t="str">
        <f>_xlfn.CONCAT(Table1[[#This Row],[Company]:[Penalty Amount]])</f>
        <v>Piper Jaffray &amp; Co.Piper Sandlerinvestor protection violation37987ND-SEC17000</v>
      </c>
    </row>
    <row r="1686" spans="1:7" x14ac:dyDescent="0.2">
      <c r="A1686" s="28" t="s">
        <v>906</v>
      </c>
      <c r="B1686" s="14" t="s">
        <v>461</v>
      </c>
      <c r="C1686" s="14" t="s">
        <v>12</v>
      </c>
      <c r="D1686" s="29">
        <v>38718</v>
      </c>
      <c r="E1686" s="14" t="s">
        <v>1240</v>
      </c>
      <c r="F1686" s="30">
        <v>17204</v>
      </c>
      <c r="G1686" s="31" t="str">
        <f>_xlfn.CONCAT(Table1[[#This Row],[Company]:[Penalty Amount]])</f>
        <v>Piper Jaffray &amp; Co.Piper Sandlerinvestor protection violation38718ND-SEC17204</v>
      </c>
    </row>
    <row r="1687" spans="1:7" x14ac:dyDescent="0.2">
      <c r="A1687" s="28" t="s">
        <v>906</v>
      </c>
      <c r="B1687" s="14" t="s">
        <v>461</v>
      </c>
      <c r="C1687" s="14" t="s">
        <v>12</v>
      </c>
      <c r="D1687" s="29">
        <v>37987</v>
      </c>
      <c r="E1687" s="14" t="s">
        <v>1240</v>
      </c>
      <c r="F1687" s="30">
        <v>20000</v>
      </c>
      <c r="G1687" s="31" t="str">
        <f>_xlfn.CONCAT(Table1[[#This Row],[Company]:[Penalty Amount]])</f>
        <v>Piper Jaffray &amp; Co.Piper Sandlerinvestor protection violation37987ND-SEC20000</v>
      </c>
    </row>
    <row r="1688" spans="1:7" x14ac:dyDescent="0.2">
      <c r="A1688" s="28" t="s">
        <v>906</v>
      </c>
      <c r="B1688" s="14" t="s">
        <v>461</v>
      </c>
      <c r="C1688" s="14" t="s">
        <v>12</v>
      </c>
      <c r="D1688" s="29">
        <v>38353</v>
      </c>
      <c r="E1688" s="14" t="s">
        <v>1240</v>
      </c>
      <c r="F1688" s="30">
        <v>30000</v>
      </c>
      <c r="G1688" s="31" t="str">
        <f>_xlfn.CONCAT(Table1[[#This Row],[Company]:[Penalty Amount]])</f>
        <v>Piper Jaffray &amp; Co.Piper Sandlerinvestor protection violation38353ND-SEC30000</v>
      </c>
    </row>
    <row r="1689" spans="1:7" x14ac:dyDescent="0.2">
      <c r="A1689" s="28" t="s">
        <v>906</v>
      </c>
      <c r="B1689" s="14" t="s">
        <v>461</v>
      </c>
      <c r="C1689" s="14" t="s">
        <v>12</v>
      </c>
      <c r="D1689" s="29">
        <v>39448</v>
      </c>
      <c r="E1689" s="14" t="s">
        <v>250</v>
      </c>
      <c r="F1689" s="30">
        <v>100000</v>
      </c>
      <c r="G1689" s="31" t="str">
        <f>_xlfn.CONCAT(Table1[[#This Row],[Company]:[Penalty Amount]])</f>
        <v>Piper Jaffray &amp; Co.Piper Sandlerinvestor protection violation39448FINRA100000</v>
      </c>
    </row>
    <row r="1690" spans="1:7" x14ac:dyDescent="0.2">
      <c r="A1690" s="28" t="s">
        <v>460</v>
      </c>
      <c r="B1690" s="14" t="s">
        <v>461</v>
      </c>
      <c r="C1690" s="14" t="s">
        <v>12</v>
      </c>
      <c r="D1690" s="29">
        <v>37257</v>
      </c>
      <c r="E1690" s="14" t="s">
        <v>48</v>
      </c>
      <c r="F1690" s="30">
        <v>100000</v>
      </c>
      <c r="G1690" s="31" t="str">
        <f>_xlfn.CONCAT(Table1[[#This Row],[Company]:[Penalty Amount]])</f>
        <v>U.S. Bancorp Piper Jaffray Inc.Piper Sandlerinvestor protection violation37257SEC100000</v>
      </c>
    </row>
    <row r="1691" spans="1:7" x14ac:dyDescent="0.2">
      <c r="A1691" s="28" t="s">
        <v>906</v>
      </c>
      <c r="B1691" s="14" t="s">
        <v>461</v>
      </c>
      <c r="C1691" s="14" t="s">
        <v>12</v>
      </c>
      <c r="D1691" s="29">
        <v>38718</v>
      </c>
      <c r="E1691" s="14" t="s">
        <v>48</v>
      </c>
      <c r="F1691" s="30">
        <v>125000</v>
      </c>
      <c r="G1691" s="31" t="str">
        <f>_xlfn.CONCAT(Table1[[#This Row],[Company]:[Penalty Amount]])</f>
        <v>Piper Jaffray &amp; Co.Piper Sandlerinvestor protection violation38718SEC125000</v>
      </c>
    </row>
    <row r="1692" spans="1:7" x14ac:dyDescent="0.2">
      <c r="A1692" s="28" t="s">
        <v>906</v>
      </c>
      <c r="B1692" s="14" t="s">
        <v>461</v>
      </c>
      <c r="C1692" s="14" t="s">
        <v>12</v>
      </c>
      <c r="D1692" s="29">
        <v>38718</v>
      </c>
      <c r="E1692" s="14" t="s">
        <v>1240</v>
      </c>
      <c r="F1692" s="30">
        <v>229000</v>
      </c>
      <c r="G1692" s="31" t="str">
        <f>_xlfn.CONCAT(Table1[[#This Row],[Company]:[Penalty Amount]])</f>
        <v>Piper Jaffray &amp; Co.Piper Sandlerinvestor protection violation38718ND-SEC229000</v>
      </c>
    </row>
    <row r="1693" spans="1:7" x14ac:dyDescent="0.2">
      <c r="A1693" s="28" t="s">
        <v>1221</v>
      </c>
      <c r="B1693" s="14" t="s">
        <v>461</v>
      </c>
      <c r="C1693" s="14" t="s">
        <v>12</v>
      </c>
      <c r="D1693" s="29">
        <v>42005</v>
      </c>
      <c r="E1693" s="14" t="s">
        <v>48</v>
      </c>
      <c r="F1693" s="30">
        <v>250000</v>
      </c>
      <c r="G1693" s="31" t="str">
        <f>_xlfn.CONCAT(Table1[[#This Row],[Company]:[Penalty Amount]])</f>
        <v>BMO Capital Markets GKST Inc.Piper Sandlerinvestor protection violation42005SEC250000</v>
      </c>
    </row>
    <row r="1694" spans="1:7" x14ac:dyDescent="0.2">
      <c r="A1694" s="28" t="s">
        <v>1235</v>
      </c>
      <c r="B1694" s="14" t="s">
        <v>461</v>
      </c>
      <c r="C1694" s="14" t="s">
        <v>12</v>
      </c>
      <c r="D1694" s="29">
        <v>37257</v>
      </c>
      <c r="E1694" s="14" t="s">
        <v>250</v>
      </c>
      <c r="F1694" s="30">
        <v>250000</v>
      </c>
      <c r="G1694" s="31" t="str">
        <f>_xlfn.CONCAT(Table1[[#This Row],[Company]:[Penalty Amount]])</f>
        <v>U.S. Bancorp Piper JaffrayPiper Sandlerinvestor protection violation37257FINRA250000</v>
      </c>
    </row>
    <row r="1695" spans="1:7" x14ac:dyDescent="0.2">
      <c r="A1695" s="28" t="s">
        <v>906</v>
      </c>
      <c r="B1695" s="14" t="s">
        <v>461</v>
      </c>
      <c r="C1695" s="14" t="s">
        <v>12</v>
      </c>
      <c r="D1695" s="29">
        <v>38353</v>
      </c>
      <c r="E1695" s="14" t="s">
        <v>250</v>
      </c>
      <c r="F1695" s="30">
        <v>275000</v>
      </c>
      <c r="G1695" s="31" t="str">
        <f>_xlfn.CONCAT(Table1[[#This Row],[Company]:[Penalty Amount]])</f>
        <v>Piper Jaffray &amp; Co.Piper Sandlerinvestor protection violation38353FINRA275000</v>
      </c>
    </row>
    <row r="1696" spans="1:7" x14ac:dyDescent="0.2">
      <c r="A1696" s="28" t="s">
        <v>906</v>
      </c>
      <c r="B1696" s="14" t="s">
        <v>461</v>
      </c>
      <c r="C1696" s="14" t="s">
        <v>12</v>
      </c>
      <c r="D1696" s="29">
        <v>38353</v>
      </c>
      <c r="E1696" s="14" t="s">
        <v>250</v>
      </c>
      <c r="F1696" s="30">
        <v>280000</v>
      </c>
      <c r="G1696" s="31" t="str">
        <f>_xlfn.CONCAT(Table1[[#This Row],[Company]:[Penalty Amount]])</f>
        <v>Piper Jaffray &amp; Co.Piper Sandlerinvestor protection violation38353FINRA280000</v>
      </c>
    </row>
    <row r="1697" spans="1:7" x14ac:dyDescent="0.2">
      <c r="A1697" s="28" t="s">
        <v>906</v>
      </c>
      <c r="B1697" s="14" t="s">
        <v>461</v>
      </c>
      <c r="C1697" s="14" t="s">
        <v>12</v>
      </c>
      <c r="D1697" s="29">
        <v>41275</v>
      </c>
      <c r="E1697" s="14" t="s">
        <v>48</v>
      </c>
      <c r="F1697" s="30">
        <v>300000</v>
      </c>
      <c r="G1697" s="31" t="str">
        <f>_xlfn.CONCAT(Table1[[#This Row],[Company]:[Penalty Amount]])</f>
        <v>Piper Jaffray &amp; Co.Piper Sandlerinvestor protection violation41275SEC300000</v>
      </c>
    </row>
    <row r="1698" spans="1:7" x14ac:dyDescent="0.2">
      <c r="A1698" s="28" t="s">
        <v>906</v>
      </c>
      <c r="B1698" s="14" t="s">
        <v>461</v>
      </c>
      <c r="C1698" s="14" t="s">
        <v>12</v>
      </c>
      <c r="D1698" s="29">
        <v>38718</v>
      </c>
      <c r="E1698" s="14" t="s">
        <v>799</v>
      </c>
      <c r="F1698" s="30">
        <v>345000</v>
      </c>
      <c r="G1698" s="31" t="str">
        <f>_xlfn.CONCAT(Table1[[#This Row],[Company]:[Penalty Amount]])</f>
        <v>Piper Jaffray &amp; Co.Piper Sandlerinvestor protection violation38718MT-SEC345000</v>
      </c>
    </row>
    <row r="1699" spans="1:7" x14ac:dyDescent="0.2">
      <c r="A1699" s="28" t="s">
        <v>906</v>
      </c>
      <c r="B1699" s="14" t="s">
        <v>461</v>
      </c>
      <c r="C1699" s="14" t="s">
        <v>12</v>
      </c>
      <c r="D1699" s="29">
        <v>42005</v>
      </c>
      <c r="E1699" s="14" t="s">
        <v>48</v>
      </c>
      <c r="F1699" s="30">
        <v>500000</v>
      </c>
      <c r="G1699" s="31" t="str">
        <f>_xlfn.CONCAT(Table1[[#This Row],[Company]:[Penalty Amount]])</f>
        <v>Piper Jaffray &amp; Co.Piper Sandlerinvestor protection violation42005SEC500000</v>
      </c>
    </row>
    <row r="1700" spans="1:7" x14ac:dyDescent="0.2">
      <c r="A1700" s="28" t="s">
        <v>906</v>
      </c>
      <c r="B1700" s="14" t="s">
        <v>461</v>
      </c>
      <c r="C1700" s="14" t="s">
        <v>12</v>
      </c>
      <c r="D1700" s="29">
        <v>40179</v>
      </c>
      <c r="E1700" s="14" t="s">
        <v>250</v>
      </c>
      <c r="F1700" s="30">
        <v>700000</v>
      </c>
      <c r="G1700" s="31" t="str">
        <f>_xlfn.CONCAT(Table1[[#This Row],[Company]:[Penalty Amount]])</f>
        <v>Piper Jaffray &amp; Co.Piper Sandlerinvestor protection violation40179FINRA700000</v>
      </c>
    </row>
    <row r="1701" spans="1:7" x14ac:dyDescent="0.2">
      <c r="A1701" s="28" t="s">
        <v>1061</v>
      </c>
      <c r="B1701" s="14" t="s">
        <v>461</v>
      </c>
      <c r="C1701" s="14" t="s">
        <v>12</v>
      </c>
      <c r="D1701" s="29">
        <v>36526</v>
      </c>
      <c r="E1701" s="14" t="s">
        <v>250</v>
      </c>
      <c r="F1701" s="30">
        <v>933000</v>
      </c>
      <c r="G1701" s="31" t="str">
        <f>_xlfn.CONCAT(Table1[[#This Row],[Company]:[Penalty Amount]])</f>
        <v>Piper Jaffray Inc.Piper Sandlerinvestor protection violation36526FINRA933000</v>
      </c>
    </row>
    <row r="1702" spans="1:7" x14ac:dyDescent="0.2">
      <c r="A1702" s="28" t="s">
        <v>460</v>
      </c>
      <c r="B1702" s="14" t="s">
        <v>461</v>
      </c>
      <c r="C1702" s="14" t="s">
        <v>360</v>
      </c>
      <c r="D1702" s="29">
        <v>37257</v>
      </c>
      <c r="E1702" s="14" t="s">
        <v>48</v>
      </c>
      <c r="F1702" s="30">
        <v>1650000</v>
      </c>
      <c r="G1702" s="31" t="str">
        <f>_xlfn.CONCAT(Table1[[#This Row],[Company]:[Penalty Amount]])</f>
        <v>U.S. Bancorp Piper Jaffray Inc.Piper Sandlerdata submission deficiencies37257SEC1650000</v>
      </c>
    </row>
    <row r="1703" spans="1:7" x14ac:dyDescent="0.2">
      <c r="A1703" s="28" t="s">
        <v>460</v>
      </c>
      <c r="B1703" s="14" t="s">
        <v>461</v>
      </c>
      <c r="C1703" s="14" t="s">
        <v>12</v>
      </c>
      <c r="D1703" s="29">
        <v>37257</v>
      </c>
      <c r="E1703" s="14" t="s">
        <v>250</v>
      </c>
      <c r="F1703" s="30">
        <v>1650000</v>
      </c>
      <c r="G1703" s="31" t="str">
        <f>_xlfn.CONCAT(Table1[[#This Row],[Company]:[Penalty Amount]])</f>
        <v>U.S. Bancorp Piper Jaffray Inc.Piper Sandlerinvestor protection violation37257FINRA1650000</v>
      </c>
    </row>
    <row r="1704" spans="1:7" x14ac:dyDescent="0.2">
      <c r="A1704" s="28" t="s">
        <v>906</v>
      </c>
      <c r="B1704" s="14" t="s">
        <v>461</v>
      </c>
      <c r="C1704" s="14" t="s">
        <v>12</v>
      </c>
      <c r="D1704" s="29">
        <v>37987</v>
      </c>
      <c r="E1704" s="14" t="s">
        <v>250</v>
      </c>
      <c r="F1704" s="30">
        <v>2400000</v>
      </c>
      <c r="G1704" s="31" t="str">
        <f>_xlfn.CONCAT(Table1[[#This Row],[Company]:[Penalty Amount]])</f>
        <v>Piper Jaffray &amp; Co.Piper Sandlerinvestor protection violation37987FINRA2400000</v>
      </c>
    </row>
    <row r="1705" spans="1:7" x14ac:dyDescent="0.2">
      <c r="A1705" s="28" t="s">
        <v>460</v>
      </c>
      <c r="B1705" s="14" t="s">
        <v>461</v>
      </c>
      <c r="C1705" s="14" t="s">
        <v>12</v>
      </c>
      <c r="D1705" s="29">
        <v>37622</v>
      </c>
      <c r="E1705" s="14" t="s">
        <v>799</v>
      </c>
      <c r="F1705" s="30">
        <v>2625000</v>
      </c>
      <c r="G1705" s="31" t="str">
        <f>_xlfn.CONCAT(Table1[[#This Row],[Company]:[Penalty Amount]])</f>
        <v>U.S. Bancorp Piper Jaffray Inc.Piper Sandlerinvestor protection violation37622MT-SEC2625000</v>
      </c>
    </row>
    <row r="1706" spans="1:7" x14ac:dyDescent="0.2">
      <c r="A1706" s="28" t="s">
        <v>460</v>
      </c>
      <c r="B1706" s="14" t="s">
        <v>461</v>
      </c>
      <c r="C1706" s="14" t="s">
        <v>12</v>
      </c>
      <c r="D1706" s="29">
        <v>37622</v>
      </c>
      <c r="E1706" s="14" t="s">
        <v>172</v>
      </c>
      <c r="F1706" s="30">
        <v>12500000</v>
      </c>
      <c r="G1706" s="31" t="str">
        <f>_xlfn.CONCAT(Table1[[#This Row],[Company]:[Penalty Amount]])</f>
        <v>U.S. Bancorp Piper Jaffray Inc.Piper Sandlerinvestor protection violation37622MULTI-FIN12500000</v>
      </c>
    </row>
    <row r="1707" spans="1:7" x14ac:dyDescent="0.2">
      <c r="A1707" s="28" t="s">
        <v>460</v>
      </c>
      <c r="B1707" s="14" t="s">
        <v>461</v>
      </c>
      <c r="C1707" s="14" t="s">
        <v>12</v>
      </c>
      <c r="D1707" s="29">
        <v>37622</v>
      </c>
      <c r="E1707" s="14" t="s">
        <v>48</v>
      </c>
      <c r="F1707" s="30">
        <v>32500000</v>
      </c>
      <c r="G1707" s="31" t="str">
        <f>_xlfn.CONCAT(Table1[[#This Row],[Company]:[Penalty Amount]])</f>
        <v>U.S. Bancorp Piper Jaffray Inc.Piper Sandlerinvestor protection violation37622SEC32500000</v>
      </c>
    </row>
    <row r="1708" spans="1:7" x14ac:dyDescent="0.2">
      <c r="A1708" s="28" t="s">
        <v>2881</v>
      </c>
      <c r="B1708" s="14" t="s">
        <v>1723</v>
      </c>
      <c r="C1708" s="14" t="s">
        <v>282</v>
      </c>
      <c r="D1708" s="29">
        <v>42005</v>
      </c>
      <c r="E1708" s="14" t="s">
        <v>1055</v>
      </c>
      <c r="F1708" s="30">
        <v>20000</v>
      </c>
      <c r="G1708" s="31" t="str">
        <f>_xlfn.CONCAT(Table1[[#This Row],[Company]:[Penalty Amount]])</f>
        <v>PennyMac Loan Services LLCPennyMac Financial Servicesconsumer protection violation42005KY-FIN20000</v>
      </c>
    </row>
    <row r="1709" spans="1:7" x14ac:dyDescent="0.2">
      <c r="A1709" s="28" t="s">
        <v>917</v>
      </c>
      <c r="B1709" s="14" t="s">
        <v>874</v>
      </c>
      <c r="C1709" s="14" t="s">
        <v>12</v>
      </c>
      <c r="D1709" s="29">
        <v>42370</v>
      </c>
      <c r="E1709" s="14" t="s">
        <v>1051</v>
      </c>
      <c r="F1709" s="30">
        <v>10000</v>
      </c>
      <c r="G1709" s="31" t="str">
        <f>_xlfn.CONCAT(Table1[[#This Row],[Company]:[Penalty Amount]])</f>
        <v>Janney Montgomery Scott LLCPenn Mutualinvestor protection violation42370PA-BKG10000</v>
      </c>
    </row>
    <row r="1710" spans="1:7" x14ac:dyDescent="0.2">
      <c r="A1710" s="28" t="s">
        <v>1667</v>
      </c>
      <c r="B1710" s="14" t="s">
        <v>874</v>
      </c>
      <c r="C1710" s="14" t="s">
        <v>305</v>
      </c>
      <c r="D1710" s="29">
        <v>43101</v>
      </c>
      <c r="E1710" s="14" t="s">
        <v>1146</v>
      </c>
      <c r="F1710" s="30">
        <v>17000</v>
      </c>
      <c r="G1710" s="31" t="str">
        <f>_xlfn.CONCAT(Table1[[#This Row],[Company]:[Penalty Amount]])</f>
        <v>Penn Mutual Life Insurance Co.Penn Mutualinsurance violation43101DE-INS17000</v>
      </c>
    </row>
    <row r="1711" spans="1:7" x14ac:dyDescent="0.2">
      <c r="A1711" s="28" t="s">
        <v>917</v>
      </c>
      <c r="B1711" s="14" t="s">
        <v>874</v>
      </c>
      <c r="C1711" s="14" t="s">
        <v>12</v>
      </c>
      <c r="D1711" s="29">
        <v>38353</v>
      </c>
      <c r="E1711" s="14" t="s">
        <v>501</v>
      </c>
      <c r="F1711" s="30">
        <v>75000</v>
      </c>
      <c r="G1711" s="31" t="str">
        <f>_xlfn.CONCAT(Table1[[#This Row],[Company]:[Penalty Amount]])</f>
        <v>Janney Montgomery Scott LLCPenn Mutualinvestor protection violation38353IL-SEC75000</v>
      </c>
    </row>
    <row r="1712" spans="1:7" x14ac:dyDescent="0.2">
      <c r="A1712" s="28" t="s">
        <v>917</v>
      </c>
      <c r="B1712" s="14" t="s">
        <v>874</v>
      </c>
      <c r="C1712" s="14" t="s">
        <v>12</v>
      </c>
      <c r="D1712" s="29">
        <v>36526</v>
      </c>
      <c r="E1712" s="14" t="s">
        <v>48</v>
      </c>
      <c r="F1712" s="30">
        <v>100000</v>
      </c>
      <c r="G1712" s="31" t="str">
        <f>_xlfn.CONCAT(Table1[[#This Row],[Company]:[Penalty Amount]])</f>
        <v>Janney Montgomery Scott LLCPenn Mutualinvestor protection violation36526SEC100000</v>
      </c>
    </row>
    <row r="1713" spans="1:7" x14ac:dyDescent="0.2">
      <c r="A1713" s="28" t="s">
        <v>1667</v>
      </c>
      <c r="B1713" s="14" t="s">
        <v>874</v>
      </c>
      <c r="C1713" s="14" t="s">
        <v>305</v>
      </c>
      <c r="D1713" s="29">
        <v>42005</v>
      </c>
      <c r="E1713" s="14" t="s">
        <v>728</v>
      </c>
      <c r="F1713" s="30">
        <v>104000</v>
      </c>
      <c r="G1713" s="31" t="str">
        <f>_xlfn.CONCAT(Table1[[#This Row],[Company]:[Penalty Amount]])</f>
        <v>Penn Mutual Life Insurance Co.Penn Mutualinsurance violation42005MD-INS104000</v>
      </c>
    </row>
    <row r="1714" spans="1:7" x14ac:dyDescent="0.2">
      <c r="A1714" s="28" t="s">
        <v>917</v>
      </c>
      <c r="B1714" s="14" t="s">
        <v>874</v>
      </c>
      <c r="C1714" s="14" t="s">
        <v>12</v>
      </c>
      <c r="D1714" s="29">
        <v>42005</v>
      </c>
      <c r="E1714" s="14" t="s">
        <v>1094</v>
      </c>
      <c r="F1714" s="30">
        <v>105000</v>
      </c>
      <c r="G1714" s="31" t="str">
        <f>_xlfn.CONCAT(Table1[[#This Row],[Company]:[Penalty Amount]])</f>
        <v>Janney Montgomery Scott LLCPenn Mutualinvestor protection violation42005DE-SEC105000</v>
      </c>
    </row>
    <row r="1715" spans="1:7" x14ac:dyDescent="0.2">
      <c r="A1715" s="28" t="s">
        <v>917</v>
      </c>
      <c r="B1715" s="14" t="s">
        <v>874</v>
      </c>
      <c r="C1715" s="14" t="s">
        <v>12</v>
      </c>
      <c r="D1715" s="29">
        <v>43831</v>
      </c>
      <c r="E1715" s="14" t="s">
        <v>1174</v>
      </c>
      <c r="F1715" s="30">
        <v>150000</v>
      </c>
      <c r="G1715" s="31" t="str">
        <f>_xlfn.CONCAT(Table1[[#This Row],[Company]:[Penalty Amount]])</f>
        <v>Janney Montgomery Scott LLCPenn Mutualinvestor protection violation43831CT-BKG150000</v>
      </c>
    </row>
    <row r="1716" spans="1:7" x14ac:dyDescent="0.2">
      <c r="A1716" s="28" t="s">
        <v>917</v>
      </c>
      <c r="B1716" s="14" t="s">
        <v>874</v>
      </c>
      <c r="C1716" s="14" t="s">
        <v>12</v>
      </c>
      <c r="D1716" s="29">
        <v>39448</v>
      </c>
      <c r="E1716" s="14" t="s">
        <v>250</v>
      </c>
      <c r="F1716" s="30">
        <v>200000</v>
      </c>
      <c r="G1716" s="31" t="str">
        <f>_xlfn.CONCAT(Table1[[#This Row],[Company]:[Penalty Amount]])</f>
        <v>Janney Montgomery Scott LLCPenn Mutualinvestor protection violation39448FINRA200000</v>
      </c>
    </row>
    <row r="1717" spans="1:7" x14ac:dyDescent="0.2">
      <c r="A1717" s="28" t="s">
        <v>2880</v>
      </c>
      <c r="B1717" s="14" t="s">
        <v>874</v>
      </c>
      <c r="C1717" s="14" t="s">
        <v>12</v>
      </c>
      <c r="D1717" s="29">
        <v>36892</v>
      </c>
      <c r="E1717" s="14" t="s">
        <v>1094</v>
      </c>
      <c r="F1717" s="30">
        <v>210909</v>
      </c>
      <c r="G1717" s="31" t="str">
        <f>_xlfn.CONCAT(Table1[[#This Row],[Company]:[Penalty Amount]])</f>
        <v>Janney Montgomery Scott Inc.Penn Mutualinvestor protection violation36892DE-SEC210909</v>
      </c>
    </row>
    <row r="1718" spans="1:7" x14ac:dyDescent="0.2">
      <c r="A1718" s="28" t="s">
        <v>917</v>
      </c>
      <c r="B1718" s="14" t="s">
        <v>874</v>
      </c>
      <c r="C1718" s="14" t="s">
        <v>12</v>
      </c>
      <c r="D1718" s="29">
        <v>43466</v>
      </c>
      <c r="E1718" s="14" t="s">
        <v>48</v>
      </c>
      <c r="F1718" s="30">
        <v>241227</v>
      </c>
      <c r="G1718" s="31" t="str">
        <f>_xlfn.CONCAT(Table1[[#This Row],[Company]:[Penalty Amount]])</f>
        <v>Janney Montgomery Scott LLCPenn Mutualinvestor protection violation43466SEC241227</v>
      </c>
    </row>
    <row r="1719" spans="1:7" x14ac:dyDescent="0.2">
      <c r="A1719" s="28" t="s">
        <v>917</v>
      </c>
      <c r="B1719" s="14" t="s">
        <v>874</v>
      </c>
      <c r="C1719" s="14" t="s">
        <v>12</v>
      </c>
      <c r="D1719" s="29">
        <v>43831</v>
      </c>
      <c r="E1719" s="14" t="s">
        <v>751</v>
      </c>
      <c r="F1719" s="30">
        <v>250000</v>
      </c>
      <c r="G1719" s="31" t="str">
        <f>_xlfn.CONCAT(Table1[[#This Row],[Company]:[Penalty Amount]])</f>
        <v>Janney Montgomery Scott LLCPenn Mutualinvestor protection violation43831CT-SEC250000</v>
      </c>
    </row>
    <row r="1720" spans="1:7" x14ac:dyDescent="0.2">
      <c r="A1720" s="28" t="s">
        <v>1667</v>
      </c>
      <c r="B1720" s="14" t="s">
        <v>874</v>
      </c>
      <c r="C1720" s="14" t="s">
        <v>305</v>
      </c>
      <c r="D1720" s="29">
        <v>42736</v>
      </c>
      <c r="E1720" s="14" t="s">
        <v>728</v>
      </c>
      <c r="F1720" s="30">
        <v>256000</v>
      </c>
      <c r="G1720" s="31" t="str">
        <f>_xlfn.CONCAT(Table1[[#This Row],[Company]:[Penalty Amount]])</f>
        <v>Penn Mutual Life Insurance Co.Penn Mutualinsurance violation42736MD-INS256000</v>
      </c>
    </row>
    <row r="1721" spans="1:7" x14ac:dyDescent="0.2">
      <c r="A1721" s="28" t="s">
        <v>917</v>
      </c>
      <c r="B1721" s="14" t="s">
        <v>874</v>
      </c>
      <c r="C1721" s="14" t="s">
        <v>12</v>
      </c>
      <c r="D1721" s="29">
        <v>38353</v>
      </c>
      <c r="E1721" s="14" t="s">
        <v>1142</v>
      </c>
      <c r="F1721" s="30">
        <v>259227</v>
      </c>
      <c r="G1721" s="31" t="str">
        <f>_xlfn.CONCAT(Table1[[#This Row],[Company]:[Penalty Amount]])</f>
        <v>Janney Montgomery Scott LLCPenn Mutualinvestor protection violation38353CO-SEC259227</v>
      </c>
    </row>
    <row r="1722" spans="1:7" x14ac:dyDescent="0.2">
      <c r="A1722" s="28" t="s">
        <v>1153</v>
      </c>
      <c r="B1722" s="14" t="s">
        <v>874</v>
      </c>
      <c r="C1722" s="14" t="s">
        <v>305</v>
      </c>
      <c r="D1722" s="29">
        <v>43466</v>
      </c>
      <c r="E1722" s="14" t="s">
        <v>34</v>
      </c>
      <c r="F1722" s="30">
        <v>455584</v>
      </c>
      <c r="G1722" s="31" t="str">
        <f>_xlfn.CONCAT(Table1[[#This Row],[Company]:[Penalty Amount]])</f>
        <v>The Penn Mutual Life Insurance Co.Penn Mutualinsurance violation43466NY-DFS455584</v>
      </c>
    </row>
    <row r="1723" spans="1:7" x14ac:dyDescent="0.2">
      <c r="A1723" s="28" t="s">
        <v>917</v>
      </c>
      <c r="B1723" s="14" t="s">
        <v>874</v>
      </c>
      <c r="C1723" s="14" t="s">
        <v>12</v>
      </c>
      <c r="D1723" s="29">
        <v>42370</v>
      </c>
      <c r="E1723" s="14" t="s">
        <v>48</v>
      </c>
      <c r="F1723" s="30">
        <v>500000</v>
      </c>
      <c r="G1723" s="31" t="str">
        <f>_xlfn.CONCAT(Table1[[#This Row],[Company]:[Penalty Amount]])</f>
        <v>Janney Montgomery Scott LLCPenn Mutualinvestor protection violation42370SEC500000</v>
      </c>
    </row>
    <row r="1724" spans="1:7" x14ac:dyDescent="0.2">
      <c r="A1724" s="28" t="s">
        <v>917</v>
      </c>
      <c r="B1724" s="14" t="s">
        <v>874</v>
      </c>
      <c r="C1724" s="14" t="s">
        <v>12</v>
      </c>
      <c r="D1724" s="29">
        <v>40544</v>
      </c>
      <c r="E1724" s="14" t="s">
        <v>48</v>
      </c>
      <c r="F1724" s="30">
        <v>850000</v>
      </c>
      <c r="G1724" s="31" t="str">
        <f>_xlfn.CONCAT(Table1[[#This Row],[Company]:[Penalty Amount]])</f>
        <v>Janney Montgomery Scott LLCPenn Mutualinvestor protection violation40544SEC850000</v>
      </c>
    </row>
    <row r="1725" spans="1:7" x14ac:dyDescent="0.2">
      <c r="A1725" s="28" t="s">
        <v>917</v>
      </c>
      <c r="B1725" s="14" t="s">
        <v>874</v>
      </c>
      <c r="C1725" s="14" t="s">
        <v>12</v>
      </c>
      <c r="D1725" s="29">
        <v>37987</v>
      </c>
      <c r="E1725" s="14" t="s">
        <v>48</v>
      </c>
      <c r="F1725" s="30">
        <v>875000</v>
      </c>
      <c r="G1725" s="31" t="str">
        <f>_xlfn.CONCAT(Table1[[#This Row],[Company]:[Penalty Amount]])</f>
        <v>Janney Montgomery Scott LLCPenn Mutualinvestor protection violation37987SEC875000</v>
      </c>
    </row>
    <row r="1726" spans="1:7" x14ac:dyDescent="0.2">
      <c r="A1726" s="28" t="s">
        <v>917</v>
      </c>
      <c r="B1726" s="14" t="s">
        <v>874</v>
      </c>
      <c r="C1726" s="14" t="s">
        <v>12</v>
      </c>
      <c r="D1726" s="29">
        <v>38718</v>
      </c>
      <c r="E1726" s="14" t="s">
        <v>1056</v>
      </c>
      <c r="F1726" s="30">
        <v>1025000</v>
      </c>
      <c r="G1726" s="31" t="str">
        <f>_xlfn.CONCAT(Table1[[#This Row],[Company]:[Penalty Amount]])</f>
        <v>Janney Montgomery Scott LLCPenn Mutualinvestor protection violation38718RI-FIN1025000</v>
      </c>
    </row>
    <row r="1727" spans="1:7" x14ac:dyDescent="0.2">
      <c r="A1727" s="28" t="s">
        <v>917</v>
      </c>
      <c r="B1727" s="14" t="s">
        <v>874</v>
      </c>
      <c r="C1727" s="14" t="s">
        <v>12</v>
      </c>
      <c r="D1727" s="29">
        <v>42005</v>
      </c>
      <c r="E1727" s="14" t="s">
        <v>250</v>
      </c>
      <c r="F1727" s="30">
        <v>1200000</v>
      </c>
      <c r="G1727" s="31" t="str">
        <f>_xlfn.CONCAT(Table1[[#This Row],[Company]:[Penalty Amount]])</f>
        <v>Janney Montgomery Scott LLCPenn Mutualinvestor protection violation42005FINRA1200000</v>
      </c>
    </row>
    <row r="1728" spans="1:7" x14ac:dyDescent="0.2">
      <c r="A1728" s="28" t="s">
        <v>917</v>
      </c>
      <c r="B1728" s="14" t="s">
        <v>874</v>
      </c>
      <c r="C1728" s="14" t="s">
        <v>12</v>
      </c>
      <c r="D1728" s="29">
        <v>38353</v>
      </c>
      <c r="E1728" s="14" t="s">
        <v>250</v>
      </c>
      <c r="F1728" s="30">
        <v>2200000</v>
      </c>
      <c r="G1728" s="31" t="str">
        <f>_xlfn.CONCAT(Table1[[#This Row],[Company]:[Penalty Amount]])</f>
        <v>Janney Montgomery Scott LLCPenn Mutualinvestor protection violation38353FINRA2200000</v>
      </c>
    </row>
    <row r="1729" spans="1:7" x14ac:dyDescent="0.2">
      <c r="A1729" s="28" t="s">
        <v>873</v>
      </c>
      <c r="B1729" s="14" t="s">
        <v>874</v>
      </c>
      <c r="C1729" s="14" t="s">
        <v>343</v>
      </c>
      <c r="D1729" s="29">
        <v>39448</v>
      </c>
      <c r="E1729" s="14" t="s">
        <v>309</v>
      </c>
      <c r="F1729" s="30">
        <v>2880000</v>
      </c>
      <c r="G1729" s="31" t="str">
        <f>_xlfn.CONCAT(Table1[[#This Row],[Company]:[Penalty Amount]])</f>
        <v>Janney Montgomery ScottPenn Mutualwage and hour violation39448private lawsuit-federal2880000</v>
      </c>
    </row>
    <row r="1730" spans="1:7" x14ac:dyDescent="0.2">
      <c r="A1730" s="28" t="s">
        <v>2879</v>
      </c>
      <c r="B1730" s="14" t="s">
        <v>504</v>
      </c>
      <c r="C1730" s="14" t="s">
        <v>282</v>
      </c>
      <c r="D1730" s="29">
        <v>43831</v>
      </c>
      <c r="E1730" s="14" t="s">
        <v>775</v>
      </c>
      <c r="F1730" s="30">
        <v>20000</v>
      </c>
      <c r="G1730" s="31" t="str">
        <f>_xlfn.CONCAT(Table1[[#This Row],[Company]:[Penalty Amount]])</f>
        <v>PayPal Inc. dba VenmoPayPal Holdingsconsumer protection violation43831MN-FIN20000</v>
      </c>
    </row>
    <row r="1731" spans="1:7" x14ac:dyDescent="0.2">
      <c r="A1731" s="28" t="s">
        <v>503</v>
      </c>
      <c r="B1731" s="14" t="s">
        <v>504</v>
      </c>
      <c r="C1731" s="14" t="s">
        <v>282</v>
      </c>
      <c r="D1731" s="29">
        <v>42005</v>
      </c>
      <c r="E1731" s="14" t="s">
        <v>746</v>
      </c>
      <c r="F1731" s="30">
        <v>145000</v>
      </c>
      <c r="G1731" s="31" t="str">
        <f>_xlfn.CONCAT(Table1[[#This Row],[Company]:[Penalty Amount]])</f>
        <v>PayPal Inc.PayPal Holdingsconsumer protection violation42005FL-OFR145000</v>
      </c>
    </row>
    <row r="1732" spans="1:7" x14ac:dyDescent="0.2">
      <c r="A1732" s="28" t="s">
        <v>1256</v>
      </c>
      <c r="B1732" s="14" t="s">
        <v>504</v>
      </c>
      <c r="C1732" s="14" t="s">
        <v>282</v>
      </c>
      <c r="D1732" s="29">
        <v>37987</v>
      </c>
      <c r="E1732" s="14" t="s">
        <v>72</v>
      </c>
      <c r="F1732" s="30">
        <v>150000</v>
      </c>
      <c r="G1732" s="31" t="str">
        <f>_xlfn.CONCAT(Table1[[#This Row],[Company]:[Penalty Amount]])</f>
        <v>PayPalPayPal Holdingsconsumer protection violation37987NY-AG150000</v>
      </c>
    </row>
    <row r="1733" spans="1:7" x14ac:dyDescent="0.2">
      <c r="A1733" s="28" t="s">
        <v>503</v>
      </c>
      <c r="B1733" s="14" t="s">
        <v>504</v>
      </c>
      <c r="C1733" s="14" t="s">
        <v>364</v>
      </c>
      <c r="D1733" s="29">
        <v>42370</v>
      </c>
      <c r="E1733" s="14" t="s">
        <v>648</v>
      </c>
      <c r="F1733" s="30">
        <v>175000</v>
      </c>
      <c r="G1733" s="31" t="str">
        <f>_xlfn.CONCAT(Table1[[#This Row],[Company]:[Penalty Amount]])</f>
        <v>PayPal Inc.PayPal Holdingsprivacy violation42370TX-AG175000</v>
      </c>
    </row>
    <row r="1734" spans="1:7" x14ac:dyDescent="0.2">
      <c r="A1734" s="28" t="s">
        <v>1256</v>
      </c>
      <c r="B1734" s="14" t="s">
        <v>504</v>
      </c>
      <c r="C1734" s="14" t="s">
        <v>282</v>
      </c>
      <c r="D1734" s="29">
        <v>37257</v>
      </c>
      <c r="E1734" s="14" t="s">
        <v>72</v>
      </c>
      <c r="F1734" s="30">
        <v>200000</v>
      </c>
      <c r="G1734" s="31" t="str">
        <f>_xlfn.CONCAT(Table1[[#This Row],[Company]:[Penalty Amount]])</f>
        <v>PayPalPayPal Holdingsconsumer protection violation37257NY-AG200000</v>
      </c>
    </row>
    <row r="1735" spans="1:7" x14ac:dyDescent="0.2">
      <c r="A1735" s="28" t="s">
        <v>503</v>
      </c>
      <c r="B1735" s="14" t="s">
        <v>504</v>
      </c>
      <c r="C1735" s="14" t="s">
        <v>282</v>
      </c>
      <c r="D1735" s="29">
        <v>38718</v>
      </c>
      <c r="E1735" s="14" t="s">
        <v>13</v>
      </c>
      <c r="F1735" s="30">
        <v>1700000</v>
      </c>
      <c r="G1735" s="31" t="str">
        <f>_xlfn.CONCAT(Table1[[#This Row],[Company]:[Penalty Amount]])</f>
        <v>PayPal Inc.PayPal Holdingsconsumer protection violation38718MULTI-AG1700000</v>
      </c>
    </row>
    <row r="1736" spans="1:7" x14ac:dyDescent="0.2">
      <c r="A1736" s="28" t="s">
        <v>503</v>
      </c>
      <c r="B1736" s="14" t="s">
        <v>504</v>
      </c>
      <c r="C1736" s="14" t="s">
        <v>17</v>
      </c>
      <c r="D1736" s="29">
        <v>42005</v>
      </c>
      <c r="E1736" s="14" t="s">
        <v>61</v>
      </c>
      <c r="F1736" s="30">
        <v>7658300</v>
      </c>
      <c r="G1736" s="31" t="str">
        <f>_xlfn.CONCAT(Table1[[#This Row],[Company]:[Penalty Amount]])</f>
        <v>PayPal Inc.PayPal Holdingseconomic sanction violation42005OFAC7658300</v>
      </c>
    </row>
    <row r="1737" spans="1:7" x14ac:dyDescent="0.2">
      <c r="A1737" s="28" t="s">
        <v>503</v>
      </c>
      <c r="B1737" s="14" t="s">
        <v>504</v>
      </c>
      <c r="C1737" s="14" t="s">
        <v>282</v>
      </c>
      <c r="D1737" s="29">
        <v>42005</v>
      </c>
      <c r="E1737" s="14" t="s">
        <v>210</v>
      </c>
      <c r="F1737" s="30">
        <v>25000000</v>
      </c>
      <c r="G1737" s="31" t="str">
        <f>_xlfn.CONCAT(Table1[[#This Row],[Company]:[Penalty Amount]])</f>
        <v>PayPal Inc.PayPal Holdingsconsumer protection violation42005CFPB25000000</v>
      </c>
    </row>
    <row r="1738" spans="1:7" x14ac:dyDescent="0.2">
      <c r="A1738" s="28" t="s">
        <v>2316</v>
      </c>
      <c r="B1738" s="14" t="s">
        <v>1121</v>
      </c>
      <c r="C1738" s="14" t="s">
        <v>31</v>
      </c>
      <c r="D1738" s="29">
        <v>38718</v>
      </c>
      <c r="E1738" s="14" t="s">
        <v>179</v>
      </c>
      <c r="F1738" s="30">
        <v>111000</v>
      </c>
      <c r="G1738" s="31" t="str">
        <f>_xlfn.CONCAT(Table1[[#This Row],[Company]:[Penalty Amount]])</f>
        <v>THE RICHLAND TRUST Co.Park National Corp.banking violation38718FDIC111000</v>
      </c>
    </row>
    <row r="1739" spans="1:7" x14ac:dyDescent="0.2">
      <c r="A1739" s="28" t="s">
        <v>1121</v>
      </c>
      <c r="B1739" s="14" t="s">
        <v>1121</v>
      </c>
      <c r="C1739" s="14" t="s">
        <v>57</v>
      </c>
      <c r="D1739" s="29">
        <v>42370</v>
      </c>
      <c r="E1739" s="14" t="s">
        <v>48</v>
      </c>
      <c r="F1739" s="30">
        <v>500000</v>
      </c>
      <c r="G1739" s="31" t="str">
        <f>_xlfn.CONCAT(Table1[[#This Row],[Company]:[Penalty Amount]])</f>
        <v>Park National Corp.Park National Corp.accounting fraud or deficiencies42370SEC500000</v>
      </c>
    </row>
    <row r="1740" spans="1:7" x14ac:dyDescent="0.2">
      <c r="A1740" s="28" t="s">
        <v>1947</v>
      </c>
      <c r="B1740" s="14" t="s">
        <v>1948</v>
      </c>
      <c r="C1740" s="14" t="s">
        <v>17</v>
      </c>
      <c r="D1740" s="29">
        <v>37987</v>
      </c>
      <c r="E1740" s="14" t="s">
        <v>61</v>
      </c>
      <c r="F1740" s="30">
        <v>725000</v>
      </c>
      <c r="G1740" s="31" t="str">
        <f>_xlfn.CONCAT(Table1[[#This Row],[Company]:[Penalty Amount]])</f>
        <v>California United BankPacWest Bancorpeconomic sanction violation37987OFAC725000</v>
      </c>
    </row>
    <row r="1741" spans="1:7" x14ac:dyDescent="0.2">
      <c r="A1741" s="28" t="s">
        <v>2315</v>
      </c>
      <c r="B1741" s="14" t="s">
        <v>863</v>
      </c>
      <c r="C1741" s="14" t="s">
        <v>305</v>
      </c>
      <c r="D1741" s="29">
        <v>36892</v>
      </c>
      <c r="E1741" s="14" t="s">
        <v>655</v>
      </c>
      <c r="F1741" s="30">
        <v>9000</v>
      </c>
      <c r="G1741" s="31" t="str">
        <f>_xlfn.CONCAT(Table1[[#This Row],[Company]:[Penalty Amount]])</f>
        <v>PACIFIC LIFE &amp; ANNUITY Co.Pacific Lifeinsurance violation36892VA-INS9000</v>
      </c>
    </row>
    <row r="1742" spans="1:7" x14ac:dyDescent="0.2">
      <c r="A1742" s="28" t="s">
        <v>1832</v>
      </c>
      <c r="B1742" s="14" t="s">
        <v>863</v>
      </c>
      <c r="C1742" s="14" t="s">
        <v>305</v>
      </c>
      <c r="D1742" s="29">
        <v>42736</v>
      </c>
      <c r="E1742" s="14" t="s">
        <v>728</v>
      </c>
      <c r="F1742" s="30">
        <v>9000</v>
      </c>
      <c r="G1742" s="31" t="str">
        <f>_xlfn.CONCAT(Table1[[#This Row],[Company]:[Penalty Amount]])</f>
        <v>Pacific Life Insurance Co.Pacific Lifeinsurance violation42736MD-INS9000</v>
      </c>
    </row>
    <row r="1743" spans="1:7" x14ac:dyDescent="0.2">
      <c r="A1743" s="28" t="s">
        <v>1585</v>
      </c>
      <c r="B1743" s="14" t="s">
        <v>863</v>
      </c>
      <c r="C1743" s="14" t="s">
        <v>305</v>
      </c>
      <c r="D1743" s="29">
        <v>38718</v>
      </c>
      <c r="E1743" s="14" t="s">
        <v>746</v>
      </c>
      <c r="F1743" s="30">
        <v>38000</v>
      </c>
      <c r="G1743" s="31" t="str">
        <f>_xlfn.CONCAT(Table1[[#This Row],[Company]:[Penalty Amount]])</f>
        <v>Pacific Life &amp; Annuity Co.Pacific Lifeinsurance violation38718FL-OFR38000</v>
      </c>
    </row>
    <row r="1744" spans="1:7" x14ac:dyDescent="0.2">
      <c r="A1744" s="28" t="s">
        <v>1832</v>
      </c>
      <c r="B1744" s="14" t="s">
        <v>863</v>
      </c>
      <c r="C1744" s="14" t="s">
        <v>305</v>
      </c>
      <c r="D1744" s="29">
        <v>40909</v>
      </c>
      <c r="E1744" s="14" t="s">
        <v>746</v>
      </c>
      <c r="F1744" s="30">
        <v>105000</v>
      </c>
      <c r="G1744" s="31" t="str">
        <f>_xlfn.CONCAT(Table1[[#This Row],[Company]:[Penalty Amount]])</f>
        <v>Pacific Life Insurance Co.Pacific Lifeinsurance violation40909FL-OFR105000</v>
      </c>
    </row>
    <row r="1745" spans="1:7" x14ac:dyDescent="0.2">
      <c r="A1745" s="28" t="s">
        <v>1585</v>
      </c>
      <c r="B1745" s="14" t="s">
        <v>863</v>
      </c>
      <c r="C1745" s="14" t="s">
        <v>305</v>
      </c>
      <c r="D1745" s="29">
        <v>43831</v>
      </c>
      <c r="E1745" s="14" t="s">
        <v>34</v>
      </c>
      <c r="F1745" s="30">
        <v>425533</v>
      </c>
      <c r="G1745" s="31" t="str">
        <f>_xlfn.CONCAT(Table1[[#This Row],[Company]:[Penalty Amount]])</f>
        <v>Pacific Life &amp; Annuity Co.Pacific Lifeinsurance violation43831NY-DFS425533</v>
      </c>
    </row>
    <row r="1746" spans="1:7" x14ac:dyDescent="0.2">
      <c r="A1746" s="28" t="s">
        <v>863</v>
      </c>
      <c r="B1746" s="14" t="s">
        <v>863</v>
      </c>
      <c r="C1746" s="14" t="s">
        <v>305</v>
      </c>
      <c r="D1746" s="29">
        <v>42005</v>
      </c>
      <c r="E1746" s="14" t="s">
        <v>13</v>
      </c>
      <c r="F1746" s="30">
        <v>2450000</v>
      </c>
      <c r="G1746" s="31" t="str">
        <f>_xlfn.CONCAT(Table1[[#This Row],[Company]:[Penalty Amount]])</f>
        <v>Pacific LifePacific Lifeinsurance violation42005MULTI-AG2450000</v>
      </c>
    </row>
    <row r="1747" spans="1:7" x14ac:dyDescent="0.2">
      <c r="A1747" s="28" t="s">
        <v>1832</v>
      </c>
      <c r="B1747" s="14" t="s">
        <v>863</v>
      </c>
      <c r="C1747" s="14" t="s">
        <v>305</v>
      </c>
      <c r="D1747" s="29">
        <v>44197</v>
      </c>
      <c r="E1747" s="14" t="s">
        <v>34</v>
      </c>
      <c r="F1747" s="30">
        <v>3000000</v>
      </c>
      <c r="G1747" s="31" t="str">
        <f>_xlfn.CONCAT(Table1[[#This Row],[Company]:[Penalty Amount]])</f>
        <v>Pacific Life Insurance Co.Pacific Lifeinsurance violation44197NY-DFS3000000</v>
      </c>
    </row>
    <row r="1748" spans="1:7" x14ac:dyDescent="0.2">
      <c r="A1748" s="28" t="s">
        <v>1450</v>
      </c>
      <c r="B1748" s="14" t="s">
        <v>999</v>
      </c>
      <c r="C1748" s="14" t="s">
        <v>305</v>
      </c>
      <c r="D1748" s="29">
        <v>44562</v>
      </c>
      <c r="E1748" s="14" t="s">
        <v>773</v>
      </c>
      <c r="F1748" s="30">
        <v>10000</v>
      </c>
      <c r="G1748" s="31" t="str">
        <f>_xlfn.CONCAT(Table1[[#This Row],[Company]:[Penalty Amount]])</f>
        <v>Oscar Health Plan of CaliforniaOscar Health Inc.insurance violation44562CA-MHC10000</v>
      </c>
    </row>
    <row r="1749" spans="1:7" x14ac:dyDescent="0.2">
      <c r="A1749" s="28" t="s">
        <v>1450</v>
      </c>
      <c r="B1749" s="14" t="s">
        <v>999</v>
      </c>
      <c r="C1749" s="14" t="s">
        <v>305</v>
      </c>
      <c r="D1749" s="29">
        <v>44197</v>
      </c>
      <c r="E1749" s="14" t="s">
        <v>773</v>
      </c>
      <c r="F1749" s="30">
        <v>10000</v>
      </c>
      <c r="G1749" s="31" t="str">
        <f>_xlfn.CONCAT(Table1[[#This Row],[Company]:[Penalty Amount]])</f>
        <v>Oscar Health Plan of CaliforniaOscar Health Inc.insurance violation44197CA-MHC10000</v>
      </c>
    </row>
    <row r="1750" spans="1:7" x14ac:dyDescent="0.2">
      <c r="A1750" s="28" t="s">
        <v>1450</v>
      </c>
      <c r="B1750" s="14" t="s">
        <v>999</v>
      </c>
      <c r="C1750" s="14" t="s">
        <v>305</v>
      </c>
      <c r="D1750" s="29">
        <v>43101</v>
      </c>
      <c r="E1750" s="14" t="s">
        <v>773</v>
      </c>
      <c r="F1750" s="30">
        <v>10000</v>
      </c>
      <c r="G1750" s="31" t="str">
        <f>_xlfn.CONCAT(Table1[[#This Row],[Company]:[Penalty Amount]])</f>
        <v>Oscar Health Plan of CaliforniaOscar Health Inc.insurance violation43101CA-MHC10000</v>
      </c>
    </row>
    <row r="1751" spans="1:7" x14ac:dyDescent="0.2">
      <c r="A1751" s="28" t="s">
        <v>1450</v>
      </c>
      <c r="B1751" s="14" t="s">
        <v>999</v>
      </c>
      <c r="C1751" s="14" t="s">
        <v>305</v>
      </c>
      <c r="D1751" s="29">
        <v>44197</v>
      </c>
      <c r="E1751" s="14" t="s">
        <v>773</v>
      </c>
      <c r="F1751" s="30">
        <v>15000</v>
      </c>
      <c r="G1751" s="31" t="str">
        <f>_xlfn.CONCAT(Table1[[#This Row],[Company]:[Penalty Amount]])</f>
        <v>Oscar Health Plan of CaliforniaOscar Health Inc.insurance violation44197CA-MHC15000</v>
      </c>
    </row>
    <row r="1752" spans="1:7" x14ac:dyDescent="0.2">
      <c r="A1752" s="28" t="s">
        <v>1450</v>
      </c>
      <c r="B1752" s="14" t="s">
        <v>999</v>
      </c>
      <c r="C1752" s="14" t="s">
        <v>305</v>
      </c>
      <c r="D1752" s="29">
        <v>43831</v>
      </c>
      <c r="E1752" s="14" t="s">
        <v>773</v>
      </c>
      <c r="F1752" s="30">
        <v>15000</v>
      </c>
      <c r="G1752" s="31" t="str">
        <f>_xlfn.CONCAT(Table1[[#This Row],[Company]:[Penalty Amount]])</f>
        <v>Oscar Health Plan of CaliforniaOscar Health Inc.insurance violation43831CA-MHC15000</v>
      </c>
    </row>
    <row r="1753" spans="1:7" x14ac:dyDescent="0.2">
      <c r="A1753" s="28" t="s">
        <v>1450</v>
      </c>
      <c r="B1753" s="14" t="s">
        <v>999</v>
      </c>
      <c r="C1753" s="14" t="s">
        <v>305</v>
      </c>
      <c r="D1753" s="29">
        <v>44197</v>
      </c>
      <c r="E1753" s="14" t="s">
        <v>773</v>
      </c>
      <c r="F1753" s="30">
        <v>30000</v>
      </c>
      <c r="G1753" s="31" t="str">
        <f>_xlfn.CONCAT(Table1[[#This Row],[Company]:[Penalty Amount]])</f>
        <v>Oscar Health Plan of CaliforniaOscar Health Inc.insurance violation44197CA-MHC30000</v>
      </c>
    </row>
    <row r="1754" spans="1:7" x14ac:dyDescent="0.2">
      <c r="A1754" s="28" t="s">
        <v>1450</v>
      </c>
      <c r="B1754" s="14" t="s">
        <v>999</v>
      </c>
      <c r="C1754" s="14" t="s">
        <v>305</v>
      </c>
      <c r="D1754" s="29">
        <v>44562</v>
      </c>
      <c r="E1754" s="14" t="s">
        <v>773</v>
      </c>
      <c r="F1754" s="30">
        <v>40000</v>
      </c>
      <c r="G1754" s="31" t="str">
        <f>_xlfn.CONCAT(Table1[[#This Row],[Company]:[Penalty Amount]])</f>
        <v>Oscar Health Plan of CaliforniaOscar Health Inc.insurance violation44562CA-MHC40000</v>
      </c>
    </row>
    <row r="1755" spans="1:7" x14ac:dyDescent="0.2">
      <c r="A1755" s="28" t="s">
        <v>1113</v>
      </c>
      <c r="B1755" s="14" t="s">
        <v>999</v>
      </c>
      <c r="C1755" s="14" t="s">
        <v>305</v>
      </c>
      <c r="D1755" s="29">
        <v>43101</v>
      </c>
      <c r="E1755" s="14" t="s">
        <v>34</v>
      </c>
      <c r="F1755" s="30">
        <v>57695</v>
      </c>
      <c r="G1755" s="31" t="str">
        <f>_xlfn.CONCAT(Table1[[#This Row],[Company]:[Penalty Amount]])</f>
        <v>Oscar Insurance Corp.Oscar Health Inc.insurance violation43101NY-DFS57695</v>
      </c>
    </row>
    <row r="1756" spans="1:7" x14ac:dyDescent="0.2">
      <c r="A1756" s="28" t="s">
        <v>1450</v>
      </c>
      <c r="B1756" s="14" t="s">
        <v>999</v>
      </c>
      <c r="C1756" s="14" t="s">
        <v>305</v>
      </c>
      <c r="D1756" s="29">
        <v>44197</v>
      </c>
      <c r="E1756" s="14" t="s">
        <v>773</v>
      </c>
      <c r="F1756" s="30">
        <v>75000</v>
      </c>
      <c r="G1756" s="31" t="str">
        <f>_xlfn.CONCAT(Table1[[#This Row],[Company]:[Penalty Amount]])</f>
        <v>Oscar Health Plan of CaliforniaOscar Health Inc.insurance violation44197CA-MHC75000</v>
      </c>
    </row>
    <row r="1757" spans="1:7" x14ac:dyDescent="0.2">
      <c r="A1757" s="28" t="s">
        <v>1450</v>
      </c>
      <c r="B1757" s="14" t="s">
        <v>999</v>
      </c>
      <c r="C1757" s="14" t="s">
        <v>305</v>
      </c>
      <c r="D1757" s="29">
        <v>44197</v>
      </c>
      <c r="E1757" s="14" t="s">
        <v>773</v>
      </c>
      <c r="F1757" s="30">
        <v>75000</v>
      </c>
      <c r="G1757" s="31" t="str">
        <f>_xlfn.CONCAT(Table1[[#This Row],[Company]:[Penalty Amount]])</f>
        <v>Oscar Health Plan of CaliforniaOscar Health Inc.insurance violation44197CA-MHC75000</v>
      </c>
    </row>
    <row r="1758" spans="1:7" x14ac:dyDescent="0.2">
      <c r="A1758" s="28" t="s">
        <v>2314</v>
      </c>
      <c r="B1758" s="14" t="s">
        <v>999</v>
      </c>
      <c r="C1758" s="14" t="s">
        <v>305</v>
      </c>
      <c r="D1758" s="29">
        <v>43101</v>
      </c>
      <c r="E1758" s="14" t="s">
        <v>306</v>
      </c>
      <c r="F1758" s="30">
        <v>75000</v>
      </c>
      <c r="G1758" s="31" t="str">
        <f>_xlfn.CONCAT(Table1[[#This Row],[Company]:[Penalty Amount]])</f>
        <v>Oscar Insurance Co.Oscar Health Inc.insurance violation43101TX-INS75000</v>
      </c>
    </row>
    <row r="1759" spans="1:7" x14ac:dyDescent="0.2">
      <c r="A1759" s="28" t="s">
        <v>1450</v>
      </c>
      <c r="B1759" s="14" t="s">
        <v>999</v>
      </c>
      <c r="C1759" s="14" t="s">
        <v>305</v>
      </c>
      <c r="D1759" s="29">
        <v>44197</v>
      </c>
      <c r="E1759" s="14" t="s">
        <v>773</v>
      </c>
      <c r="F1759" s="30">
        <v>125000</v>
      </c>
      <c r="G1759" s="31" t="str">
        <f>_xlfn.CONCAT(Table1[[#This Row],[Company]:[Penalty Amount]])</f>
        <v>Oscar Health Plan of CaliforniaOscar Health Inc.insurance violation44197CA-MHC125000</v>
      </c>
    </row>
    <row r="1760" spans="1:7" x14ac:dyDescent="0.2">
      <c r="A1760" s="28" t="s">
        <v>3080</v>
      </c>
      <c r="B1760" s="14" t="s">
        <v>999</v>
      </c>
      <c r="C1760" s="14" t="s">
        <v>305</v>
      </c>
      <c r="D1760" s="29">
        <v>43101</v>
      </c>
      <c r="E1760" s="14" t="s">
        <v>502</v>
      </c>
      <c r="F1760" s="30">
        <v>500000</v>
      </c>
      <c r="G1760" s="31" t="str">
        <f>_xlfn.CONCAT(Table1[[#This Row],[Company]:[Penalty Amount]])</f>
        <v>Oscar Garden State Insurance Corp.Oscar Health Inc.insurance violation43101NJ-DBI500000</v>
      </c>
    </row>
    <row r="1761" spans="1:7" x14ac:dyDescent="0.2">
      <c r="A1761" s="28" t="s">
        <v>1113</v>
      </c>
      <c r="B1761" s="14" t="s">
        <v>999</v>
      </c>
      <c r="C1761" s="14" t="s">
        <v>305</v>
      </c>
      <c r="D1761" s="29">
        <v>44197</v>
      </c>
      <c r="E1761" s="14" t="s">
        <v>34</v>
      </c>
      <c r="F1761" s="30">
        <v>1465800</v>
      </c>
      <c r="G1761" s="31" t="str">
        <f>_xlfn.CONCAT(Table1[[#This Row],[Company]:[Penalty Amount]])</f>
        <v>Oscar Insurance Corp.Oscar Health Inc.insurance violation44197NY-DFS1465800</v>
      </c>
    </row>
    <row r="1762" spans="1:7" x14ac:dyDescent="0.2">
      <c r="A1762" s="28" t="s">
        <v>466</v>
      </c>
      <c r="B1762" s="14" t="s">
        <v>467</v>
      </c>
      <c r="C1762" s="14" t="s">
        <v>12</v>
      </c>
      <c r="D1762" s="29">
        <v>38353</v>
      </c>
      <c r="E1762" s="14" t="s">
        <v>919</v>
      </c>
      <c r="F1762" s="30">
        <v>12205</v>
      </c>
      <c r="G1762" s="31" t="str">
        <f>_xlfn.CONCAT(Table1[[#This Row],[Company]:[Penalty Amount]])</f>
        <v>Oppenheimer &amp; Co. Inc.Oppenheimer Holdingsinvestor protection violation38353MO-SEC12205</v>
      </c>
    </row>
    <row r="1763" spans="1:7" x14ac:dyDescent="0.2">
      <c r="A1763" s="28" t="s">
        <v>2875</v>
      </c>
      <c r="B1763" s="14" t="s">
        <v>467</v>
      </c>
      <c r="C1763" s="14" t="s">
        <v>12</v>
      </c>
      <c r="D1763" s="29">
        <v>36526</v>
      </c>
      <c r="E1763" s="14" t="s">
        <v>48</v>
      </c>
      <c r="F1763" s="30">
        <v>20000</v>
      </c>
      <c r="G1763" s="31" t="str">
        <f>_xlfn.CONCAT(Table1[[#This Row],[Company]:[Penalty Amount]])</f>
        <v>Fahnestock &amp; Co. Inc.Oppenheimer Holdingsinvestor protection violation36526SEC20000</v>
      </c>
    </row>
    <row r="1764" spans="1:7" x14ac:dyDescent="0.2">
      <c r="A1764" s="28" t="s">
        <v>2876</v>
      </c>
      <c r="B1764" s="14" t="s">
        <v>467</v>
      </c>
      <c r="C1764" s="14" t="s">
        <v>12</v>
      </c>
      <c r="D1764" s="29">
        <v>37257</v>
      </c>
      <c r="E1764" s="14" t="s">
        <v>48</v>
      </c>
      <c r="F1764" s="30">
        <v>75000</v>
      </c>
      <c r="G1764" s="31" t="str">
        <f>_xlfn.CONCAT(Table1[[#This Row],[Company]:[Penalty Amount]])</f>
        <v>Josephthal &amp; Co. Inc.Oppenheimer Holdingsinvestor protection violation37257SEC75000</v>
      </c>
    </row>
    <row r="1765" spans="1:7" x14ac:dyDescent="0.2">
      <c r="A1765" s="28" t="s">
        <v>466</v>
      </c>
      <c r="B1765" s="14" t="s">
        <v>467</v>
      </c>
      <c r="C1765" s="14" t="s">
        <v>12</v>
      </c>
      <c r="D1765" s="29">
        <v>40909</v>
      </c>
      <c r="E1765" s="14" t="s">
        <v>496</v>
      </c>
      <c r="F1765" s="30">
        <v>155000</v>
      </c>
      <c r="G1765" s="31" t="str">
        <f>_xlfn.CONCAT(Table1[[#This Row],[Company]:[Penalty Amount]])</f>
        <v>Oppenheimer &amp; Co. Inc.Oppenheimer Holdingsinvestor protection violation40909NH-BSR155000</v>
      </c>
    </row>
    <row r="1766" spans="1:7" x14ac:dyDescent="0.2">
      <c r="A1766" s="28" t="s">
        <v>466</v>
      </c>
      <c r="B1766" s="14" t="s">
        <v>467</v>
      </c>
      <c r="C1766" s="14" t="s">
        <v>12</v>
      </c>
      <c r="D1766" s="29">
        <v>42370</v>
      </c>
      <c r="E1766" s="14" t="s">
        <v>1097</v>
      </c>
      <c r="F1766" s="30">
        <v>175000</v>
      </c>
      <c r="G1766" s="31" t="str">
        <f>_xlfn.CONCAT(Table1[[#This Row],[Company]:[Penalty Amount]])</f>
        <v>Oppenheimer &amp; Co. Inc.Oppenheimer Holdingsinvestor protection violation42370SC-SEC175000</v>
      </c>
    </row>
    <row r="1767" spans="1:7" x14ac:dyDescent="0.2">
      <c r="A1767" s="28" t="s">
        <v>802</v>
      </c>
      <c r="B1767" s="14" t="s">
        <v>467</v>
      </c>
      <c r="C1767" s="14" t="s">
        <v>12</v>
      </c>
      <c r="D1767" s="29">
        <v>42005</v>
      </c>
      <c r="E1767" s="14" t="s">
        <v>1247</v>
      </c>
      <c r="F1767" s="30">
        <v>215000</v>
      </c>
      <c r="G1767" s="31" t="str">
        <f>_xlfn.CONCAT(Table1[[#This Row],[Company]:[Penalty Amount]])</f>
        <v>Oppenheimer &amp; Co.Oppenheimer Holdingsinvestor protection violation42005NM-SEC215000</v>
      </c>
    </row>
    <row r="1768" spans="1:7" x14ac:dyDescent="0.2">
      <c r="A1768" s="28" t="s">
        <v>466</v>
      </c>
      <c r="B1768" s="14" t="s">
        <v>467</v>
      </c>
      <c r="C1768" s="14" t="s">
        <v>12</v>
      </c>
      <c r="D1768" s="29">
        <v>38718</v>
      </c>
      <c r="E1768" s="14" t="s">
        <v>250</v>
      </c>
      <c r="F1768" s="30">
        <v>250000</v>
      </c>
      <c r="G1768" s="31" t="str">
        <f>_xlfn.CONCAT(Table1[[#This Row],[Company]:[Penalty Amount]])</f>
        <v>Oppenheimer &amp; Co. Inc.Oppenheimer Holdingsinvestor protection violation38718FINRA250000</v>
      </c>
    </row>
    <row r="1769" spans="1:7" x14ac:dyDescent="0.2">
      <c r="A1769" s="28" t="s">
        <v>1196</v>
      </c>
      <c r="B1769" s="14" t="s">
        <v>467</v>
      </c>
      <c r="C1769" s="14" t="s">
        <v>334</v>
      </c>
      <c r="D1769" s="29">
        <v>36526</v>
      </c>
      <c r="E1769" s="14" t="s">
        <v>393</v>
      </c>
      <c r="F1769" s="30">
        <v>330000</v>
      </c>
      <c r="G1769" s="31" t="str">
        <f>_xlfn.CONCAT(Table1[[#This Row],[Company]:[Penalty Amount]])</f>
        <v>Josephthal &amp; Co.Oppenheimer Holdingsemployment discrimination36526EEOC330000</v>
      </c>
    </row>
    <row r="1770" spans="1:7" x14ac:dyDescent="0.2">
      <c r="A1770" s="28" t="s">
        <v>466</v>
      </c>
      <c r="B1770" s="14" t="s">
        <v>467</v>
      </c>
      <c r="C1770" s="14" t="s">
        <v>12</v>
      </c>
      <c r="D1770" s="29">
        <v>42005</v>
      </c>
      <c r="E1770" s="14" t="s">
        <v>48</v>
      </c>
      <c r="F1770" s="30">
        <v>400000</v>
      </c>
      <c r="G1770" s="31" t="str">
        <f>_xlfn.CONCAT(Table1[[#This Row],[Company]:[Penalty Amount]])</f>
        <v>Oppenheimer &amp; Co. Inc.Oppenheimer Holdingsinvestor protection violation42005SEC400000</v>
      </c>
    </row>
    <row r="1771" spans="1:7" x14ac:dyDescent="0.2">
      <c r="A1771" s="28" t="s">
        <v>802</v>
      </c>
      <c r="B1771" s="14" t="s">
        <v>467</v>
      </c>
      <c r="C1771" s="14" t="s">
        <v>12</v>
      </c>
      <c r="D1771" s="29">
        <v>41640</v>
      </c>
      <c r="E1771" s="14" t="s">
        <v>48</v>
      </c>
      <c r="F1771" s="30">
        <v>612000</v>
      </c>
      <c r="G1771" s="31" t="str">
        <f>_xlfn.CONCAT(Table1[[#This Row],[Company]:[Penalty Amount]])</f>
        <v>Oppenheimer &amp; Co.Oppenheimer Holdingsinvestor protection violation41640SEC612000</v>
      </c>
    </row>
    <row r="1772" spans="1:7" x14ac:dyDescent="0.2">
      <c r="A1772" s="28" t="s">
        <v>466</v>
      </c>
      <c r="B1772" s="14" t="s">
        <v>467</v>
      </c>
      <c r="C1772" s="14" t="s">
        <v>12</v>
      </c>
      <c r="D1772" s="29">
        <v>42005</v>
      </c>
      <c r="E1772" s="14" t="s">
        <v>1094</v>
      </c>
      <c r="F1772" s="30">
        <v>685000</v>
      </c>
      <c r="G1772" s="31" t="str">
        <f>_xlfn.CONCAT(Table1[[#This Row],[Company]:[Penalty Amount]])</f>
        <v>Oppenheimer &amp; Co. Inc.Oppenheimer Holdingsinvestor protection violation42005DE-SEC685000</v>
      </c>
    </row>
    <row r="1773" spans="1:7" x14ac:dyDescent="0.2">
      <c r="A1773" s="28" t="s">
        <v>466</v>
      </c>
      <c r="B1773" s="14" t="s">
        <v>467</v>
      </c>
      <c r="C1773" s="14" t="s">
        <v>12</v>
      </c>
      <c r="D1773" s="29">
        <v>38718</v>
      </c>
      <c r="E1773" s="14" t="s">
        <v>250</v>
      </c>
      <c r="F1773" s="30">
        <v>800000</v>
      </c>
      <c r="G1773" s="31" t="str">
        <f>_xlfn.CONCAT(Table1[[#This Row],[Company]:[Penalty Amount]])</f>
        <v>Oppenheimer &amp; Co. Inc.Oppenheimer Holdingsinvestor protection violation38718FINRA800000</v>
      </c>
    </row>
    <row r="1774" spans="1:7" x14ac:dyDescent="0.2">
      <c r="A1774" s="28" t="s">
        <v>1066</v>
      </c>
      <c r="B1774" s="14" t="s">
        <v>467</v>
      </c>
      <c r="C1774" s="14" t="s">
        <v>12</v>
      </c>
      <c r="D1774" s="29">
        <v>39448</v>
      </c>
      <c r="E1774" s="14" t="s">
        <v>48</v>
      </c>
      <c r="F1774" s="30">
        <v>850000</v>
      </c>
      <c r="G1774" s="31" t="str">
        <f>_xlfn.CONCAT(Table1[[#This Row],[Company]:[Penalty Amount]])</f>
        <v>Oppenheimer &amp; Co. IncOppenheimer Holdingsinvestor protection violation39448SEC850000</v>
      </c>
    </row>
    <row r="1775" spans="1:7" x14ac:dyDescent="0.2">
      <c r="A1775" s="28" t="s">
        <v>466</v>
      </c>
      <c r="B1775" s="14" t="s">
        <v>467</v>
      </c>
      <c r="C1775" s="14" t="s">
        <v>12</v>
      </c>
      <c r="D1775" s="29">
        <v>42370</v>
      </c>
      <c r="E1775" s="14" t="s">
        <v>1064</v>
      </c>
      <c r="F1775" s="30">
        <v>900000</v>
      </c>
      <c r="G1775" s="31" t="str">
        <f>_xlfn.CONCAT(Table1[[#This Row],[Company]:[Penalty Amount]])</f>
        <v>Oppenheimer &amp; Co. Inc.Oppenheimer Holdingsinvestor protection violation42370MI-SEC900000</v>
      </c>
    </row>
    <row r="1776" spans="1:7" x14ac:dyDescent="0.2">
      <c r="A1776" s="28" t="s">
        <v>466</v>
      </c>
      <c r="B1776" s="14" t="s">
        <v>467</v>
      </c>
      <c r="C1776" s="14" t="s">
        <v>12</v>
      </c>
      <c r="D1776" s="29">
        <v>41275</v>
      </c>
      <c r="E1776" s="14" t="s">
        <v>250</v>
      </c>
      <c r="F1776" s="30">
        <v>921000</v>
      </c>
      <c r="G1776" s="31" t="str">
        <f>_xlfn.CONCAT(Table1[[#This Row],[Company]:[Penalty Amount]])</f>
        <v>Oppenheimer &amp; Co. Inc.Oppenheimer Holdingsinvestor protection violation41275FINRA921000</v>
      </c>
    </row>
    <row r="1777" spans="1:7" x14ac:dyDescent="0.2">
      <c r="A1777" s="28" t="s">
        <v>466</v>
      </c>
      <c r="B1777" s="14" t="s">
        <v>467</v>
      </c>
      <c r="C1777" s="14" t="s">
        <v>12</v>
      </c>
      <c r="D1777" s="29">
        <v>39083</v>
      </c>
      <c r="E1777" s="14" t="s">
        <v>250</v>
      </c>
      <c r="F1777" s="30">
        <v>1000000</v>
      </c>
      <c r="G1777" s="31" t="str">
        <f>_xlfn.CONCAT(Table1[[#This Row],[Company]:[Penalty Amount]])</f>
        <v>Oppenheimer &amp; Co. Inc.Oppenheimer Holdingsinvestor protection violation39083FINRA1000000</v>
      </c>
    </row>
    <row r="1778" spans="1:7" x14ac:dyDescent="0.2">
      <c r="A1778" s="28" t="s">
        <v>2877</v>
      </c>
      <c r="B1778" s="14" t="s">
        <v>467</v>
      </c>
      <c r="C1778" s="14" t="s">
        <v>38</v>
      </c>
      <c r="D1778" s="29">
        <v>41275</v>
      </c>
      <c r="E1778" s="14" t="s">
        <v>250</v>
      </c>
      <c r="F1778" s="30">
        <v>1425000</v>
      </c>
      <c r="G1778" s="31" t="str">
        <f>_xlfn.CONCAT(Table1[[#This Row],[Company]:[Penalty Amount]])</f>
        <v>Oppenheimer and Co. Inc.Oppenheimer Holdingsanti-money-laundering deficiencies41275FINRA1425000</v>
      </c>
    </row>
    <row r="1779" spans="1:7" x14ac:dyDescent="0.2">
      <c r="A1779" s="28" t="s">
        <v>2876</v>
      </c>
      <c r="B1779" s="14" t="s">
        <v>467</v>
      </c>
      <c r="C1779" s="14" t="s">
        <v>12</v>
      </c>
      <c r="D1779" s="29">
        <v>36892</v>
      </c>
      <c r="E1779" s="14" t="s">
        <v>250</v>
      </c>
      <c r="F1779" s="30">
        <v>2300000</v>
      </c>
      <c r="G1779" s="31" t="str">
        <f>_xlfn.CONCAT(Table1[[#This Row],[Company]:[Penalty Amount]])</f>
        <v>Josephthal &amp; Co. Inc.Oppenheimer Holdingsinvestor protection violation36892FINRA2300000</v>
      </c>
    </row>
    <row r="1780" spans="1:7" x14ac:dyDescent="0.2">
      <c r="A1780" s="28" t="s">
        <v>802</v>
      </c>
      <c r="B1780" s="14" t="s">
        <v>467</v>
      </c>
      <c r="C1780" s="14" t="s">
        <v>343</v>
      </c>
      <c r="D1780" s="29">
        <v>40544</v>
      </c>
      <c r="E1780" s="14" t="s">
        <v>309</v>
      </c>
      <c r="F1780" s="30">
        <v>2375901</v>
      </c>
      <c r="G1780" s="31" t="str">
        <f>_xlfn.CONCAT(Table1[[#This Row],[Company]:[Penalty Amount]])</f>
        <v>Oppenheimer &amp; Co.Oppenheimer Holdingswage and hour violation40544private lawsuit-federal2375901</v>
      </c>
    </row>
    <row r="1781" spans="1:7" x14ac:dyDescent="0.2">
      <c r="A1781" s="28" t="s">
        <v>466</v>
      </c>
      <c r="B1781" s="14" t="s">
        <v>467</v>
      </c>
      <c r="C1781" s="14" t="s">
        <v>38</v>
      </c>
      <c r="D1781" s="29">
        <v>38353</v>
      </c>
      <c r="E1781" s="14" t="s">
        <v>88</v>
      </c>
      <c r="F1781" s="30">
        <v>2800000</v>
      </c>
      <c r="G1781" s="31" t="str">
        <f>_xlfn.CONCAT(Table1[[#This Row],[Company]:[Penalty Amount]])</f>
        <v>Oppenheimer &amp; Co. Inc.Oppenheimer Holdingsanti-money-laundering deficiencies38353FINCEN2800000</v>
      </c>
    </row>
    <row r="1782" spans="1:7" x14ac:dyDescent="0.2">
      <c r="A1782" s="28" t="s">
        <v>2878</v>
      </c>
      <c r="B1782" s="14" t="s">
        <v>467</v>
      </c>
      <c r="C1782" s="14" t="s">
        <v>12</v>
      </c>
      <c r="D1782" s="29">
        <v>41275</v>
      </c>
      <c r="E1782" s="14" t="s">
        <v>123</v>
      </c>
      <c r="F1782" s="30">
        <v>2800000</v>
      </c>
      <c r="G1782" s="31" t="str">
        <f>_xlfn.CONCAT(Table1[[#This Row],[Company]:[Penalty Amount]])</f>
        <v>Oppenheimer Asset Management Inc. and Oppenheimer Alternative Investment Management LLCOppenheimer Holdingsinvestor protection violation41275MA-AG2800000</v>
      </c>
    </row>
    <row r="1783" spans="1:7" x14ac:dyDescent="0.2">
      <c r="A1783" s="28" t="s">
        <v>2878</v>
      </c>
      <c r="B1783" s="14" t="s">
        <v>467</v>
      </c>
      <c r="C1783" s="14" t="s">
        <v>12</v>
      </c>
      <c r="D1783" s="29">
        <v>41275</v>
      </c>
      <c r="E1783" s="14" t="s">
        <v>48</v>
      </c>
      <c r="F1783" s="30">
        <v>2886677</v>
      </c>
      <c r="G1783" s="31" t="str">
        <f>_xlfn.CONCAT(Table1[[#This Row],[Company]:[Penalty Amount]])</f>
        <v>Oppenheimer Asset Management Inc. and Oppenheimer Alternative Investment Management LLCOppenheimer Holdingsinvestor protection violation41275SEC2886677</v>
      </c>
    </row>
    <row r="1784" spans="1:7" x14ac:dyDescent="0.2">
      <c r="A1784" s="28" t="s">
        <v>466</v>
      </c>
      <c r="B1784" s="14" t="s">
        <v>467</v>
      </c>
      <c r="C1784" s="14" t="s">
        <v>12</v>
      </c>
      <c r="D1784" s="29">
        <v>42370</v>
      </c>
      <c r="E1784" s="14" t="s">
        <v>250</v>
      </c>
      <c r="F1784" s="30">
        <v>2966000</v>
      </c>
      <c r="G1784" s="31" t="str">
        <f>_xlfn.CONCAT(Table1[[#This Row],[Company]:[Penalty Amount]])</f>
        <v>Oppenheimer &amp; Co. Inc.Oppenheimer Holdingsinvestor protection violation42370FINRA2966000</v>
      </c>
    </row>
    <row r="1785" spans="1:7" x14ac:dyDescent="0.2">
      <c r="A1785" s="28" t="s">
        <v>466</v>
      </c>
      <c r="B1785" s="14" t="s">
        <v>467</v>
      </c>
      <c r="C1785" s="14" t="s">
        <v>12</v>
      </c>
      <c r="D1785" s="29">
        <v>42370</v>
      </c>
      <c r="E1785" s="14" t="s">
        <v>250</v>
      </c>
      <c r="F1785" s="30">
        <v>3425000</v>
      </c>
      <c r="G1785" s="31" t="str">
        <f>_xlfn.CONCAT(Table1[[#This Row],[Company]:[Penalty Amount]])</f>
        <v>Oppenheimer &amp; Co. Inc.Oppenheimer Holdingsinvestor protection violation42370FINRA3425000</v>
      </c>
    </row>
    <row r="1786" spans="1:7" x14ac:dyDescent="0.2">
      <c r="A1786" s="28" t="s">
        <v>835</v>
      </c>
      <c r="B1786" s="14" t="s">
        <v>467</v>
      </c>
      <c r="C1786" s="14" t="s">
        <v>12</v>
      </c>
      <c r="D1786" s="29">
        <v>43466</v>
      </c>
      <c r="E1786" s="14" t="s">
        <v>48</v>
      </c>
      <c r="F1786" s="30">
        <v>3528377</v>
      </c>
      <c r="G1786" s="31" t="str">
        <f>_xlfn.CONCAT(Table1[[#This Row],[Company]:[Penalty Amount]])</f>
        <v>Oppenheimer &amp; Co. Inc. and Oppenheimer Asset Management Inc.Oppenheimer Holdingsinvestor protection violation43466SEC3528377</v>
      </c>
    </row>
    <row r="1787" spans="1:7" x14ac:dyDescent="0.2">
      <c r="A1787" s="28" t="s">
        <v>466</v>
      </c>
      <c r="B1787" s="14" t="s">
        <v>467</v>
      </c>
      <c r="C1787" s="14" t="s">
        <v>12</v>
      </c>
      <c r="D1787" s="29">
        <v>42005</v>
      </c>
      <c r="E1787" s="14" t="s">
        <v>250</v>
      </c>
      <c r="F1787" s="30">
        <v>3750000</v>
      </c>
      <c r="G1787" s="31" t="str">
        <f>_xlfn.CONCAT(Table1[[#This Row],[Company]:[Penalty Amount]])</f>
        <v>Oppenheimer &amp; Co. Inc.Oppenheimer Holdingsinvestor protection violation42005FINRA3750000</v>
      </c>
    </row>
    <row r="1788" spans="1:7" x14ac:dyDescent="0.2">
      <c r="A1788" s="28" t="s">
        <v>802</v>
      </c>
      <c r="B1788" s="14" t="s">
        <v>467</v>
      </c>
      <c r="C1788" s="14" t="s">
        <v>12</v>
      </c>
      <c r="D1788" s="29">
        <v>39448</v>
      </c>
      <c r="E1788" s="14" t="s">
        <v>250</v>
      </c>
      <c r="F1788" s="30">
        <v>4500000</v>
      </c>
      <c r="G1788" s="31" t="str">
        <f>_xlfn.CONCAT(Table1[[#This Row],[Company]:[Penalty Amount]])</f>
        <v>Oppenheimer &amp; Co.Oppenheimer Holdingsinvestor protection violation39448FINRA4500000</v>
      </c>
    </row>
    <row r="1789" spans="1:7" x14ac:dyDescent="0.2">
      <c r="A1789" s="28" t="s">
        <v>466</v>
      </c>
      <c r="B1789" s="14" t="s">
        <v>467</v>
      </c>
      <c r="C1789" s="14" t="s">
        <v>12</v>
      </c>
      <c r="D1789" s="29">
        <v>43466</v>
      </c>
      <c r="E1789" s="14" t="s">
        <v>250</v>
      </c>
      <c r="F1789" s="30">
        <v>4600000</v>
      </c>
      <c r="G1789" s="31" t="str">
        <f>_xlfn.CONCAT(Table1[[#This Row],[Company]:[Penalty Amount]])</f>
        <v>Oppenheimer &amp; Co. Inc.Oppenheimer Holdingsinvestor protection violation43466FINRA4600000</v>
      </c>
    </row>
    <row r="1790" spans="1:7" x14ac:dyDescent="0.2">
      <c r="A1790" s="28" t="s">
        <v>466</v>
      </c>
      <c r="B1790" s="14" t="s">
        <v>467</v>
      </c>
      <c r="C1790" s="14" t="s">
        <v>38</v>
      </c>
      <c r="D1790" s="29">
        <v>42005</v>
      </c>
      <c r="E1790" s="14" t="s">
        <v>88</v>
      </c>
      <c r="F1790" s="30">
        <v>20000000</v>
      </c>
      <c r="G1790" s="31" t="str">
        <f>_xlfn.CONCAT(Table1[[#This Row],[Company]:[Penalty Amount]])</f>
        <v>Oppenheimer &amp; Co. Inc.Oppenheimer Holdingsanti-money-laundering deficiencies42005FINCEN20000000</v>
      </c>
    </row>
    <row r="1791" spans="1:7" x14ac:dyDescent="0.2">
      <c r="A1791" s="28" t="s">
        <v>466</v>
      </c>
      <c r="B1791" s="14" t="s">
        <v>467</v>
      </c>
      <c r="C1791" s="14" t="s">
        <v>12</v>
      </c>
      <c r="D1791" s="29">
        <v>40179</v>
      </c>
      <c r="E1791" s="14" t="s">
        <v>13</v>
      </c>
      <c r="F1791" s="30">
        <v>31000000</v>
      </c>
      <c r="G1791" s="31" t="str">
        <f>_xlfn.CONCAT(Table1[[#This Row],[Company]:[Penalty Amount]])</f>
        <v>Oppenheimer &amp; Co. Inc.Oppenheimer Holdingsinvestor protection violation40179MULTI-AG31000000</v>
      </c>
    </row>
    <row r="1792" spans="1:7" x14ac:dyDescent="0.2">
      <c r="A1792" s="28" t="s">
        <v>1959</v>
      </c>
      <c r="B1792" s="14" t="s">
        <v>871</v>
      </c>
      <c r="C1792" s="14" t="s">
        <v>305</v>
      </c>
      <c r="D1792" s="29">
        <v>38353</v>
      </c>
      <c r="E1792" s="14" t="s">
        <v>655</v>
      </c>
      <c r="F1792" s="30">
        <v>7000</v>
      </c>
      <c r="G1792" s="31" t="str">
        <f>_xlfn.CONCAT(Table1[[#This Row],[Company]:[Penalty Amount]])</f>
        <v>AMERICAN HEALTH &amp; LIFE INSURANCE COOneMain Holdingsinsurance violation38353VA-INS7000</v>
      </c>
    </row>
    <row r="1793" spans="1:7" x14ac:dyDescent="0.2">
      <c r="A1793" s="28" t="s">
        <v>1826</v>
      </c>
      <c r="B1793" s="14" t="s">
        <v>871</v>
      </c>
      <c r="C1793" s="14" t="s">
        <v>305</v>
      </c>
      <c r="D1793" s="29">
        <v>43466</v>
      </c>
      <c r="E1793" s="14" t="s">
        <v>1825</v>
      </c>
      <c r="F1793" s="30">
        <v>11000</v>
      </c>
      <c r="G1793" s="31" t="str">
        <f>_xlfn.CONCAT(Table1[[#This Row],[Company]:[Penalty Amount]])</f>
        <v>American Health and Life Insurance Co.OneMain Holdingsinsurance violation43466LA-INS11000</v>
      </c>
    </row>
    <row r="1794" spans="1:7" x14ac:dyDescent="0.2">
      <c r="A1794" s="28" t="s">
        <v>1026</v>
      </c>
      <c r="B1794" s="14" t="s">
        <v>871</v>
      </c>
      <c r="C1794" s="14" t="s">
        <v>282</v>
      </c>
      <c r="D1794" s="29">
        <v>39448</v>
      </c>
      <c r="E1794" s="14" t="s">
        <v>1424</v>
      </c>
      <c r="F1794" s="30">
        <v>30000</v>
      </c>
      <c r="G1794" s="31" t="str">
        <f>_xlfn.CONCAT(Table1[[#This Row],[Company]:[Penalty Amount]])</f>
        <v>American General Financial Services Inc.OneMain Holdingsconsumer protection violation39448NE-DBF30000</v>
      </c>
    </row>
    <row r="1795" spans="1:7" x14ac:dyDescent="0.2">
      <c r="A1795" s="28" t="s">
        <v>1452</v>
      </c>
      <c r="B1795" s="14" t="s">
        <v>871</v>
      </c>
      <c r="C1795" s="14" t="s">
        <v>282</v>
      </c>
      <c r="D1795" s="29">
        <v>39448</v>
      </c>
      <c r="E1795" s="14" t="s">
        <v>721</v>
      </c>
      <c r="F1795" s="30">
        <v>74984</v>
      </c>
      <c r="G1795" s="31" t="str">
        <f>_xlfn.CONCAT(Table1[[#This Row],[Company]:[Penalty Amount]])</f>
        <v>American General Financial ServicesOneMain Holdingsconsumer protection violation39448WA-FIN74984</v>
      </c>
    </row>
    <row r="1796" spans="1:7" x14ac:dyDescent="0.2">
      <c r="A1796" s="28" t="s">
        <v>1026</v>
      </c>
      <c r="B1796" s="14" t="s">
        <v>871</v>
      </c>
      <c r="C1796" s="14" t="s">
        <v>364</v>
      </c>
      <c r="D1796" s="29">
        <v>40179</v>
      </c>
      <c r="E1796" s="14" t="s">
        <v>1050</v>
      </c>
      <c r="F1796" s="30">
        <v>75000</v>
      </c>
      <c r="G1796" s="31" t="str">
        <f>_xlfn.CONCAT(Table1[[#This Row],[Company]:[Penalty Amount]])</f>
        <v>American General Financial Services Inc.OneMain Holdingsprivacy violation40179OR-FIN75000</v>
      </c>
    </row>
    <row r="1797" spans="1:7" x14ac:dyDescent="0.2">
      <c r="A1797" s="28" t="s">
        <v>2313</v>
      </c>
      <c r="B1797" s="14" t="s">
        <v>871</v>
      </c>
      <c r="C1797" s="14" t="s">
        <v>305</v>
      </c>
      <c r="D1797" s="29">
        <v>44197</v>
      </c>
      <c r="E1797" s="14" t="s">
        <v>1020</v>
      </c>
      <c r="F1797" s="30">
        <v>75000</v>
      </c>
      <c r="G1797" s="31" t="str">
        <f>_xlfn.CONCAT(Table1[[#This Row],[Company]:[Penalty Amount]])</f>
        <v>AMERICAN HEALTH AND LIFE INSURANCE Co.OneMain Holdingsinsurance violation44197MO-INS75000</v>
      </c>
    </row>
    <row r="1798" spans="1:7" x14ac:dyDescent="0.2">
      <c r="A1798" s="28" t="s">
        <v>2874</v>
      </c>
      <c r="B1798" s="14" t="s">
        <v>871</v>
      </c>
      <c r="C1798" s="14" t="s">
        <v>282</v>
      </c>
      <c r="D1798" s="29">
        <v>43466</v>
      </c>
      <c r="E1798" s="14" t="s">
        <v>318</v>
      </c>
      <c r="F1798" s="30">
        <v>150000</v>
      </c>
      <c r="G1798" s="31" t="str">
        <f>_xlfn.CONCAT(Table1[[#This Row],[Company]:[Penalty Amount]])</f>
        <v>OneMain Financial Group LLCOneMain Holdingsconsumer protection violation43466CA-DFPI150000</v>
      </c>
    </row>
    <row r="1799" spans="1:7" x14ac:dyDescent="0.2">
      <c r="A1799" s="28" t="s">
        <v>1026</v>
      </c>
      <c r="B1799" s="14" t="s">
        <v>871</v>
      </c>
      <c r="C1799" s="14" t="s">
        <v>305</v>
      </c>
      <c r="D1799" s="29">
        <v>37987</v>
      </c>
      <c r="E1799" s="14" t="s">
        <v>502</v>
      </c>
      <c r="F1799" s="30">
        <v>1200000</v>
      </c>
      <c r="G1799" s="31" t="str">
        <f>_xlfn.CONCAT(Table1[[#This Row],[Company]:[Penalty Amount]])</f>
        <v>American General Financial Services Inc.OneMain Holdingsinsurance violation37987NJ-DBI1200000</v>
      </c>
    </row>
    <row r="1800" spans="1:7" x14ac:dyDescent="0.2">
      <c r="A1800" s="28" t="s">
        <v>3079</v>
      </c>
      <c r="B1800" s="14" t="s">
        <v>871</v>
      </c>
      <c r="C1800" s="14" t="s">
        <v>343</v>
      </c>
      <c r="D1800" s="29">
        <v>40544</v>
      </c>
      <c r="E1800" s="14" t="s">
        <v>309</v>
      </c>
      <c r="F1800" s="30">
        <v>1700000</v>
      </c>
      <c r="G1800" s="31" t="str">
        <f>_xlfn.CONCAT(Table1[[#This Row],[Company]:[Penalty Amount]])</f>
        <v>American General Finance Management Corp.OneMain Holdingswage and hour violation40544private lawsuit-federal1700000</v>
      </c>
    </row>
    <row r="1801" spans="1:7" x14ac:dyDescent="0.2">
      <c r="A1801" s="28" t="s">
        <v>870</v>
      </c>
      <c r="B1801" s="14" t="s">
        <v>871</v>
      </c>
      <c r="C1801" s="14" t="s">
        <v>343</v>
      </c>
      <c r="D1801" s="29">
        <v>39448</v>
      </c>
      <c r="E1801" s="14" t="s">
        <v>309</v>
      </c>
      <c r="F1801" s="30">
        <v>2925000</v>
      </c>
      <c r="G1801" s="31" t="str">
        <f>_xlfn.CONCAT(Table1[[#This Row],[Company]:[Penalty Amount]])</f>
        <v>Wilmington Finance Inc.OneMain Holdingswage and hour violation39448private lawsuit-federal2925000</v>
      </c>
    </row>
    <row r="1802" spans="1:7" x14ac:dyDescent="0.2">
      <c r="A1802" s="28" t="s">
        <v>2873</v>
      </c>
      <c r="B1802" s="14" t="s">
        <v>1124</v>
      </c>
      <c r="C1802" s="14" t="s">
        <v>12</v>
      </c>
      <c r="D1802" s="29">
        <v>42005</v>
      </c>
      <c r="E1802" s="14" t="s">
        <v>48</v>
      </c>
      <c r="F1802" s="30">
        <v>134026</v>
      </c>
      <c r="G1802" s="31" t="str">
        <f>_xlfn.CONCAT(Table1[[#This Row],[Company]:[Penalty Amount]])</f>
        <v>Omega Advisors Inc.Omega Advisorsinvestor protection violation42005SEC134026</v>
      </c>
    </row>
    <row r="1803" spans="1:7" x14ac:dyDescent="0.2">
      <c r="A1803" s="28" t="s">
        <v>1124</v>
      </c>
      <c r="B1803" s="14" t="s">
        <v>1124</v>
      </c>
      <c r="C1803" s="14" t="s">
        <v>280</v>
      </c>
      <c r="D1803" s="29">
        <v>39083</v>
      </c>
      <c r="E1803" s="14" t="s">
        <v>23</v>
      </c>
      <c r="F1803" s="30">
        <v>500000</v>
      </c>
      <c r="G1803" s="31" t="str">
        <f>_xlfn.CONCAT(Table1[[#This Row],[Company]:[Penalty Amount]])</f>
        <v>Omega AdvisorsOmega AdvisorsForeign Corrupt Practices Act39083USAO500000</v>
      </c>
    </row>
    <row r="1804" spans="1:7" x14ac:dyDescent="0.2">
      <c r="A1804" s="28" t="s">
        <v>2872</v>
      </c>
      <c r="B1804" s="14" t="s">
        <v>692</v>
      </c>
      <c r="C1804" s="14" t="s">
        <v>308</v>
      </c>
      <c r="D1804" s="29">
        <v>41275</v>
      </c>
      <c r="E1804" s="14" t="s">
        <v>309</v>
      </c>
      <c r="F1804" s="30">
        <v>7500000</v>
      </c>
      <c r="G1804" s="31" t="str">
        <f>_xlfn.CONCAT(Table1[[#This Row],[Company]:[Penalty Amount]])</f>
        <v>Old Second Bancorp Inc.Old Second Bancorpbenefit plan administrator violation41275private lawsuit-federal7500000</v>
      </c>
    </row>
    <row r="1805" spans="1:7" x14ac:dyDescent="0.2">
      <c r="A1805" s="28" t="s">
        <v>1335</v>
      </c>
      <c r="B1805" s="14" t="s">
        <v>620</v>
      </c>
      <c r="C1805" s="14" t="s">
        <v>305</v>
      </c>
      <c r="D1805" s="29">
        <v>38718</v>
      </c>
      <c r="E1805" s="14" t="s">
        <v>1220</v>
      </c>
      <c r="F1805" s="30">
        <v>6000</v>
      </c>
      <c r="G1805" s="31" t="str">
        <f>_xlfn.CONCAT(Table1[[#This Row],[Company]:[Penalty Amount]])</f>
        <v>Old Republic Insurance Co.Old Republic Internationalinsurance violation38718CO-INS6000</v>
      </c>
    </row>
    <row r="1806" spans="1:7" x14ac:dyDescent="0.2">
      <c r="A1806" s="28" t="s">
        <v>1436</v>
      </c>
      <c r="B1806" s="14" t="s">
        <v>620</v>
      </c>
      <c r="C1806" s="14" t="s">
        <v>305</v>
      </c>
      <c r="D1806" s="29">
        <v>43466</v>
      </c>
      <c r="E1806" s="14" t="s">
        <v>1020</v>
      </c>
      <c r="F1806" s="30">
        <v>6005</v>
      </c>
      <c r="G1806" s="31" t="str">
        <f>_xlfn.CONCAT(Table1[[#This Row],[Company]:[Penalty Amount]])</f>
        <v>Old Republic National Title Insurance Co.Old Republic Internationalinsurance violation43466MO-INS6005</v>
      </c>
    </row>
    <row r="1807" spans="1:7" x14ac:dyDescent="0.2">
      <c r="A1807" s="28" t="s">
        <v>1335</v>
      </c>
      <c r="B1807" s="14" t="s">
        <v>620</v>
      </c>
      <c r="C1807" s="14" t="s">
        <v>305</v>
      </c>
      <c r="D1807" s="29">
        <v>43831</v>
      </c>
      <c r="E1807" s="14" t="s">
        <v>306</v>
      </c>
      <c r="F1807" s="30">
        <v>7000</v>
      </c>
      <c r="G1807" s="31" t="str">
        <f>_xlfn.CONCAT(Table1[[#This Row],[Company]:[Penalty Amount]])</f>
        <v>Old Republic Insurance Co.Old Republic Internationalinsurance violation43831TX-INS7000</v>
      </c>
    </row>
    <row r="1808" spans="1:7" x14ac:dyDescent="0.2">
      <c r="A1808" s="28" t="s">
        <v>1335</v>
      </c>
      <c r="B1808" s="14" t="s">
        <v>620</v>
      </c>
      <c r="C1808" s="14" t="s">
        <v>305</v>
      </c>
      <c r="D1808" s="29">
        <v>44562</v>
      </c>
      <c r="E1808" s="14" t="s">
        <v>306</v>
      </c>
      <c r="F1808" s="30">
        <v>7000</v>
      </c>
      <c r="G1808" s="31" t="str">
        <f>_xlfn.CONCAT(Table1[[#This Row],[Company]:[Penalty Amount]])</f>
        <v>Old Republic Insurance Co.Old Republic Internationalinsurance violation44562TX-INS7000</v>
      </c>
    </row>
    <row r="1809" spans="1:7" x14ac:dyDescent="0.2">
      <c r="A1809" s="28" t="s">
        <v>1918</v>
      </c>
      <c r="B1809" s="14" t="s">
        <v>620</v>
      </c>
      <c r="C1809" s="14" t="s">
        <v>305</v>
      </c>
      <c r="D1809" s="29">
        <v>40909</v>
      </c>
      <c r="E1809" s="14" t="s">
        <v>1090</v>
      </c>
      <c r="F1809" s="30">
        <v>8000</v>
      </c>
      <c r="G1809" s="31" t="str">
        <f>_xlfn.CONCAT(Table1[[#This Row],[Company]:[Penalty Amount]])</f>
        <v>Old Republic Title LtdOld Republic Internationalinsurance violation40909WA-INS8000</v>
      </c>
    </row>
    <row r="1810" spans="1:7" x14ac:dyDescent="0.2">
      <c r="A1810" s="28" t="s">
        <v>1436</v>
      </c>
      <c r="B1810" s="14" t="s">
        <v>620</v>
      </c>
      <c r="C1810" s="14" t="s">
        <v>305</v>
      </c>
      <c r="D1810" s="29">
        <v>39448</v>
      </c>
      <c r="E1810" s="14" t="s">
        <v>1183</v>
      </c>
      <c r="F1810" s="30">
        <v>10000</v>
      </c>
      <c r="G1810" s="31" t="str">
        <f>_xlfn.CONCAT(Table1[[#This Row],[Company]:[Penalty Amount]])</f>
        <v>Old Republic National Title Insurance Co.Old Republic Internationalinsurance violation39448ID-INS10000</v>
      </c>
    </row>
    <row r="1811" spans="1:7" x14ac:dyDescent="0.2">
      <c r="A1811" s="28" t="s">
        <v>1436</v>
      </c>
      <c r="B1811" s="14" t="s">
        <v>620</v>
      </c>
      <c r="C1811" s="14" t="s">
        <v>305</v>
      </c>
      <c r="D1811" s="29">
        <v>44197</v>
      </c>
      <c r="E1811" s="14" t="s">
        <v>1156</v>
      </c>
      <c r="F1811" s="30">
        <v>10000</v>
      </c>
      <c r="G1811" s="31" t="str">
        <f>_xlfn.CONCAT(Table1[[#This Row],[Company]:[Penalty Amount]])</f>
        <v>Old Republic National Title Insurance Co.Old Republic Internationalinsurance violation44197NH-INS10000</v>
      </c>
    </row>
    <row r="1812" spans="1:7" x14ac:dyDescent="0.2">
      <c r="A1812" s="28" t="s">
        <v>1335</v>
      </c>
      <c r="B1812" s="14" t="s">
        <v>620</v>
      </c>
      <c r="C1812" s="14" t="s">
        <v>305</v>
      </c>
      <c r="D1812" s="29">
        <v>42736</v>
      </c>
      <c r="E1812" s="14" t="s">
        <v>306</v>
      </c>
      <c r="F1812" s="30">
        <v>11000</v>
      </c>
      <c r="G1812" s="31" t="str">
        <f>_xlfn.CONCAT(Table1[[#This Row],[Company]:[Penalty Amount]])</f>
        <v>Old Republic Insurance Co.Old Republic Internationalinsurance violation42736TX-INS11000</v>
      </c>
    </row>
    <row r="1813" spans="1:7" x14ac:dyDescent="0.2">
      <c r="A1813" s="28" t="s">
        <v>1335</v>
      </c>
      <c r="B1813" s="14" t="s">
        <v>620</v>
      </c>
      <c r="C1813" s="14" t="s">
        <v>305</v>
      </c>
      <c r="D1813" s="29">
        <v>40909</v>
      </c>
      <c r="E1813" s="14" t="s">
        <v>1020</v>
      </c>
      <c r="F1813" s="30">
        <v>13475</v>
      </c>
      <c r="G1813" s="31" t="str">
        <f>_xlfn.CONCAT(Table1[[#This Row],[Company]:[Penalty Amount]])</f>
        <v>Old Republic Insurance Co.Old Republic Internationalinsurance violation40909MO-INS13475</v>
      </c>
    </row>
    <row r="1814" spans="1:7" x14ac:dyDescent="0.2">
      <c r="A1814" s="28" t="s">
        <v>1335</v>
      </c>
      <c r="B1814" s="14" t="s">
        <v>620</v>
      </c>
      <c r="C1814" s="14" t="s">
        <v>305</v>
      </c>
      <c r="D1814" s="29">
        <v>41640</v>
      </c>
      <c r="E1814" s="14" t="s">
        <v>306</v>
      </c>
      <c r="F1814" s="30">
        <v>15905</v>
      </c>
      <c r="G1814" s="31" t="str">
        <f>_xlfn.CONCAT(Table1[[#This Row],[Company]:[Penalty Amount]])</f>
        <v>Old Republic Insurance Co.Old Republic Internationalinsurance violation41640TX-INS15905</v>
      </c>
    </row>
    <row r="1815" spans="1:7" x14ac:dyDescent="0.2">
      <c r="A1815" s="28" t="s">
        <v>1335</v>
      </c>
      <c r="B1815" s="14" t="s">
        <v>620</v>
      </c>
      <c r="C1815" s="14" t="s">
        <v>305</v>
      </c>
      <c r="D1815" s="29">
        <v>39448</v>
      </c>
      <c r="E1815" s="14" t="s">
        <v>306</v>
      </c>
      <c r="F1815" s="30">
        <v>18000</v>
      </c>
      <c r="G1815" s="31" t="str">
        <f>_xlfn.CONCAT(Table1[[#This Row],[Company]:[Penalty Amount]])</f>
        <v>Old Republic Insurance Co.Old Republic Internationalinsurance violation39448TX-INS18000</v>
      </c>
    </row>
    <row r="1816" spans="1:7" x14ac:dyDescent="0.2">
      <c r="A1816" s="28" t="s">
        <v>1436</v>
      </c>
      <c r="B1816" s="14" t="s">
        <v>620</v>
      </c>
      <c r="C1816" s="14" t="s">
        <v>305</v>
      </c>
      <c r="D1816" s="29">
        <v>43831</v>
      </c>
      <c r="E1816" s="14" t="s">
        <v>923</v>
      </c>
      <c r="F1816" s="30">
        <v>20000</v>
      </c>
      <c r="G1816" s="31" t="str">
        <f>_xlfn.CONCAT(Table1[[#This Row],[Company]:[Penalty Amount]])</f>
        <v>Old Republic National Title Insurance Co.Old Republic Internationalinsurance violation43831CT-INS20000</v>
      </c>
    </row>
    <row r="1817" spans="1:7" x14ac:dyDescent="0.2">
      <c r="A1817" s="28" t="s">
        <v>1639</v>
      </c>
      <c r="B1817" s="14" t="s">
        <v>620</v>
      </c>
      <c r="C1817" s="14" t="s">
        <v>305</v>
      </c>
      <c r="D1817" s="29">
        <v>42370</v>
      </c>
      <c r="E1817" s="14" t="s">
        <v>306</v>
      </c>
      <c r="F1817" s="30">
        <v>28921</v>
      </c>
      <c r="G1817" s="31" t="str">
        <f>_xlfn.CONCAT(Table1[[#This Row],[Company]:[Penalty Amount]])</f>
        <v>Old Republic Insurance CoOld Republic Internationalinsurance violation42370TX-INS28921</v>
      </c>
    </row>
    <row r="1818" spans="1:7" x14ac:dyDescent="0.2">
      <c r="A1818" s="28" t="s">
        <v>1335</v>
      </c>
      <c r="B1818" s="14" t="s">
        <v>620</v>
      </c>
      <c r="C1818" s="14" t="s">
        <v>305</v>
      </c>
      <c r="D1818" s="29">
        <v>40179</v>
      </c>
      <c r="E1818" s="14" t="s">
        <v>306</v>
      </c>
      <c r="F1818" s="30">
        <v>41000</v>
      </c>
      <c r="G1818" s="31" t="str">
        <f>_xlfn.CONCAT(Table1[[#This Row],[Company]:[Penalty Amount]])</f>
        <v>Old Republic Insurance Co.Old Republic Internationalinsurance violation40179TX-INS41000</v>
      </c>
    </row>
    <row r="1819" spans="1:7" x14ac:dyDescent="0.2">
      <c r="A1819" s="28" t="s">
        <v>1436</v>
      </c>
      <c r="B1819" s="14" t="s">
        <v>620</v>
      </c>
      <c r="C1819" s="14" t="s">
        <v>305</v>
      </c>
      <c r="D1819" s="29">
        <v>40544</v>
      </c>
      <c r="E1819" s="14" t="s">
        <v>1020</v>
      </c>
      <c r="F1819" s="30">
        <v>74000</v>
      </c>
      <c r="G1819" s="31" t="str">
        <f>_xlfn.CONCAT(Table1[[#This Row],[Company]:[Penalty Amount]])</f>
        <v>Old Republic National Title Insurance Co.Old Republic Internationalinsurance violation40544MO-INS74000</v>
      </c>
    </row>
    <row r="1820" spans="1:7" x14ac:dyDescent="0.2">
      <c r="A1820" s="28" t="s">
        <v>1335</v>
      </c>
      <c r="B1820" s="14" t="s">
        <v>620</v>
      </c>
      <c r="C1820" s="14" t="s">
        <v>305</v>
      </c>
      <c r="D1820" s="29">
        <v>39448</v>
      </c>
      <c r="E1820" s="14" t="s">
        <v>306</v>
      </c>
      <c r="F1820" s="30">
        <v>75000</v>
      </c>
      <c r="G1820" s="31" t="str">
        <f>_xlfn.CONCAT(Table1[[#This Row],[Company]:[Penalty Amount]])</f>
        <v>Old Republic Insurance Co.Old Republic Internationalinsurance violation39448TX-INS75000</v>
      </c>
    </row>
    <row r="1821" spans="1:7" x14ac:dyDescent="0.2">
      <c r="A1821" s="28" t="s">
        <v>1436</v>
      </c>
      <c r="B1821" s="14" t="s">
        <v>620</v>
      </c>
      <c r="C1821" s="14" t="s">
        <v>305</v>
      </c>
      <c r="D1821" s="29">
        <v>40544</v>
      </c>
      <c r="E1821" s="14" t="s">
        <v>728</v>
      </c>
      <c r="F1821" s="30">
        <v>75000</v>
      </c>
      <c r="G1821" s="31" t="str">
        <f>_xlfn.CONCAT(Table1[[#This Row],[Company]:[Penalty Amount]])</f>
        <v>Old Republic National Title Insurance Co.Old Republic Internationalinsurance violation40544MD-INS75000</v>
      </c>
    </row>
    <row r="1822" spans="1:7" x14ac:dyDescent="0.2">
      <c r="A1822" s="28" t="s">
        <v>1436</v>
      </c>
      <c r="B1822" s="14" t="s">
        <v>620</v>
      </c>
      <c r="C1822" s="14" t="s">
        <v>305</v>
      </c>
      <c r="D1822" s="29">
        <v>42370</v>
      </c>
      <c r="E1822" s="14" t="s">
        <v>306</v>
      </c>
      <c r="F1822" s="30">
        <v>75000</v>
      </c>
      <c r="G1822" s="31" t="str">
        <f>_xlfn.CONCAT(Table1[[#This Row],[Company]:[Penalty Amount]])</f>
        <v>Old Republic National Title Insurance Co.Old Republic Internationalinsurance violation42370TX-INS75000</v>
      </c>
    </row>
    <row r="1823" spans="1:7" x14ac:dyDescent="0.2">
      <c r="A1823" s="28" t="s">
        <v>1436</v>
      </c>
      <c r="B1823" s="14" t="s">
        <v>620</v>
      </c>
      <c r="C1823" s="14" t="s">
        <v>305</v>
      </c>
      <c r="D1823" s="29">
        <v>39448</v>
      </c>
      <c r="E1823" s="14" t="s">
        <v>1020</v>
      </c>
      <c r="F1823" s="30">
        <v>77375</v>
      </c>
      <c r="G1823" s="31" t="str">
        <f>_xlfn.CONCAT(Table1[[#This Row],[Company]:[Penalty Amount]])</f>
        <v>Old Republic National Title Insurance Co.Old Republic Internationalinsurance violation39448MO-INS77375</v>
      </c>
    </row>
    <row r="1824" spans="1:7" x14ac:dyDescent="0.2">
      <c r="A1824" s="28" t="s">
        <v>3078</v>
      </c>
      <c r="B1824" s="14" t="s">
        <v>620</v>
      </c>
      <c r="C1824" s="14" t="s">
        <v>282</v>
      </c>
      <c r="D1824" s="29">
        <v>41275</v>
      </c>
      <c r="E1824" s="14" t="s">
        <v>210</v>
      </c>
      <c r="F1824" s="30">
        <v>100000</v>
      </c>
      <c r="G1824" s="31" t="str">
        <f>_xlfn.CONCAT(Table1[[#This Row],[Company]:[Penalty Amount]])</f>
        <v>Republic Mortgage Insurance Corp.Old Republic Internationalconsumer protection violation41275CFPB100000</v>
      </c>
    </row>
    <row r="1825" spans="1:7" x14ac:dyDescent="0.2">
      <c r="A1825" s="28" t="s">
        <v>1335</v>
      </c>
      <c r="B1825" s="14" t="s">
        <v>620</v>
      </c>
      <c r="C1825" s="14" t="s">
        <v>305</v>
      </c>
      <c r="D1825" s="29">
        <v>41640</v>
      </c>
      <c r="E1825" s="14" t="s">
        <v>306</v>
      </c>
      <c r="F1825" s="30">
        <v>125000</v>
      </c>
      <c r="G1825" s="31" t="str">
        <f>_xlfn.CONCAT(Table1[[#This Row],[Company]:[Penalty Amount]])</f>
        <v>Old Republic Insurance Co.Old Republic Internationalinsurance violation41640TX-INS125000</v>
      </c>
    </row>
    <row r="1826" spans="1:7" x14ac:dyDescent="0.2">
      <c r="A1826" s="28" t="s">
        <v>1335</v>
      </c>
      <c r="B1826" s="14" t="s">
        <v>620</v>
      </c>
      <c r="C1826" s="14" t="s">
        <v>305</v>
      </c>
      <c r="D1826" s="29">
        <v>40179</v>
      </c>
      <c r="E1826" s="14" t="s">
        <v>306</v>
      </c>
      <c r="F1826" s="30">
        <v>125000</v>
      </c>
      <c r="G1826" s="31" t="str">
        <f>_xlfn.CONCAT(Table1[[#This Row],[Company]:[Penalty Amount]])</f>
        <v>Old Republic Insurance Co.Old Republic Internationalinsurance violation40179TX-INS125000</v>
      </c>
    </row>
    <row r="1827" spans="1:7" x14ac:dyDescent="0.2">
      <c r="A1827" s="28" t="s">
        <v>1335</v>
      </c>
      <c r="B1827" s="14" t="s">
        <v>620</v>
      </c>
      <c r="C1827" s="14" t="s">
        <v>305</v>
      </c>
      <c r="D1827" s="29">
        <v>42736</v>
      </c>
      <c r="E1827" s="14" t="s">
        <v>172</v>
      </c>
      <c r="F1827" s="30">
        <v>298958</v>
      </c>
      <c r="G1827" s="31" t="str">
        <f>_xlfn.CONCAT(Table1[[#This Row],[Company]:[Penalty Amount]])</f>
        <v>Old Republic Insurance Co.Old Republic Internationalinsurance violation42736MULTI-FIN298958</v>
      </c>
    </row>
    <row r="1828" spans="1:7" x14ac:dyDescent="0.2">
      <c r="A1828" s="28" t="s">
        <v>1177</v>
      </c>
      <c r="B1828" s="14" t="s">
        <v>620</v>
      </c>
      <c r="C1828" s="14" t="s">
        <v>305</v>
      </c>
      <c r="D1828" s="29">
        <v>40179</v>
      </c>
      <c r="E1828" s="14" t="s">
        <v>426</v>
      </c>
      <c r="F1828" s="30">
        <v>399000</v>
      </c>
      <c r="G1828" s="31" t="str">
        <f>_xlfn.CONCAT(Table1[[#This Row],[Company]:[Penalty Amount]])</f>
        <v>Old Republic Title Co. and Old Republic National Title Insurance Co.Old Republic Internationalinsurance violation40179CA-INS399000</v>
      </c>
    </row>
    <row r="1829" spans="1:7" x14ac:dyDescent="0.2">
      <c r="A1829" s="28" t="s">
        <v>1335</v>
      </c>
      <c r="B1829" s="14" t="s">
        <v>620</v>
      </c>
      <c r="C1829" s="14" t="s">
        <v>305</v>
      </c>
      <c r="D1829" s="29">
        <v>43466</v>
      </c>
      <c r="E1829" s="14" t="s">
        <v>306</v>
      </c>
      <c r="F1829" s="30">
        <v>585000</v>
      </c>
      <c r="G1829" s="31" t="str">
        <f>_xlfn.CONCAT(Table1[[#This Row],[Company]:[Penalty Amount]])</f>
        <v>Old Republic Insurance Co.Old Republic Internationalinsurance violation43466TX-INS585000</v>
      </c>
    </row>
    <row r="1830" spans="1:7" x14ac:dyDescent="0.2">
      <c r="A1830" s="28" t="s">
        <v>1967</v>
      </c>
      <c r="B1830" s="14" t="s">
        <v>620</v>
      </c>
      <c r="C1830" s="14" t="s">
        <v>305</v>
      </c>
      <c r="D1830" s="29">
        <v>44197</v>
      </c>
      <c r="E1830" s="14" t="s">
        <v>306</v>
      </c>
      <c r="F1830" s="30">
        <v>675000</v>
      </c>
      <c r="G1830" s="31" t="str">
        <f>_xlfn.CONCAT(Table1[[#This Row],[Company]:[Penalty Amount]])</f>
        <v>Old Republic InsuranceOld Republic Internationalinsurance violation44197TX-INS675000</v>
      </c>
    </row>
    <row r="1831" spans="1:7" x14ac:dyDescent="0.2">
      <c r="A1831" s="28" t="s">
        <v>1436</v>
      </c>
      <c r="B1831" s="14" t="s">
        <v>620</v>
      </c>
      <c r="C1831" s="14" t="s">
        <v>343</v>
      </c>
      <c r="D1831" s="29">
        <v>44197</v>
      </c>
      <c r="E1831" s="14" t="s">
        <v>72</v>
      </c>
      <c r="F1831" s="30">
        <v>1000000</v>
      </c>
      <c r="G1831" s="31" t="str">
        <f>_xlfn.CONCAT(Table1[[#This Row],[Company]:[Penalty Amount]])</f>
        <v>Old Republic National Title Insurance Co.Old Republic Internationalwage and hour violation44197NY-AG1000000</v>
      </c>
    </row>
    <row r="1832" spans="1:7" x14ac:dyDescent="0.2">
      <c r="A1832" s="28" t="s">
        <v>760</v>
      </c>
      <c r="B1832" s="14" t="s">
        <v>620</v>
      </c>
      <c r="C1832" s="14" t="s">
        <v>282</v>
      </c>
      <c r="D1832" s="29">
        <v>37257</v>
      </c>
      <c r="E1832" s="14" t="s">
        <v>761</v>
      </c>
      <c r="F1832" s="30">
        <v>5096963</v>
      </c>
      <c r="G1832" s="31" t="str">
        <f>_xlfn.CONCAT(Table1[[#This Row],[Company]:[Penalty Amount]])</f>
        <v>Old Republic Title Co.Old Republic Internationalconsumer protection violation37257CA-MULTI5096963</v>
      </c>
    </row>
    <row r="1833" spans="1:7" x14ac:dyDescent="0.2">
      <c r="A1833" s="28" t="s">
        <v>619</v>
      </c>
      <c r="B1833" s="14" t="s">
        <v>620</v>
      </c>
      <c r="C1833" s="14" t="s">
        <v>343</v>
      </c>
      <c r="D1833" s="29">
        <v>41640</v>
      </c>
      <c r="E1833" s="14" t="s">
        <v>309</v>
      </c>
      <c r="F1833" s="30">
        <v>12000000</v>
      </c>
      <c r="G1833" s="31" t="str">
        <f>_xlfn.CONCAT(Table1[[#This Row],[Company]:[Penalty Amount]])</f>
        <v>Old Republic TitleOld Republic Internationalwage and hour violation41640private lawsuit-federal12000000</v>
      </c>
    </row>
    <row r="1834" spans="1:7" x14ac:dyDescent="0.2">
      <c r="A1834" s="28" t="s">
        <v>1788</v>
      </c>
      <c r="B1834" s="14" t="s">
        <v>1120</v>
      </c>
      <c r="C1834" s="14" t="s">
        <v>343</v>
      </c>
      <c r="D1834" s="29">
        <v>43101</v>
      </c>
      <c r="E1834" s="14" t="s">
        <v>1338</v>
      </c>
      <c r="F1834" s="30">
        <v>15000</v>
      </c>
      <c r="G1834" s="31" t="str">
        <f>_xlfn.CONCAT(Table1[[#This Row],[Company]:[Penalty Amount]])</f>
        <v>FIRST MIDWEST BANKOld National Bancorpwage and hour violation43101IL-DOL15000</v>
      </c>
    </row>
    <row r="1835" spans="1:7" x14ac:dyDescent="0.2">
      <c r="A1835" s="28" t="s">
        <v>1119</v>
      </c>
      <c r="B1835" s="14" t="s">
        <v>1120</v>
      </c>
      <c r="C1835" s="14" t="s">
        <v>31</v>
      </c>
      <c r="D1835" s="29">
        <v>39448</v>
      </c>
      <c r="E1835" s="14" t="s">
        <v>32</v>
      </c>
      <c r="F1835" s="30">
        <v>56000</v>
      </c>
      <c r="G1835" s="31" t="str">
        <f>_xlfn.CONCAT(Table1[[#This Row],[Company]:[Penalty Amount]])</f>
        <v>Old National BankOld National Bancorpbanking violation39448OCC56000</v>
      </c>
    </row>
    <row r="1836" spans="1:7" x14ac:dyDescent="0.2">
      <c r="A1836" s="28" t="s">
        <v>1119</v>
      </c>
      <c r="B1836" s="14" t="s">
        <v>1120</v>
      </c>
      <c r="C1836" s="14" t="s">
        <v>31</v>
      </c>
      <c r="D1836" s="29">
        <v>37987</v>
      </c>
      <c r="E1836" s="14" t="s">
        <v>32</v>
      </c>
      <c r="F1836" s="30">
        <v>75000</v>
      </c>
      <c r="G1836" s="31" t="str">
        <f>_xlfn.CONCAT(Table1[[#This Row],[Company]:[Penalty Amount]])</f>
        <v>Old National BankOld National Bancorpbanking violation37987OCC75000</v>
      </c>
    </row>
    <row r="1837" spans="1:7" x14ac:dyDescent="0.2">
      <c r="A1837" s="28" t="s">
        <v>1119</v>
      </c>
      <c r="B1837" s="14" t="s">
        <v>1120</v>
      </c>
      <c r="C1837" s="14" t="s">
        <v>31</v>
      </c>
      <c r="D1837" s="29">
        <v>37987</v>
      </c>
      <c r="E1837" s="14" t="s">
        <v>32</v>
      </c>
      <c r="F1837" s="30">
        <v>125000</v>
      </c>
      <c r="G1837" s="31" t="str">
        <f>_xlfn.CONCAT(Table1[[#This Row],[Company]:[Penalty Amount]])</f>
        <v>Old National BankOld National Bancorpbanking violation37987OCC125000</v>
      </c>
    </row>
    <row r="1838" spans="1:7" x14ac:dyDescent="0.2">
      <c r="A1838" s="28" t="s">
        <v>1119</v>
      </c>
      <c r="B1838" s="14" t="s">
        <v>1120</v>
      </c>
      <c r="C1838" s="14" t="s">
        <v>31</v>
      </c>
      <c r="D1838" s="29">
        <v>41640</v>
      </c>
      <c r="E1838" s="14" t="s">
        <v>32</v>
      </c>
      <c r="F1838" s="30">
        <v>500000</v>
      </c>
      <c r="G1838" s="31" t="str">
        <f>_xlfn.CONCAT(Table1[[#This Row],[Company]:[Penalty Amount]])</f>
        <v>Old National BankOld National Bancorpbanking violation41640OCC500000</v>
      </c>
    </row>
    <row r="1839" spans="1:7" x14ac:dyDescent="0.2">
      <c r="A1839" s="28" t="s">
        <v>1638</v>
      </c>
      <c r="B1839" s="14" t="s">
        <v>281</v>
      </c>
      <c r="C1839" s="14" t="s">
        <v>282</v>
      </c>
      <c r="D1839" s="29">
        <v>39448</v>
      </c>
      <c r="E1839" s="14" t="s">
        <v>1174</v>
      </c>
      <c r="F1839" s="30">
        <v>6000</v>
      </c>
      <c r="G1839" s="31" t="str">
        <f>_xlfn.CONCAT(Table1[[#This Row],[Company]:[Penalty Amount]])</f>
        <v>PHH Mortgage Corp. dba Century MortgageOcwen Financialconsumer protection violation39448CT-BKG6000</v>
      </c>
    </row>
    <row r="1840" spans="1:7" x14ac:dyDescent="0.2">
      <c r="A1840" s="28" t="s">
        <v>1950</v>
      </c>
      <c r="B1840" s="14" t="s">
        <v>281</v>
      </c>
      <c r="C1840" s="14" t="s">
        <v>315</v>
      </c>
      <c r="D1840" s="29">
        <v>40179</v>
      </c>
      <c r="E1840" s="14" t="s">
        <v>1951</v>
      </c>
      <c r="F1840" s="30">
        <v>7125</v>
      </c>
      <c r="G1840" s="31" t="str">
        <f>_xlfn.CONCAT(Table1[[#This Row],[Company]:[Penalty Amount]])</f>
        <v>LITTON LOAN SERVICING LPOcwen Financialenvironmental violation40179OR-ENV7125</v>
      </c>
    </row>
    <row r="1841" spans="1:7" x14ac:dyDescent="0.2">
      <c r="A1841" s="28" t="s">
        <v>414</v>
      </c>
      <c r="B1841" s="14" t="s">
        <v>281</v>
      </c>
      <c r="C1841" s="14" t="s">
        <v>282</v>
      </c>
      <c r="D1841" s="29">
        <v>40179</v>
      </c>
      <c r="E1841" s="14" t="s">
        <v>1055</v>
      </c>
      <c r="F1841" s="30">
        <v>8000</v>
      </c>
      <c r="G1841" s="31" t="str">
        <f>_xlfn.CONCAT(Table1[[#This Row],[Company]:[Penalty Amount]])</f>
        <v>PHH Mortgage Corp.Ocwen Financialconsumer protection violation40179KY-FIN8000</v>
      </c>
    </row>
    <row r="1842" spans="1:7" x14ac:dyDescent="0.2">
      <c r="A1842" s="28" t="s">
        <v>414</v>
      </c>
      <c r="B1842" s="14" t="s">
        <v>281</v>
      </c>
      <c r="C1842" s="14" t="s">
        <v>282</v>
      </c>
      <c r="D1842" s="29">
        <v>40544</v>
      </c>
      <c r="E1842" s="14" t="s">
        <v>502</v>
      </c>
      <c r="F1842" s="30">
        <v>9000</v>
      </c>
      <c r="G1842" s="31" t="str">
        <f>_xlfn.CONCAT(Table1[[#This Row],[Company]:[Penalty Amount]])</f>
        <v>PHH Mortgage Corp.Ocwen Financialconsumer protection violation40544NJ-DBI9000</v>
      </c>
    </row>
    <row r="1843" spans="1:7" x14ac:dyDescent="0.2">
      <c r="A1843" s="28" t="s">
        <v>2871</v>
      </c>
      <c r="B1843" s="14" t="s">
        <v>281</v>
      </c>
      <c r="C1843" s="14" t="s">
        <v>282</v>
      </c>
      <c r="D1843" s="29">
        <v>42005</v>
      </c>
      <c r="E1843" s="14" t="s">
        <v>1055</v>
      </c>
      <c r="F1843" s="30">
        <v>10000</v>
      </c>
      <c r="G1843" s="31" t="str">
        <f>_xlfn.CONCAT(Table1[[#This Row],[Company]:[Penalty Amount]])</f>
        <v>Homeward Residential Inc.Ocwen Financialconsumer protection violation42005KY-FIN10000</v>
      </c>
    </row>
    <row r="1844" spans="1:7" x14ac:dyDescent="0.2">
      <c r="A1844" s="28" t="s">
        <v>934</v>
      </c>
      <c r="B1844" s="14" t="s">
        <v>281</v>
      </c>
      <c r="C1844" s="14" t="s">
        <v>282</v>
      </c>
      <c r="D1844" s="29">
        <v>39448</v>
      </c>
      <c r="E1844" s="14" t="s">
        <v>1599</v>
      </c>
      <c r="F1844" s="30">
        <v>10000</v>
      </c>
      <c r="G1844" s="31" t="str">
        <f>_xlfn.CONCAT(Table1[[#This Row],[Company]:[Penalty Amount]])</f>
        <v>Ocwen Loan Servicing LLCOcwen Financialconsumer protection violation39448OH-BKG10000</v>
      </c>
    </row>
    <row r="1845" spans="1:7" x14ac:dyDescent="0.2">
      <c r="A1845" s="28" t="s">
        <v>3075</v>
      </c>
      <c r="B1845" s="14" t="s">
        <v>281</v>
      </c>
      <c r="C1845" s="14" t="s">
        <v>308</v>
      </c>
      <c r="D1845" s="29">
        <v>43466</v>
      </c>
      <c r="E1845" s="14" t="s">
        <v>339</v>
      </c>
      <c r="F1845" s="30">
        <v>10001</v>
      </c>
      <c r="G1845" s="31" t="str">
        <f>_xlfn.CONCAT(Table1[[#This Row],[Company]:[Penalty Amount]])</f>
        <v>OCWEN FINANCIAL Corp.Ocwen Financialbenefit plan administrator violation43466EBSA10001</v>
      </c>
    </row>
    <row r="1846" spans="1:7" x14ac:dyDescent="0.2">
      <c r="A1846" s="28" t="s">
        <v>3075</v>
      </c>
      <c r="B1846" s="14" t="s">
        <v>281</v>
      </c>
      <c r="C1846" s="14" t="s">
        <v>308</v>
      </c>
      <c r="D1846" s="29">
        <v>43101</v>
      </c>
      <c r="E1846" s="14" t="s">
        <v>339</v>
      </c>
      <c r="F1846" s="30">
        <v>10001</v>
      </c>
      <c r="G1846" s="31" t="str">
        <f>_xlfn.CONCAT(Table1[[#This Row],[Company]:[Penalty Amount]])</f>
        <v>OCWEN FINANCIAL Corp.Ocwen Financialbenefit plan administrator violation43101EBSA10001</v>
      </c>
    </row>
    <row r="1847" spans="1:7" x14ac:dyDescent="0.2">
      <c r="A1847" s="28" t="s">
        <v>907</v>
      </c>
      <c r="B1847" s="14" t="s">
        <v>281</v>
      </c>
      <c r="C1847" s="14" t="s">
        <v>282</v>
      </c>
      <c r="D1847" s="29">
        <v>40909</v>
      </c>
      <c r="E1847" s="14" t="s">
        <v>746</v>
      </c>
      <c r="F1847" s="30">
        <v>15000</v>
      </c>
      <c r="G1847" s="31" t="str">
        <f>_xlfn.CONCAT(Table1[[#This Row],[Company]:[Penalty Amount]])</f>
        <v>Saxon Mortgage Services Inc.Ocwen Financialconsumer protection violation40909FL-OFR15000</v>
      </c>
    </row>
    <row r="1848" spans="1:7" x14ac:dyDescent="0.2">
      <c r="A1848" s="28" t="s">
        <v>1638</v>
      </c>
      <c r="B1848" s="14" t="s">
        <v>281</v>
      </c>
      <c r="C1848" s="14" t="s">
        <v>282</v>
      </c>
      <c r="D1848" s="29">
        <v>41275</v>
      </c>
      <c r="E1848" s="14" t="s">
        <v>1174</v>
      </c>
      <c r="F1848" s="30">
        <v>29000</v>
      </c>
      <c r="G1848" s="31" t="str">
        <f>_xlfn.CONCAT(Table1[[#This Row],[Company]:[Penalty Amount]])</f>
        <v>PHH Mortgage Corp. dba Century MortgageOcwen Financialconsumer protection violation41275CT-BKG29000</v>
      </c>
    </row>
    <row r="1849" spans="1:7" x14ac:dyDescent="0.2">
      <c r="A1849" s="28" t="s">
        <v>3075</v>
      </c>
      <c r="B1849" s="14" t="s">
        <v>281</v>
      </c>
      <c r="C1849" s="14" t="s">
        <v>308</v>
      </c>
      <c r="D1849" s="29">
        <v>44197</v>
      </c>
      <c r="E1849" s="14" t="s">
        <v>339</v>
      </c>
      <c r="F1849" s="30">
        <v>50000</v>
      </c>
      <c r="G1849" s="31" t="str">
        <f>_xlfn.CONCAT(Table1[[#This Row],[Company]:[Penalty Amount]])</f>
        <v>OCWEN FINANCIAL Corp.Ocwen Financialbenefit plan administrator violation44197EBSA50000</v>
      </c>
    </row>
    <row r="1850" spans="1:7" x14ac:dyDescent="0.2">
      <c r="A1850" s="28" t="s">
        <v>3075</v>
      </c>
      <c r="B1850" s="14" t="s">
        <v>281</v>
      </c>
      <c r="C1850" s="14" t="s">
        <v>308</v>
      </c>
      <c r="D1850" s="29">
        <v>43831</v>
      </c>
      <c r="E1850" s="14" t="s">
        <v>339</v>
      </c>
      <c r="F1850" s="30">
        <v>50001</v>
      </c>
      <c r="G1850" s="31" t="str">
        <f>_xlfn.CONCAT(Table1[[#This Row],[Company]:[Penalty Amount]])</f>
        <v>OCWEN FINANCIAL Corp.Ocwen Financialbenefit plan administrator violation43831EBSA50001</v>
      </c>
    </row>
    <row r="1851" spans="1:7" x14ac:dyDescent="0.2">
      <c r="A1851" s="28" t="s">
        <v>414</v>
      </c>
      <c r="B1851" s="14" t="s">
        <v>281</v>
      </c>
      <c r="C1851" s="14" t="s">
        <v>282</v>
      </c>
      <c r="D1851" s="29">
        <v>43831</v>
      </c>
      <c r="E1851" s="14" t="s">
        <v>318</v>
      </c>
      <c r="F1851" s="30">
        <v>62000</v>
      </c>
      <c r="G1851" s="31" t="str">
        <f>_xlfn.CONCAT(Table1[[#This Row],[Company]:[Penalty Amount]])</f>
        <v>PHH Mortgage Corp.Ocwen Financialconsumer protection violation43831CA-DFPI62000</v>
      </c>
    </row>
    <row r="1852" spans="1:7" x14ac:dyDescent="0.2">
      <c r="A1852" s="28" t="s">
        <v>1460</v>
      </c>
      <c r="B1852" s="14" t="s">
        <v>281</v>
      </c>
      <c r="C1852" s="14" t="s">
        <v>282</v>
      </c>
      <c r="D1852" s="29">
        <v>40179</v>
      </c>
      <c r="E1852" s="14" t="s">
        <v>1186</v>
      </c>
      <c r="F1852" s="30">
        <v>71000</v>
      </c>
      <c r="G1852" s="31" t="str">
        <f>_xlfn.CONCAT(Table1[[#This Row],[Company]:[Penalty Amount]])</f>
        <v>Saxon Mortgage ServicesOcwen Financialconsumer protection violation40179MD-FIN71000</v>
      </c>
    </row>
    <row r="1853" spans="1:7" x14ac:dyDescent="0.2">
      <c r="A1853" s="28" t="s">
        <v>414</v>
      </c>
      <c r="B1853" s="14" t="s">
        <v>281</v>
      </c>
      <c r="C1853" s="14" t="s">
        <v>282</v>
      </c>
      <c r="D1853" s="29">
        <v>43101</v>
      </c>
      <c r="E1853" s="14" t="s">
        <v>423</v>
      </c>
      <c r="F1853" s="30">
        <v>75000</v>
      </c>
      <c r="G1853" s="31" t="str">
        <f>_xlfn.CONCAT(Table1[[#This Row],[Company]:[Penalty Amount]])</f>
        <v>PHH Mortgage Corp.Ocwen Financialconsumer protection violation43101GA-AG75000</v>
      </c>
    </row>
    <row r="1854" spans="1:7" x14ac:dyDescent="0.2">
      <c r="A1854" s="28" t="s">
        <v>825</v>
      </c>
      <c r="B1854" s="14" t="s">
        <v>281</v>
      </c>
      <c r="C1854" s="14" t="s">
        <v>282</v>
      </c>
      <c r="D1854" s="29">
        <v>43466</v>
      </c>
      <c r="E1854" s="14" t="s">
        <v>1417</v>
      </c>
      <c r="F1854" s="30">
        <v>84000</v>
      </c>
      <c r="G1854" s="31" t="str">
        <f>_xlfn.CONCAT(Table1[[#This Row],[Company]:[Penalty Amount]])</f>
        <v>Ocwen Financial Corp.Ocwen Financialconsumer protection violation43466ME-AG84000</v>
      </c>
    </row>
    <row r="1855" spans="1:7" x14ac:dyDescent="0.2">
      <c r="A1855" s="28" t="s">
        <v>414</v>
      </c>
      <c r="B1855" s="14" t="s">
        <v>281</v>
      </c>
      <c r="C1855" s="14" t="s">
        <v>1354</v>
      </c>
      <c r="D1855" s="29">
        <v>42736</v>
      </c>
      <c r="E1855" s="14" t="s">
        <v>34</v>
      </c>
      <c r="F1855" s="30">
        <v>119000</v>
      </c>
      <c r="G1855" s="31" t="str">
        <f>_xlfn.CONCAT(Table1[[#This Row],[Company]:[Penalty Amount]])</f>
        <v>PHH Mortgage Corp.Ocwen Financialzoning violation42736NY-DFS119000</v>
      </c>
    </row>
    <row r="1856" spans="1:7" x14ac:dyDescent="0.2">
      <c r="A1856" s="28" t="s">
        <v>414</v>
      </c>
      <c r="B1856" s="14" t="s">
        <v>281</v>
      </c>
      <c r="C1856" s="14" t="s">
        <v>276</v>
      </c>
      <c r="D1856" s="29">
        <v>40909</v>
      </c>
      <c r="E1856" s="14" t="s">
        <v>1310</v>
      </c>
      <c r="F1856" s="30">
        <v>150000</v>
      </c>
      <c r="G1856" s="31" t="str">
        <f>_xlfn.CONCAT(Table1[[#This Row],[Company]:[Penalty Amount]])</f>
        <v>PHH Mortgage Corp.Ocwen Financialmortgage abuses40909IL-BKG150000</v>
      </c>
    </row>
    <row r="1857" spans="1:7" x14ac:dyDescent="0.2">
      <c r="A1857" s="28" t="s">
        <v>934</v>
      </c>
      <c r="B1857" s="14" t="s">
        <v>281</v>
      </c>
      <c r="C1857" s="14" t="s">
        <v>364</v>
      </c>
      <c r="D1857" s="29">
        <v>42005</v>
      </c>
      <c r="E1857" s="14" t="s">
        <v>810</v>
      </c>
      <c r="F1857" s="30">
        <v>155000</v>
      </c>
      <c r="G1857" s="31" t="str">
        <f>_xlfn.CONCAT(Table1[[#This Row],[Company]:[Penalty Amount]])</f>
        <v>Ocwen Loan Servicing LLCOcwen Financialprivacy violation42005VT-FIN155000</v>
      </c>
    </row>
    <row r="1858" spans="1:7" x14ac:dyDescent="0.2">
      <c r="A1858" s="28" t="s">
        <v>414</v>
      </c>
      <c r="B1858" s="14" t="s">
        <v>281</v>
      </c>
      <c r="C1858" s="14" t="s">
        <v>282</v>
      </c>
      <c r="D1858" s="29">
        <v>43466</v>
      </c>
      <c r="E1858" s="14" t="s">
        <v>106</v>
      </c>
      <c r="F1858" s="30">
        <v>750000</v>
      </c>
      <c r="G1858" s="31" t="str">
        <f>_xlfn.CONCAT(Table1[[#This Row],[Company]:[Penalty Amount]])</f>
        <v>PHH Mortgage Corp.Ocwen Financialconsumer protection violation43466DOJ_RIGHTS750000</v>
      </c>
    </row>
    <row r="1859" spans="1:7" x14ac:dyDescent="0.2">
      <c r="A1859" s="28" t="s">
        <v>934</v>
      </c>
      <c r="B1859" s="14" t="s">
        <v>281</v>
      </c>
      <c r="C1859" s="14" t="s">
        <v>282</v>
      </c>
      <c r="D1859" s="29">
        <v>42370</v>
      </c>
      <c r="E1859" s="14" t="s">
        <v>721</v>
      </c>
      <c r="F1859" s="30">
        <v>900000</v>
      </c>
      <c r="G1859" s="31" t="str">
        <f>_xlfn.CONCAT(Table1[[#This Row],[Company]:[Penalty Amount]])</f>
        <v>Ocwen Loan Servicing LLCOcwen Financialconsumer protection violation42370WA-FIN900000</v>
      </c>
    </row>
    <row r="1860" spans="1:7" x14ac:dyDescent="0.2">
      <c r="A1860" s="28" t="s">
        <v>934</v>
      </c>
      <c r="B1860" s="14" t="s">
        <v>281</v>
      </c>
      <c r="C1860" s="14" t="s">
        <v>364</v>
      </c>
      <c r="D1860" s="29">
        <v>44562</v>
      </c>
      <c r="E1860" s="14" t="s">
        <v>309</v>
      </c>
      <c r="F1860" s="30">
        <v>1500000</v>
      </c>
      <c r="G1860" s="31" t="str">
        <f>_xlfn.CONCAT(Table1[[#This Row],[Company]:[Penalty Amount]])</f>
        <v>Ocwen Loan Servicing LLCOcwen Financialprivacy violation44562private lawsuit-federal1500000</v>
      </c>
    </row>
    <row r="1861" spans="1:7" x14ac:dyDescent="0.2">
      <c r="A1861" s="28" t="s">
        <v>281</v>
      </c>
      <c r="B1861" s="14" t="s">
        <v>281</v>
      </c>
      <c r="C1861" s="14" t="s">
        <v>334</v>
      </c>
      <c r="D1861" s="29">
        <v>38353</v>
      </c>
      <c r="E1861" s="14" t="s">
        <v>344</v>
      </c>
      <c r="F1861" s="30">
        <v>2000000</v>
      </c>
      <c r="G1861" s="31" t="str">
        <f>_xlfn.CONCAT(Table1[[#This Row],[Company]:[Penalty Amount]])</f>
        <v>Ocwen FinancialOcwen Financialemployment discrimination38353private lawsuit-state2000000</v>
      </c>
    </row>
    <row r="1862" spans="1:7" x14ac:dyDescent="0.2">
      <c r="A1862" s="28" t="s">
        <v>825</v>
      </c>
      <c r="B1862" s="14" t="s">
        <v>281</v>
      </c>
      <c r="C1862" s="14" t="s">
        <v>57</v>
      </c>
      <c r="D1862" s="29">
        <v>42370</v>
      </c>
      <c r="E1862" s="14" t="s">
        <v>48</v>
      </c>
      <c r="F1862" s="30">
        <v>2000000</v>
      </c>
      <c r="G1862" s="31" t="str">
        <f>_xlfn.CONCAT(Table1[[#This Row],[Company]:[Penalty Amount]])</f>
        <v>Ocwen Financial Corp.Ocwen Financialaccounting fraud or deficiencies42370SEC2000000</v>
      </c>
    </row>
    <row r="1863" spans="1:7" x14ac:dyDescent="0.2">
      <c r="A1863" s="28" t="s">
        <v>934</v>
      </c>
      <c r="B1863" s="14" t="s">
        <v>281</v>
      </c>
      <c r="C1863" s="14" t="s">
        <v>276</v>
      </c>
      <c r="D1863" s="29">
        <v>43466</v>
      </c>
      <c r="E1863" s="14" t="s">
        <v>123</v>
      </c>
      <c r="F1863" s="30">
        <v>2000000</v>
      </c>
      <c r="G1863" s="31" t="str">
        <f>_xlfn.CONCAT(Table1[[#This Row],[Company]:[Penalty Amount]])</f>
        <v>Ocwen Loan Servicing LLCOcwen Financialmortgage abuses43466MA-AG2000000</v>
      </c>
    </row>
    <row r="1864" spans="1:7" x14ac:dyDescent="0.2">
      <c r="A1864" s="28" t="s">
        <v>907</v>
      </c>
      <c r="B1864" s="14" t="s">
        <v>281</v>
      </c>
      <c r="C1864" s="14" t="s">
        <v>276</v>
      </c>
      <c r="D1864" s="29">
        <v>40544</v>
      </c>
      <c r="E1864" s="14" t="s">
        <v>19</v>
      </c>
      <c r="F1864" s="30">
        <v>2350000</v>
      </c>
      <c r="G1864" s="31" t="str">
        <f>_xlfn.CONCAT(Table1[[#This Row],[Company]:[Penalty Amount]])</f>
        <v>Saxon Mortgage Services Inc.Ocwen Financialmortgage abuses40544DOJ_CIVIL2350000</v>
      </c>
    </row>
    <row r="1865" spans="1:7" x14ac:dyDescent="0.2">
      <c r="A1865" s="28" t="s">
        <v>934</v>
      </c>
      <c r="B1865" s="14" t="s">
        <v>281</v>
      </c>
      <c r="C1865" s="14" t="s">
        <v>282</v>
      </c>
      <c r="D1865" s="29">
        <v>42005</v>
      </c>
      <c r="E1865" s="14" t="s">
        <v>318</v>
      </c>
      <c r="F1865" s="30">
        <v>2500000</v>
      </c>
      <c r="G1865" s="31" t="str">
        <f>_xlfn.CONCAT(Table1[[#This Row],[Company]:[Penalty Amount]])</f>
        <v>Ocwen Loan Servicing LLCOcwen Financialconsumer protection violation42005CA-DFPI2500000</v>
      </c>
    </row>
    <row r="1866" spans="1:7" x14ac:dyDescent="0.2">
      <c r="A1866" s="28" t="s">
        <v>825</v>
      </c>
      <c r="B1866" s="14" t="s">
        <v>281</v>
      </c>
      <c r="C1866" s="14" t="s">
        <v>276</v>
      </c>
      <c r="D1866" s="29">
        <v>41640</v>
      </c>
      <c r="E1866" s="14" t="s">
        <v>123</v>
      </c>
      <c r="F1866" s="30">
        <v>3700000</v>
      </c>
      <c r="G1866" s="31" t="str">
        <f>_xlfn.CONCAT(Table1[[#This Row],[Company]:[Penalty Amount]])</f>
        <v>Ocwen Financial Corp.Ocwen Financialmortgage abuses41640MA-AG3700000</v>
      </c>
    </row>
    <row r="1867" spans="1:7" x14ac:dyDescent="0.2">
      <c r="A1867" s="28" t="s">
        <v>414</v>
      </c>
      <c r="B1867" s="14" t="s">
        <v>281</v>
      </c>
      <c r="C1867" s="14" t="s">
        <v>276</v>
      </c>
      <c r="D1867" s="29">
        <v>41275</v>
      </c>
      <c r="E1867" s="14" t="s">
        <v>86</v>
      </c>
      <c r="F1867" s="30">
        <v>6250000</v>
      </c>
      <c r="G1867" s="31" t="str">
        <f>_xlfn.CONCAT(Table1[[#This Row],[Company]:[Penalty Amount]])</f>
        <v>PHH Mortgage Corp.Ocwen Financialmortgage abuses41275NJ-AG6250000</v>
      </c>
    </row>
    <row r="1868" spans="1:7" x14ac:dyDescent="0.2">
      <c r="A1868" s="28" t="s">
        <v>825</v>
      </c>
      <c r="B1868" s="14" t="s">
        <v>281</v>
      </c>
      <c r="C1868" s="14" t="s">
        <v>276</v>
      </c>
      <c r="D1868" s="29">
        <v>43831</v>
      </c>
      <c r="E1868" s="14" t="s">
        <v>484</v>
      </c>
      <c r="F1868" s="30">
        <v>11600000</v>
      </c>
      <c r="G1868" s="31" t="str">
        <f>_xlfn.CONCAT(Table1[[#This Row],[Company]:[Penalty Amount]])</f>
        <v>Ocwen Financial Corp.Ocwen Financialmortgage abuses43831FL-AG11600000</v>
      </c>
    </row>
    <row r="1869" spans="1:7" x14ac:dyDescent="0.2">
      <c r="A1869" s="28" t="s">
        <v>414</v>
      </c>
      <c r="B1869" s="14" t="s">
        <v>281</v>
      </c>
      <c r="C1869" s="14" t="s">
        <v>276</v>
      </c>
      <c r="D1869" s="29">
        <v>42370</v>
      </c>
      <c r="E1869" s="14" t="s">
        <v>34</v>
      </c>
      <c r="F1869" s="30">
        <v>28000000</v>
      </c>
      <c r="G1869" s="31" t="str">
        <f>_xlfn.CONCAT(Table1[[#This Row],[Company]:[Penalty Amount]])</f>
        <v>PHH Mortgage Corp.Ocwen Financialmortgage abuses42370NY-DFS28000000</v>
      </c>
    </row>
    <row r="1870" spans="1:7" x14ac:dyDescent="0.2">
      <c r="A1870" s="28" t="s">
        <v>3077</v>
      </c>
      <c r="B1870" s="14" t="s">
        <v>281</v>
      </c>
      <c r="C1870" s="14" t="s">
        <v>10</v>
      </c>
      <c r="D1870" s="29">
        <v>40909</v>
      </c>
      <c r="E1870" s="14" t="s">
        <v>48</v>
      </c>
      <c r="F1870" s="30">
        <v>28200000</v>
      </c>
      <c r="G1870" s="31" t="str">
        <f>_xlfn.CONCAT(Table1[[#This Row],[Company]:[Penalty Amount]])</f>
        <v>Option One Mortgage Corp.Ocwen Financialtoxic securities abuses40909SEC28200000</v>
      </c>
    </row>
    <row r="1871" spans="1:7" x14ac:dyDescent="0.2">
      <c r="A1871" s="28" t="s">
        <v>414</v>
      </c>
      <c r="B1871" s="14" t="s">
        <v>281</v>
      </c>
      <c r="C1871" s="14" t="s">
        <v>276</v>
      </c>
      <c r="D1871" s="29">
        <v>43101</v>
      </c>
      <c r="E1871" s="14" t="s">
        <v>13</v>
      </c>
      <c r="F1871" s="30">
        <v>45000000</v>
      </c>
      <c r="G1871" s="31" t="str">
        <f>_xlfn.CONCAT(Table1[[#This Row],[Company]:[Penalty Amount]])</f>
        <v>PHH Mortgage Corp.Ocwen Financialmortgage abuses43101MULTI-AG45000000</v>
      </c>
    </row>
    <row r="1872" spans="1:7" x14ac:dyDescent="0.2">
      <c r="A1872" s="28" t="s">
        <v>379</v>
      </c>
      <c r="B1872" s="14" t="s">
        <v>281</v>
      </c>
      <c r="C1872" s="14" t="s">
        <v>285</v>
      </c>
      <c r="D1872" s="29">
        <v>42736</v>
      </c>
      <c r="E1872" s="14" t="s">
        <v>19</v>
      </c>
      <c r="F1872" s="30">
        <v>74453802</v>
      </c>
      <c r="G1872" s="31" t="str">
        <f>_xlfn.CONCAT(Table1[[#This Row],[Company]:[Penalty Amount]])</f>
        <v>PHH Corp.Ocwen FinancialFalse Claims Act and related42736DOJ_CIVIL74453802</v>
      </c>
    </row>
    <row r="1873" spans="1:7" x14ac:dyDescent="0.2">
      <c r="A1873" s="28" t="s">
        <v>349</v>
      </c>
      <c r="B1873" s="14" t="s">
        <v>281</v>
      </c>
      <c r="C1873" s="14" t="s">
        <v>276</v>
      </c>
      <c r="D1873" s="29">
        <v>41275</v>
      </c>
      <c r="E1873" s="14" t="s">
        <v>13</v>
      </c>
      <c r="F1873" s="30">
        <v>127300000</v>
      </c>
      <c r="G1873" s="31" t="str">
        <f>_xlfn.CONCAT(Table1[[#This Row],[Company]:[Penalty Amount]])</f>
        <v>Ocwen Financial ServicesOcwen Financialmortgage abuses41275MULTI-AG127300000</v>
      </c>
    </row>
    <row r="1874" spans="1:7" x14ac:dyDescent="0.2">
      <c r="A1874" s="28" t="s">
        <v>934</v>
      </c>
      <c r="B1874" s="14" t="s">
        <v>281</v>
      </c>
      <c r="C1874" s="14" t="s">
        <v>276</v>
      </c>
      <c r="D1874" s="29">
        <v>42736</v>
      </c>
      <c r="E1874" s="14" t="s">
        <v>318</v>
      </c>
      <c r="F1874" s="30">
        <v>225000000</v>
      </c>
      <c r="G1874" s="31" t="str">
        <f>_xlfn.CONCAT(Table1[[#This Row],[Company]:[Penalty Amount]])</f>
        <v>Ocwen Loan Servicing LLCOcwen Financialmortgage abuses42736CA-DFPI225000000</v>
      </c>
    </row>
    <row r="1875" spans="1:7" x14ac:dyDescent="0.2">
      <c r="A1875" s="28" t="s">
        <v>3076</v>
      </c>
      <c r="B1875" s="14" t="s">
        <v>281</v>
      </c>
      <c r="C1875" s="14" t="s">
        <v>282</v>
      </c>
      <c r="D1875" s="29">
        <v>41275</v>
      </c>
      <c r="E1875" s="14" t="s">
        <v>210</v>
      </c>
      <c r="F1875" s="30">
        <v>2125000000</v>
      </c>
      <c r="G1875" s="31" t="str">
        <f>_xlfn.CONCAT(Table1[[#This Row],[Company]:[Penalty Amount]])</f>
        <v>Ocwen Financial Corp. and Ocwen Loan ServicingOcwen Financialconsumer protection violation41275CFPB2125000000</v>
      </c>
    </row>
    <row r="1876" spans="1:7" x14ac:dyDescent="0.2">
      <c r="A1876" s="28" t="s">
        <v>1669</v>
      </c>
      <c r="B1876" s="14" t="s">
        <v>1670</v>
      </c>
      <c r="C1876" s="14" t="s">
        <v>31</v>
      </c>
      <c r="D1876" s="29">
        <v>42370</v>
      </c>
      <c r="E1876" s="14" t="s">
        <v>32</v>
      </c>
      <c r="F1876" s="30">
        <v>25000</v>
      </c>
      <c r="G1876" s="31" t="str">
        <f>_xlfn.CONCAT(Table1[[#This Row],[Company]:[Penalty Amount]])</f>
        <v>Sun National BankOceanFirst Financialbanking violation42370OCC25000</v>
      </c>
    </row>
    <row r="1877" spans="1:7" x14ac:dyDescent="0.2">
      <c r="A1877" s="28" t="s">
        <v>1855</v>
      </c>
      <c r="B1877" s="14" t="s">
        <v>1207</v>
      </c>
      <c r="C1877" s="14" t="s">
        <v>305</v>
      </c>
      <c r="D1877" s="29">
        <v>38718</v>
      </c>
      <c r="E1877" s="14" t="s">
        <v>665</v>
      </c>
      <c r="F1877" s="30">
        <v>10000</v>
      </c>
      <c r="G1877" s="31" t="str">
        <f>_xlfn.CONCAT(Table1[[#This Row],[Company]:[Penalty Amount]])</f>
        <v>Northwestern Mutual Investment ServicesNorthwestern Mutualinsurance violation38718PA-INS10000</v>
      </c>
    </row>
    <row r="1878" spans="1:7" x14ac:dyDescent="0.2">
      <c r="A1878" s="28" t="s">
        <v>1206</v>
      </c>
      <c r="B1878" s="14" t="s">
        <v>1207</v>
      </c>
      <c r="C1878" s="14" t="s">
        <v>305</v>
      </c>
      <c r="D1878" s="29">
        <v>43831</v>
      </c>
      <c r="E1878" s="14" t="s">
        <v>1090</v>
      </c>
      <c r="F1878" s="30">
        <v>50000</v>
      </c>
      <c r="G1878" s="31" t="str">
        <f>_xlfn.CONCAT(Table1[[#This Row],[Company]:[Penalty Amount]])</f>
        <v>Northwestern Mutual Life Insurance Co.Northwestern Mutualinsurance violation43831WA-INS50000</v>
      </c>
    </row>
    <row r="1879" spans="1:7" x14ac:dyDescent="0.2">
      <c r="A1879" s="28" t="s">
        <v>1206</v>
      </c>
      <c r="B1879" s="14" t="s">
        <v>1207</v>
      </c>
      <c r="C1879" s="14" t="s">
        <v>305</v>
      </c>
      <c r="D1879" s="29">
        <v>43466</v>
      </c>
      <c r="E1879" s="14" t="s">
        <v>34</v>
      </c>
      <c r="F1879" s="30">
        <v>57937</v>
      </c>
      <c r="G1879" s="31" t="str">
        <f>_xlfn.CONCAT(Table1[[#This Row],[Company]:[Penalty Amount]])</f>
        <v>Northwestern Mutual Life Insurance Co.Northwestern Mutualinsurance violation43466NY-DFS57937</v>
      </c>
    </row>
    <row r="1880" spans="1:7" x14ac:dyDescent="0.2">
      <c r="A1880" s="28" t="s">
        <v>2870</v>
      </c>
      <c r="B1880" s="14" t="s">
        <v>1207</v>
      </c>
      <c r="C1880" s="14" t="s">
        <v>12</v>
      </c>
      <c r="D1880" s="29">
        <v>39083</v>
      </c>
      <c r="E1880" s="14" t="s">
        <v>250</v>
      </c>
      <c r="F1880" s="30">
        <v>100000</v>
      </c>
      <c r="G1880" s="31" t="str">
        <f>_xlfn.CONCAT(Table1[[#This Row],[Company]:[Penalty Amount]])</f>
        <v>Northwestern Mutual Investment Services LLCNorthwestern Mutualinvestor protection violation39083FINRA100000</v>
      </c>
    </row>
    <row r="1881" spans="1:7" x14ac:dyDescent="0.2">
      <c r="A1881" s="28" t="s">
        <v>1312</v>
      </c>
      <c r="B1881" s="14" t="s">
        <v>1207</v>
      </c>
      <c r="C1881" s="14" t="s">
        <v>305</v>
      </c>
      <c r="D1881" s="29">
        <v>41275</v>
      </c>
      <c r="E1881" s="14" t="s">
        <v>775</v>
      </c>
      <c r="F1881" s="30">
        <v>150000</v>
      </c>
      <c r="G1881" s="31" t="str">
        <f>_xlfn.CONCAT(Table1[[#This Row],[Company]:[Penalty Amount]])</f>
        <v>The Northwestern Mutual Life Insurance Co.Northwestern Mutualinsurance violation41275MN-FIN150000</v>
      </c>
    </row>
    <row r="1882" spans="1:7" x14ac:dyDescent="0.2">
      <c r="A1882" s="28" t="s">
        <v>2870</v>
      </c>
      <c r="B1882" s="14" t="s">
        <v>1207</v>
      </c>
      <c r="C1882" s="14" t="s">
        <v>12</v>
      </c>
      <c r="D1882" s="29">
        <v>39448</v>
      </c>
      <c r="E1882" s="14" t="s">
        <v>250</v>
      </c>
      <c r="F1882" s="30">
        <v>200000</v>
      </c>
      <c r="G1882" s="31" t="str">
        <f>_xlfn.CONCAT(Table1[[#This Row],[Company]:[Penalty Amount]])</f>
        <v>Northwestern Mutual Investment Services LLCNorthwestern Mutualinvestor protection violation39448FINRA200000</v>
      </c>
    </row>
    <row r="1883" spans="1:7" x14ac:dyDescent="0.2">
      <c r="A1883" s="28" t="s">
        <v>1206</v>
      </c>
      <c r="B1883" s="14" t="s">
        <v>1207</v>
      </c>
      <c r="C1883" s="14" t="s">
        <v>305</v>
      </c>
      <c r="D1883" s="29">
        <v>44197</v>
      </c>
      <c r="E1883" s="14" t="s">
        <v>810</v>
      </c>
      <c r="F1883" s="30">
        <v>287000</v>
      </c>
      <c r="G1883" s="31" t="str">
        <f>_xlfn.CONCAT(Table1[[#This Row],[Company]:[Penalty Amount]])</f>
        <v>Northwestern Mutual Life Insurance Co.Northwestern Mutualinsurance violation44197VT-FIN287000</v>
      </c>
    </row>
    <row r="1884" spans="1:7" x14ac:dyDescent="0.2">
      <c r="A1884" s="28" t="s">
        <v>2868</v>
      </c>
      <c r="B1884" s="14" t="s">
        <v>437</v>
      </c>
      <c r="C1884" s="14" t="s">
        <v>17</v>
      </c>
      <c r="D1884" s="29">
        <v>37622</v>
      </c>
      <c r="E1884" s="14" t="s">
        <v>61</v>
      </c>
      <c r="F1884" s="30">
        <v>18027</v>
      </c>
      <c r="G1884" s="31" t="str">
        <f>_xlfn.CONCAT(Table1[[#This Row],[Company]:[Penalty Amount]])</f>
        <v>Northern Trust IBCNorthern Trusteconomic sanction violation37622OFAC18027</v>
      </c>
    </row>
    <row r="1885" spans="1:7" x14ac:dyDescent="0.2">
      <c r="A1885" s="28" t="s">
        <v>2312</v>
      </c>
      <c r="B1885" s="14" t="s">
        <v>437</v>
      </c>
      <c r="C1885" s="14" t="s">
        <v>12</v>
      </c>
      <c r="D1885" s="29">
        <v>42005</v>
      </c>
      <c r="E1885" s="14" t="s">
        <v>48</v>
      </c>
      <c r="F1885" s="30">
        <v>60000</v>
      </c>
      <c r="G1885" s="31" t="str">
        <f>_xlfn.CONCAT(Table1[[#This Row],[Company]:[Penalty Amount]])</f>
        <v>The Northern Trust Co.Northern Trustinvestor protection violation42005SEC60000</v>
      </c>
    </row>
    <row r="1886" spans="1:7" x14ac:dyDescent="0.2">
      <c r="A1886" s="28" t="s">
        <v>2869</v>
      </c>
      <c r="B1886" s="14" t="s">
        <v>437</v>
      </c>
      <c r="C1886" s="14" t="s">
        <v>31</v>
      </c>
      <c r="D1886" s="29">
        <v>39448</v>
      </c>
      <c r="E1886" s="14" t="s">
        <v>32</v>
      </c>
      <c r="F1886" s="30">
        <v>125000</v>
      </c>
      <c r="G1886" s="31" t="str">
        <f>_xlfn.CONCAT(Table1[[#This Row],[Company]:[Penalty Amount]])</f>
        <v>Northern Trust National AssociationNorthern Trustbanking violation39448OCC125000</v>
      </c>
    </row>
    <row r="1887" spans="1:7" x14ac:dyDescent="0.2">
      <c r="A1887" s="28" t="s">
        <v>1288</v>
      </c>
      <c r="B1887" s="14" t="s">
        <v>437</v>
      </c>
      <c r="C1887" s="14" t="s">
        <v>12</v>
      </c>
      <c r="D1887" s="29">
        <v>43831</v>
      </c>
      <c r="E1887" s="14" t="s">
        <v>48</v>
      </c>
      <c r="F1887" s="30">
        <v>167629</v>
      </c>
      <c r="G1887" s="31" t="str">
        <f>_xlfn.CONCAT(Table1[[#This Row],[Company]:[Penalty Amount]])</f>
        <v>Northern Trust Hedge Fund Services LLCNorthern Trustinvestor protection violation43831SEC167629</v>
      </c>
    </row>
    <row r="1888" spans="1:7" x14ac:dyDescent="0.2">
      <c r="A1888" s="28" t="s">
        <v>1110</v>
      </c>
      <c r="B1888" s="14" t="s">
        <v>437</v>
      </c>
      <c r="C1888" s="14" t="s">
        <v>12</v>
      </c>
      <c r="D1888" s="29">
        <v>40544</v>
      </c>
      <c r="E1888" s="14" t="s">
        <v>250</v>
      </c>
      <c r="F1888" s="30">
        <v>600000</v>
      </c>
      <c r="G1888" s="31" t="str">
        <f>_xlfn.CONCAT(Table1[[#This Row],[Company]:[Penalty Amount]])</f>
        <v>Northern Trust SecuritiesNorthern Trustinvestor protection violation40544FINRA600000</v>
      </c>
    </row>
    <row r="1889" spans="1:7" x14ac:dyDescent="0.2">
      <c r="A1889" s="28" t="s">
        <v>2311</v>
      </c>
      <c r="B1889" s="14" t="s">
        <v>437</v>
      </c>
      <c r="C1889" s="14" t="s">
        <v>12</v>
      </c>
      <c r="D1889" s="29">
        <v>43466</v>
      </c>
      <c r="E1889" s="14" t="s">
        <v>45</v>
      </c>
      <c r="F1889" s="30">
        <v>1000000</v>
      </c>
      <c r="G1889" s="31" t="str">
        <f>_xlfn.CONCAT(Table1[[#This Row],[Company]:[Penalty Amount]])</f>
        <v>Northern Trust Co.Northern Trustinvestor protection violation43466CFTC1000000</v>
      </c>
    </row>
    <row r="1890" spans="1:7" x14ac:dyDescent="0.2">
      <c r="A1890" s="28" t="s">
        <v>2867</v>
      </c>
      <c r="B1890" s="14" t="s">
        <v>437</v>
      </c>
      <c r="C1890" s="14" t="s">
        <v>308</v>
      </c>
      <c r="D1890" s="29">
        <v>42005</v>
      </c>
      <c r="E1890" s="14" t="s">
        <v>309</v>
      </c>
      <c r="F1890" s="30">
        <v>36000000</v>
      </c>
      <c r="G1890" s="31" t="str">
        <f>_xlfn.CONCAT(Table1[[#This Row],[Company]:[Penalty Amount]])</f>
        <v>Northern Trust Investments N.A.Northern Trustbenefit plan administrator violation42005private lawsuit-federal36000000</v>
      </c>
    </row>
    <row r="1891" spans="1:7" x14ac:dyDescent="0.2">
      <c r="A1891" s="28" t="s">
        <v>437</v>
      </c>
      <c r="B1891" s="14" t="s">
        <v>437</v>
      </c>
      <c r="C1891" s="14" t="s">
        <v>308</v>
      </c>
      <c r="D1891" s="29">
        <v>38718</v>
      </c>
      <c r="E1891" s="14" t="s">
        <v>309</v>
      </c>
      <c r="F1891" s="30">
        <v>37500000</v>
      </c>
      <c r="G1891" s="31" t="str">
        <f>_xlfn.CONCAT(Table1[[#This Row],[Company]:[Penalty Amount]])</f>
        <v>Northern TrustNorthern Trustbenefit plan administrator violation38718private lawsuit-federal37500000</v>
      </c>
    </row>
    <row r="1892" spans="1:7" x14ac:dyDescent="0.2">
      <c r="A1892" s="28" t="s">
        <v>884</v>
      </c>
      <c r="B1892" s="14" t="s">
        <v>885</v>
      </c>
      <c r="C1892" s="14" t="s">
        <v>334</v>
      </c>
      <c r="D1892" s="29">
        <v>39448</v>
      </c>
      <c r="E1892" s="14" t="s">
        <v>309</v>
      </c>
      <c r="F1892" s="30">
        <v>2618600</v>
      </c>
      <c r="G1892" s="31" t="str">
        <f>_xlfn.CONCAT(Table1[[#This Row],[Company]:[Penalty Amount]])</f>
        <v>Norddeutsche Landesbank GirozentraleNorddeutsche Landesbankemployment discrimination39448private lawsuit-federal2618600</v>
      </c>
    </row>
    <row r="1893" spans="1:7" x14ac:dyDescent="0.2">
      <c r="A1893" s="28" t="s">
        <v>3074</v>
      </c>
      <c r="B1893" s="14" t="s">
        <v>407</v>
      </c>
      <c r="C1893" s="14" t="s">
        <v>10</v>
      </c>
      <c r="D1893" s="29">
        <v>42370</v>
      </c>
      <c r="E1893" s="14" t="s">
        <v>92</v>
      </c>
      <c r="F1893" s="30">
        <v>3000000</v>
      </c>
      <c r="G1893" s="31" t="str">
        <f>_xlfn.CONCAT(Table1[[#This Row],[Company]:[Penalty Amount]])</f>
        <v>Nomura Asset Acceptance Corp. and Nomura Home Equity Loan Inc.Nomuratoxic securities abuses42370NCUA3000000</v>
      </c>
    </row>
    <row r="1894" spans="1:7" x14ac:dyDescent="0.2">
      <c r="A1894" s="28" t="s">
        <v>494</v>
      </c>
      <c r="B1894" s="14" t="s">
        <v>407</v>
      </c>
      <c r="C1894" s="14" t="s">
        <v>12</v>
      </c>
      <c r="D1894" s="29">
        <v>43466</v>
      </c>
      <c r="E1894" s="14" t="s">
        <v>48</v>
      </c>
      <c r="F1894" s="30">
        <v>26400000</v>
      </c>
      <c r="G1894" s="31" t="str">
        <f>_xlfn.CONCAT(Table1[[#This Row],[Company]:[Penalty Amount]])</f>
        <v>Nomura Securities International Inc.Nomurainvestor protection violation43466SEC26400000</v>
      </c>
    </row>
    <row r="1895" spans="1:7" x14ac:dyDescent="0.2">
      <c r="A1895" s="28" t="s">
        <v>406</v>
      </c>
      <c r="B1895" s="14" t="s">
        <v>407</v>
      </c>
      <c r="C1895" s="14" t="s">
        <v>12</v>
      </c>
      <c r="D1895" s="29">
        <v>44562</v>
      </c>
      <c r="E1895" s="14" t="s">
        <v>45</v>
      </c>
      <c r="F1895" s="30">
        <v>50000000</v>
      </c>
      <c r="G1895" s="31" t="str">
        <f>_xlfn.CONCAT(Table1[[#This Row],[Company]:[Penalty Amount]])</f>
        <v>Nomura SecuritiesNomurainvestor protection violation44562CFTC50000000</v>
      </c>
    </row>
    <row r="1896" spans="1:7" x14ac:dyDescent="0.2">
      <c r="A1896" s="28" t="s">
        <v>494</v>
      </c>
      <c r="B1896" s="14" t="s">
        <v>407</v>
      </c>
      <c r="C1896" s="14" t="s">
        <v>12</v>
      </c>
      <c r="D1896" s="29">
        <v>44562</v>
      </c>
      <c r="E1896" s="14" t="s">
        <v>48</v>
      </c>
      <c r="F1896" s="30">
        <v>50000000</v>
      </c>
      <c r="G1896" s="31" t="str">
        <f>_xlfn.CONCAT(Table1[[#This Row],[Company]:[Penalty Amount]])</f>
        <v>Nomura Securities International Inc.Nomurainvestor protection violation44562SEC50000000</v>
      </c>
    </row>
    <row r="1897" spans="1:7" x14ac:dyDescent="0.2">
      <c r="A1897" s="28" t="s">
        <v>3073</v>
      </c>
      <c r="B1897" s="14" t="s">
        <v>591</v>
      </c>
      <c r="C1897" s="14" t="s">
        <v>305</v>
      </c>
      <c r="D1897" s="29">
        <v>44197</v>
      </c>
      <c r="E1897" s="14" t="s">
        <v>969</v>
      </c>
      <c r="F1897" s="30">
        <v>10000</v>
      </c>
      <c r="G1897" s="31" t="str">
        <f>_xlfn.CONCAT(Table1[[#This Row],[Company]:[Penalty Amount]])</f>
        <v>New York Life Insurance Co. and New York Life Insurance and Annuity Corp.New York Life Insuranceinsurance violation44197MT-INS10000</v>
      </c>
    </row>
    <row r="1898" spans="1:7" x14ac:dyDescent="0.2">
      <c r="A1898" s="28" t="s">
        <v>1282</v>
      </c>
      <c r="B1898" s="14" t="s">
        <v>591</v>
      </c>
      <c r="C1898" s="14" t="s">
        <v>305</v>
      </c>
      <c r="D1898" s="29">
        <v>40544</v>
      </c>
      <c r="E1898" s="14" t="s">
        <v>746</v>
      </c>
      <c r="F1898" s="30">
        <v>18000</v>
      </c>
      <c r="G1898" s="31" t="str">
        <f>_xlfn.CONCAT(Table1[[#This Row],[Company]:[Penalty Amount]])</f>
        <v>New York Life Insurance Co.New York Life Insuranceinsurance violation40544FL-OFR18000</v>
      </c>
    </row>
    <row r="1899" spans="1:7" x14ac:dyDescent="0.2">
      <c r="A1899" s="28" t="s">
        <v>1185</v>
      </c>
      <c r="B1899" s="14" t="s">
        <v>591</v>
      </c>
      <c r="C1899" s="14" t="s">
        <v>12</v>
      </c>
      <c r="D1899" s="29">
        <v>43466</v>
      </c>
      <c r="E1899" s="14" t="s">
        <v>1533</v>
      </c>
      <c r="F1899" s="30">
        <v>50000</v>
      </c>
      <c r="G1899" s="31" t="str">
        <f>_xlfn.CONCAT(Table1[[#This Row],[Company]:[Penalty Amount]])</f>
        <v>NYLIFE Securities LLCNew York Life Insuranceinvestor protection violation43466ME-SEC50000</v>
      </c>
    </row>
    <row r="1900" spans="1:7" x14ac:dyDescent="0.2">
      <c r="A1900" s="28" t="s">
        <v>1185</v>
      </c>
      <c r="B1900" s="14" t="s">
        <v>591</v>
      </c>
      <c r="C1900" s="14" t="s">
        <v>12</v>
      </c>
      <c r="D1900" s="29">
        <v>42736</v>
      </c>
      <c r="E1900" s="14" t="s">
        <v>496</v>
      </c>
      <c r="F1900" s="30">
        <v>75000</v>
      </c>
      <c r="G1900" s="31" t="str">
        <f>_xlfn.CONCAT(Table1[[#This Row],[Company]:[Penalty Amount]])</f>
        <v>NYLIFE Securities LLCNew York Life Insuranceinvestor protection violation42736NH-BSR75000</v>
      </c>
    </row>
    <row r="1901" spans="1:7" x14ac:dyDescent="0.2">
      <c r="A1901" s="28" t="s">
        <v>1397</v>
      </c>
      <c r="B1901" s="14" t="s">
        <v>591</v>
      </c>
      <c r="C1901" s="14" t="s">
        <v>343</v>
      </c>
      <c r="D1901" s="29">
        <v>42370</v>
      </c>
      <c r="E1901" s="14" t="s">
        <v>309</v>
      </c>
      <c r="F1901" s="30">
        <v>94818</v>
      </c>
      <c r="G1901" s="31" t="str">
        <f>_xlfn.CONCAT(Table1[[#This Row],[Company]:[Penalty Amount]])</f>
        <v>New York LifeNew York Life Insurancewage and hour violation42370private lawsuit-federal94818</v>
      </c>
    </row>
    <row r="1902" spans="1:7" x14ac:dyDescent="0.2">
      <c r="A1902" s="28" t="s">
        <v>1801</v>
      </c>
      <c r="B1902" s="14" t="s">
        <v>591</v>
      </c>
      <c r="C1902" s="14" t="s">
        <v>305</v>
      </c>
      <c r="D1902" s="29">
        <v>37257</v>
      </c>
      <c r="E1902" s="14" t="s">
        <v>655</v>
      </c>
      <c r="F1902" s="30">
        <v>135000</v>
      </c>
      <c r="G1902" s="31" t="str">
        <f>_xlfn.CONCAT(Table1[[#This Row],[Company]:[Penalty Amount]])</f>
        <v>NEW YORK LIFE INSURANCE CONew York Life Insuranceinsurance violation37257VA-INS135000</v>
      </c>
    </row>
    <row r="1903" spans="1:7" x14ac:dyDescent="0.2">
      <c r="A1903" s="28" t="s">
        <v>1282</v>
      </c>
      <c r="B1903" s="14" t="s">
        <v>591</v>
      </c>
      <c r="C1903" s="14" t="s">
        <v>305</v>
      </c>
      <c r="D1903" s="29">
        <v>39448</v>
      </c>
      <c r="E1903" s="14" t="s">
        <v>426</v>
      </c>
      <c r="F1903" s="30">
        <v>175000</v>
      </c>
      <c r="G1903" s="31" t="str">
        <f>_xlfn.CONCAT(Table1[[#This Row],[Company]:[Penalty Amount]])</f>
        <v>New York Life Insurance Co.New York Life Insuranceinsurance violation39448CA-INS175000</v>
      </c>
    </row>
    <row r="1904" spans="1:7" x14ac:dyDescent="0.2">
      <c r="A1904" s="28" t="s">
        <v>1185</v>
      </c>
      <c r="B1904" s="14" t="s">
        <v>591</v>
      </c>
      <c r="C1904" s="14" t="s">
        <v>12</v>
      </c>
      <c r="D1904" s="29">
        <v>42736</v>
      </c>
      <c r="E1904" s="14" t="s">
        <v>1060</v>
      </c>
      <c r="F1904" s="30">
        <v>275000</v>
      </c>
      <c r="G1904" s="31" t="str">
        <f>_xlfn.CONCAT(Table1[[#This Row],[Company]:[Penalty Amount]])</f>
        <v>NYLIFE Securities LLCNew York Life Insuranceinvestor protection violation42736IN-SEC275000</v>
      </c>
    </row>
    <row r="1905" spans="1:7" x14ac:dyDescent="0.2">
      <c r="A1905" s="28" t="s">
        <v>2866</v>
      </c>
      <c r="B1905" s="14" t="s">
        <v>591</v>
      </c>
      <c r="C1905" s="14" t="s">
        <v>12</v>
      </c>
      <c r="D1905" s="29">
        <v>37987</v>
      </c>
      <c r="E1905" s="14" t="s">
        <v>250</v>
      </c>
      <c r="F1905" s="30">
        <v>350000</v>
      </c>
      <c r="G1905" s="31" t="str">
        <f>_xlfn.CONCAT(Table1[[#This Row],[Company]:[Penalty Amount]])</f>
        <v>NYLife Securities Inc.New York Life Insuranceinvestor protection violation37987FINRA350000</v>
      </c>
    </row>
    <row r="1906" spans="1:7" x14ac:dyDescent="0.2">
      <c r="A1906" s="28" t="s">
        <v>1185</v>
      </c>
      <c r="B1906" s="14" t="s">
        <v>591</v>
      </c>
      <c r="C1906" s="14" t="s">
        <v>12</v>
      </c>
      <c r="D1906" s="29">
        <v>39083</v>
      </c>
      <c r="E1906" s="14" t="s">
        <v>250</v>
      </c>
      <c r="F1906" s="30">
        <v>354000</v>
      </c>
      <c r="G1906" s="31" t="str">
        <f>_xlfn.CONCAT(Table1[[#This Row],[Company]:[Penalty Amount]])</f>
        <v>NYLIFE Securities LLCNew York Life Insuranceinvestor protection violation39083FINRA354000</v>
      </c>
    </row>
    <row r="1907" spans="1:7" x14ac:dyDescent="0.2">
      <c r="A1907" s="28" t="s">
        <v>2484</v>
      </c>
      <c r="B1907" s="14" t="s">
        <v>591</v>
      </c>
      <c r="C1907" s="14" t="s">
        <v>305</v>
      </c>
      <c r="D1907" s="29">
        <v>42370</v>
      </c>
      <c r="E1907" s="14" t="s">
        <v>775</v>
      </c>
      <c r="F1907" s="30">
        <v>800000</v>
      </c>
      <c r="G1907" s="31" t="str">
        <f>_xlfn.CONCAT(Table1[[#This Row],[Company]:[Penalty Amount]])</f>
        <v>New York Life Insurance Co. .New York Life Insuranceinsurance violation42370MN-FIN800000</v>
      </c>
    </row>
    <row r="1908" spans="1:7" x14ac:dyDescent="0.2">
      <c r="A1908" s="28" t="s">
        <v>1282</v>
      </c>
      <c r="B1908" s="14" t="s">
        <v>591</v>
      </c>
      <c r="C1908" s="14" t="s">
        <v>308</v>
      </c>
      <c r="D1908" s="29">
        <v>42736</v>
      </c>
      <c r="E1908" s="14" t="s">
        <v>309</v>
      </c>
      <c r="F1908" s="30">
        <v>3000000</v>
      </c>
      <c r="G1908" s="31" t="str">
        <f>_xlfn.CONCAT(Table1[[#This Row],[Company]:[Penalty Amount]])</f>
        <v>New York Life Insurance Co.New York Life Insurancebenefit plan administrator violation42736private lawsuit-federal3000000</v>
      </c>
    </row>
    <row r="1909" spans="1:7" x14ac:dyDescent="0.2">
      <c r="A1909" s="28" t="s">
        <v>591</v>
      </c>
      <c r="B1909" s="14" t="s">
        <v>591</v>
      </c>
      <c r="C1909" s="14" t="s">
        <v>334</v>
      </c>
      <c r="D1909" s="29">
        <v>38718</v>
      </c>
      <c r="E1909" s="14" t="s">
        <v>309</v>
      </c>
      <c r="F1909" s="30">
        <v>6000000</v>
      </c>
      <c r="G1909" s="31" t="str">
        <f>_xlfn.CONCAT(Table1[[#This Row],[Company]:[Penalty Amount]])</f>
        <v>New York Life InsuranceNew York Life Insuranceemployment discrimination38718private lawsuit-federal6000000</v>
      </c>
    </row>
    <row r="1910" spans="1:7" x14ac:dyDescent="0.2">
      <c r="A1910" s="28" t="s">
        <v>730</v>
      </c>
      <c r="B1910" s="14" t="s">
        <v>591</v>
      </c>
      <c r="C1910" s="14" t="s">
        <v>12</v>
      </c>
      <c r="D1910" s="29">
        <v>39448</v>
      </c>
      <c r="E1910" s="14" t="s">
        <v>48</v>
      </c>
      <c r="F1910" s="30">
        <v>6100784</v>
      </c>
      <c r="G1910" s="31" t="str">
        <f>_xlfn.CONCAT(Table1[[#This Row],[Company]:[Penalty Amount]])</f>
        <v>New York Life Investment Management LLCNew York Life Insuranceinvestor protection violation39448SEC6100784</v>
      </c>
    </row>
    <row r="1911" spans="1:7" x14ac:dyDescent="0.2">
      <c r="A1911" s="28" t="s">
        <v>3072</v>
      </c>
      <c r="B1911" s="14" t="s">
        <v>591</v>
      </c>
      <c r="C1911" s="14" t="s">
        <v>282</v>
      </c>
      <c r="D1911" s="29">
        <v>44197</v>
      </c>
      <c r="E1911" s="14" t="s">
        <v>34</v>
      </c>
      <c r="F1911" s="30">
        <v>10929000</v>
      </c>
      <c r="G1911" s="31" t="str">
        <f>_xlfn.CONCAT(Table1[[#This Row],[Company]:[Penalty Amount]])</f>
        <v>New York Life Insurance &amp; Annuity Corp.New York Life Insuranceconsumer protection violation44197NY-DFS10929000</v>
      </c>
    </row>
    <row r="1912" spans="1:7" x14ac:dyDescent="0.2">
      <c r="A1912" s="28" t="s">
        <v>591</v>
      </c>
      <c r="B1912" s="14" t="s">
        <v>591</v>
      </c>
      <c r="C1912" s="14" t="s">
        <v>308</v>
      </c>
      <c r="D1912" s="29">
        <v>39448</v>
      </c>
      <c r="E1912" s="14" t="s">
        <v>309</v>
      </c>
      <c r="F1912" s="30">
        <v>14000000</v>
      </c>
      <c r="G1912" s="31" t="str">
        <f>_xlfn.CONCAT(Table1[[#This Row],[Company]:[Penalty Amount]])</f>
        <v>New York Life InsuranceNew York Life Insurancebenefit plan administrator violation39448private lawsuit-federal14000000</v>
      </c>
    </row>
    <row r="1913" spans="1:7" x14ac:dyDescent="0.2">
      <c r="A1913" s="28" t="s">
        <v>1282</v>
      </c>
      <c r="B1913" s="14" t="s">
        <v>591</v>
      </c>
      <c r="C1913" s="14" t="s">
        <v>305</v>
      </c>
      <c r="D1913" s="29">
        <v>41275</v>
      </c>
      <c r="E1913" s="14" t="s">
        <v>13</v>
      </c>
      <c r="F1913" s="30">
        <v>15000000</v>
      </c>
      <c r="G1913" s="31" t="str">
        <f>_xlfn.CONCAT(Table1[[#This Row],[Company]:[Penalty Amount]])</f>
        <v>New York Life Insurance Co.New York Life Insuranceinsurance violation41275MULTI-AG15000000</v>
      </c>
    </row>
    <row r="1914" spans="1:7" x14ac:dyDescent="0.2">
      <c r="A1914" s="28" t="s">
        <v>1912</v>
      </c>
      <c r="B1914" s="14" t="s">
        <v>348</v>
      </c>
      <c r="C1914" s="14" t="s">
        <v>31</v>
      </c>
      <c r="D1914" s="29">
        <v>37987</v>
      </c>
      <c r="E1914" s="14" t="s">
        <v>179</v>
      </c>
      <c r="F1914" s="30">
        <v>8000</v>
      </c>
      <c r="G1914" s="31" t="str">
        <f>_xlfn.CONCAT(Table1[[#This Row],[Company]:[Penalty Amount]])</f>
        <v>NEW YORK COMMUNITY BANKNew York Community Bancorpbanking violation37987FDIC8000</v>
      </c>
    </row>
    <row r="1915" spans="1:7" x14ac:dyDescent="0.2">
      <c r="A1915" s="28" t="s">
        <v>3071</v>
      </c>
      <c r="B1915" s="14" t="s">
        <v>348</v>
      </c>
      <c r="C1915" s="14" t="s">
        <v>343</v>
      </c>
      <c r="D1915" s="29">
        <v>44197</v>
      </c>
      <c r="E1915" s="14" t="s">
        <v>1438</v>
      </c>
      <c r="F1915" s="30">
        <v>30677</v>
      </c>
      <c r="G1915" s="31" t="str">
        <f>_xlfn.CONCAT(Table1[[#This Row],[Company]:[Penalty Amount]])</f>
        <v>Flagstar Bancorp Inc. a Michigan Corp.New York Community Bancorpwage and hour violation44197CA-LCO30677</v>
      </c>
    </row>
    <row r="1916" spans="1:7" x14ac:dyDescent="0.2">
      <c r="A1916" s="28" t="s">
        <v>2865</v>
      </c>
      <c r="B1916" s="14" t="s">
        <v>348</v>
      </c>
      <c r="C1916" s="14" t="s">
        <v>343</v>
      </c>
      <c r="D1916" s="29">
        <v>44197</v>
      </c>
      <c r="E1916" s="14" t="s">
        <v>1438</v>
      </c>
      <c r="F1916" s="30">
        <v>30677</v>
      </c>
      <c r="G1916" s="31" t="str">
        <f>_xlfn.CONCAT(Table1[[#This Row],[Company]:[Penalty Amount]])</f>
        <v>Flagstar Bank FSBNew York Community Bancorpwage and hour violation44197CA-LCO30677</v>
      </c>
    </row>
    <row r="1917" spans="1:7" x14ac:dyDescent="0.2">
      <c r="A1917" s="28" t="s">
        <v>2865</v>
      </c>
      <c r="B1917" s="14" t="s">
        <v>348</v>
      </c>
      <c r="C1917" s="14" t="s">
        <v>31</v>
      </c>
      <c r="D1917" s="29">
        <v>42370</v>
      </c>
      <c r="E1917" s="14" t="s">
        <v>32</v>
      </c>
      <c r="F1917" s="30">
        <v>500000</v>
      </c>
      <c r="G1917" s="31" t="str">
        <f>_xlfn.CONCAT(Table1[[#This Row],[Company]:[Penalty Amount]])</f>
        <v>Flagstar Bank FSBNew York Community Bancorpbanking violation42370OCC500000</v>
      </c>
    </row>
    <row r="1918" spans="1:7" x14ac:dyDescent="0.2">
      <c r="A1918" s="28" t="s">
        <v>347</v>
      </c>
      <c r="B1918" s="14" t="s">
        <v>348</v>
      </c>
      <c r="C1918" s="14" t="s">
        <v>343</v>
      </c>
      <c r="D1918" s="29">
        <v>42005</v>
      </c>
      <c r="E1918" s="14" t="s">
        <v>309</v>
      </c>
      <c r="F1918" s="30">
        <v>895000</v>
      </c>
      <c r="G1918" s="31" t="str">
        <f>_xlfn.CONCAT(Table1[[#This Row],[Company]:[Penalty Amount]])</f>
        <v>Flagstar BankNew York Community Bancorpwage and hour violation42005private lawsuit-federal895000</v>
      </c>
    </row>
    <row r="1919" spans="1:7" x14ac:dyDescent="0.2">
      <c r="A1919" s="28" t="s">
        <v>347</v>
      </c>
      <c r="B1919" s="14" t="s">
        <v>348</v>
      </c>
      <c r="C1919" s="14" t="s">
        <v>323</v>
      </c>
      <c r="D1919" s="29">
        <v>37987</v>
      </c>
      <c r="E1919" s="14" t="s">
        <v>309</v>
      </c>
      <c r="F1919" s="30">
        <v>1100000</v>
      </c>
      <c r="G1919" s="31" t="str">
        <f>_xlfn.CONCAT(Table1[[#This Row],[Company]:[Penalty Amount]])</f>
        <v>Flagstar BankNew York Community Bancorpdiscriminatory practices (non-employment)37987private lawsuit-federal1100000</v>
      </c>
    </row>
    <row r="1920" spans="1:7" x14ac:dyDescent="0.2">
      <c r="A1920" s="28" t="s">
        <v>2864</v>
      </c>
      <c r="B1920" s="14" t="s">
        <v>348</v>
      </c>
      <c r="C1920" s="14" t="s">
        <v>308</v>
      </c>
      <c r="D1920" s="29">
        <v>41275</v>
      </c>
      <c r="E1920" s="14" t="s">
        <v>309</v>
      </c>
      <c r="F1920" s="30">
        <v>3000000</v>
      </c>
      <c r="G1920" s="31" t="str">
        <f>_xlfn.CONCAT(Table1[[#This Row],[Company]:[Penalty Amount]])</f>
        <v>Flagstar Bancorp Inc.New York Community Bancorpbenefit plan administrator violation41275private lawsuit-federal3000000</v>
      </c>
    </row>
    <row r="1921" spans="1:7" x14ac:dyDescent="0.2">
      <c r="A1921" s="28" t="s">
        <v>2865</v>
      </c>
      <c r="B1921" s="14" t="s">
        <v>348</v>
      </c>
      <c r="C1921" s="14" t="s">
        <v>31</v>
      </c>
      <c r="D1921" s="29">
        <v>44197</v>
      </c>
      <c r="E1921" s="14" t="s">
        <v>32</v>
      </c>
      <c r="F1921" s="30">
        <v>3620000</v>
      </c>
      <c r="G1921" s="31" t="str">
        <f>_xlfn.CONCAT(Table1[[#This Row],[Company]:[Penalty Amount]])</f>
        <v>Flagstar Bank FSBNew York Community Bancorpbanking violation44197OCC3620000</v>
      </c>
    </row>
    <row r="1922" spans="1:7" x14ac:dyDescent="0.2">
      <c r="A1922" s="28" t="s">
        <v>347</v>
      </c>
      <c r="B1922" s="14" t="s">
        <v>348</v>
      </c>
      <c r="C1922" s="14" t="s">
        <v>282</v>
      </c>
      <c r="D1922" s="29">
        <v>41640</v>
      </c>
      <c r="E1922" s="14" t="s">
        <v>210</v>
      </c>
      <c r="F1922" s="30">
        <v>37500000</v>
      </c>
      <c r="G1922" s="31" t="str">
        <f>_xlfn.CONCAT(Table1[[#This Row],[Company]:[Penalty Amount]])</f>
        <v>Flagstar BankNew York Community Bancorpconsumer protection violation41640CFPB37500000</v>
      </c>
    </row>
    <row r="1923" spans="1:7" x14ac:dyDescent="0.2">
      <c r="A1923" s="28" t="s">
        <v>347</v>
      </c>
      <c r="B1923" s="14" t="s">
        <v>348</v>
      </c>
      <c r="C1923" s="14" t="s">
        <v>276</v>
      </c>
      <c r="D1923" s="29">
        <v>40909</v>
      </c>
      <c r="E1923" s="14" t="s">
        <v>23</v>
      </c>
      <c r="F1923" s="30">
        <v>132800000</v>
      </c>
      <c r="G1923" s="31" t="str">
        <f>_xlfn.CONCAT(Table1[[#This Row],[Company]:[Penalty Amount]])</f>
        <v>Flagstar BankNew York Community Bancorpmortgage abuses40909USAO132800000</v>
      </c>
    </row>
    <row r="1924" spans="1:7" x14ac:dyDescent="0.2">
      <c r="A1924" s="28" t="s">
        <v>2863</v>
      </c>
      <c r="B1924" s="14" t="s">
        <v>758</v>
      </c>
      <c r="C1924" s="14" t="s">
        <v>282</v>
      </c>
      <c r="D1924" s="29">
        <v>42005</v>
      </c>
      <c r="E1924" s="14" t="s">
        <v>721</v>
      </c>
      <c r="F1924" s="30">
        <v>120000</v>
      </c>
      <c r="G1924" s="31" t="str">
        <f>_xlfn.CONCAT(Table1[[#This Row],[Company]:[Penalty Amount]])</f>
        <v>New Day Financial LLC d/b/a NewDay USANew Day Financial LLCconsumer protection violation42005WA-FIN120000</v>
      </c>
    </row>
    <row r="1925" spans="1:7" x14ac:dyDescent="0.2">
      <c r="A1925" s="28" t="s">
        <v>758</v>
      </c>
      <c r="B1925" s="14" t="s">
        <v>758</v>
      </c>
      <c r="C1925" s="14" t="s">
        <v>282</v>
      </c>
      <c r="D1925" s="29">
        <v>40544</v>
      </c>
      <c r="E1925" s="14" t="s">
        <v>1051</v>
      </c>
      <c r="F1925" s="30">
        <v>575000</v>
      </c>
      <c r="G1925" s="31" t="str">
        <f>_xlfn.CONCAT(Table1[[#This Row],[Company]:[Penalty Amount]])</f>
        <v>New Day Financial LLCNew Day Financial LLCconsumer protection violation40544PA-BKG575000</v>
      </c>
    </row>
    <row r="1926" spans="1:7" x14ac:dyDescent="0.2">
      <c r="A1926" s="28" t="s">
        <v>1048</v>
      </c>
      <c r="B1926" s="14" t="s">
        <v>758</v>
      </c>
      <c r="C1926" s="14" t="s">
        <v>282</v>
      </c>
      <c r="D1926" s="29">
        <v>42005</v>
      </c>
      <c r="E1926" s="14" t="s">
        <v>34</v>
      </c>
      <c r="F1926" s="30">
        <v>1000000</v>
      </c>
      <c r="G1926" s="31" t="str">
        <f>_xlfn.CONCAT(Table1[[#This Row],[Company]:[Penalty Amount]])</f>
        <v>New Day Financial LLC dba New Day USANew Day Financial LLCconsumer protection violation42005NY-DFS1000000</v>
      </c>
    </row>
    <row r="1927" spans="1:7" x14ac:dyDescent="0.2">
      <c r="A1927" s="28" t="s">
        <v>2863</v>
      </c>
      <c r="B1927" s="14" t="s">
        <v>758</v>
      </c>
      <c r="C1927" s="14" t="s">
        <v>12</v>
      </c>
      <c r="D1927" s="29">
        <v>42005</v>
      </c>
      <c r="E1927" s="14" t="s">
        <v>172</v>
      </c>
      <c r="F1927" s="30">
        <v>5160000</v>
      </c>
      <c r="G1927" s="31" t="str">
        <f>_xlfn.CONCAT(Table1[[#This Row],[Company]:[Penalty Amount]])</f>
        <v>New Day Financial LLC d/b/a NewDay USANew Day Financial LLCinvestor protection violation42005MULTI-FIN5160000</v>
      </c>
    </row>
    <row r="1928" spans="1:7" x14ac:dyDescent="0.2">
      <c r="A1928" s="28" t="s">
        <v>410</v>
      </c>
      <c r="B1928" s="14" t="s">
        <v>411</v>
      </c>
      <c r="C1928" s="14" t="s">
        <v>282</v>
      </c>
      <c r="D1928" s="29">
        <v>39448</v>
      </c>
      <c r="E1928" s="14" t="s">
        <v>72</v>
      </c>
      <c r="F1928" s="30">
        <v>200000</v>
      </c>
      <c r="G1928" s="31" t="str">
        <f>_xlfn.CONCAT(Table1[[#This Row],[Company]:[Penalty Amount]])</f>
        <v>Nelnet Inc.Nelnetconsumer protection violation39448NY-AG200000</v>
      </c>
    </row>
    <row r="1929" spans="1:7" x14ac:dyDescent="0.2">
      <c r="A1929" s="28" t="s">
        <v>410</v>
      </c>
      <c r="B1929" s="14" t="s">
        <v>411</v>
      </c>
      <c r="C1929" s="14" t="s">
        <v>282</v>
      </c>
      <c r="D1929" s="29">
        <v>39083</v>
      </c>
      <c r="E1929" s="14" t="s">
        <v>72</v>
      </c>
      <c r="F1929" s="30">
        <v>2000000</v>
      </c>
      <c r="G1929" s="31" t="str">
        <f>_xlfn.CONCAT(Table1[[#This Row],[Company]:[Penalty Amount]])</f>
        <v>Nelnet Inc.Nelnetconsumer protection violation39083NY-AG2000000</v>
      </c>
    </row>
    <row r="1930" spans="1:7" x14ac:dyDescent="0.2">
      <c r="A1930" s="28" t="s">
        <v>410</v>
      </c>
      <c r="B1930" s="14" t="s">
        <v>411</v>
      </c>
      <c r="C1930" s="14" t="s">
        <v>285</v>
      </c>
      <c r="D1930" s="29">
        <v>40179</v>
      </c>
      <c r="E1930" s="14" t="s">
        <v>19</v>
      </c>
      <c r="F1930" s="30">
        <v>47000000</v>
      </c>
      <c r="G1930" s="31" t="str">
        <f>_xlfn.CONCAT(Table1[[#This Row],[Company]:[Penalty Amount]])</f>
        <v>Nelnet Inc.NelnetFalse Claims Act and related40179DOJ_CIVIL47000000</v>
      </c>
    </row>
    <row r="1931" spans="1:7" x14ac:dyDescent="0.2">
      <c r="A1931" s="28" t="s">
        <v>480</v>
      </c>
      <c r="B1931" s="14" t="s">
        <v>480</v>
      </c>
      <c r="C1931" s="14" t="s">
        <v>315</v>
      </c>
      <c r="D1931" s="29">
        <v>42736</v>
      </c>
      <c r="E1931" s="14" t="s">
        <v>1432</v>
      </c>
      <c r="F1931" s="30">
        <v>7426</v>
      </c>
      <c r="G1931" s="31" t="str">
        <f>_xlfn.CONCAT(Table1[[#This Row],[Company]:[Penalty Amount]])</f>
        <v>Navy Federal Credit UnionNavy Federal Credit Unionenvironmental violation42736VA-ENV7426</v>
      </c>
    </row>
    <row r="1932" spans="1:7" x14ac:dyDescent="0.2">
      <c r="A1932" s="28" t="s">
        <v>480</v>
      </c>
      <c r="B1932" s="14" t="s">
        <v>480</v>
      </c>
      <c r="C1932" s="14" t="s">
        <v>282</v>
      </c>
      <c r="D1932" s="29">
        <v>42370</v>
      </c>
      <c r="E1932" s="14" t="s">
        <v>210</v>
      </c>
      <c r="F1932" s="30">
        <v>28500000</v>
      </c>
      <c r="G1932" s="31" t="str">
        <f>_xlfn.CONCAT(Table1[[#This Row],[Company]:[Penalty Amount]])</f>
        <v>Navy Federal Credit UnionNavy Federal Credit Unionconsumer protection violation42370CFPB28500000</v>
      </c>
    </row>
    <row r="1933" spans="1:7" x14ac:dyDescent="0.2">
      <c r="A1933" s="28" t="s">
        <v>2862</v>
      </c>
      <c r="B1933" s="14" t="s">
        <v>283</v>
      </c>
      <c r="C1933" s="14" t="s">
        <v>29</v>
      </c>
      <c r="D1933" s="29">
        <v>41275</v>
      </c>
      <c r="E1933" s="14" t="s">
        <v>89</v>
      </c>
      <c r="F1933" s="30">
        <v>12255</v>
      </c>
      <c r="G1933" s="31" t="str">
        <f>_xlfn.CONCAT(Table1[[#This Row],[Company]:[Penalty Amount]])</f>
        <v>Pioneer Credit Recovery Inc.Navienttax violations41275CT-AG12255</v>
      </c>
    </row>
    <row r="1934" spans="1:7" x14ac:dyDescent="0.2">
      <c r="A1934" s="28" t="s">
        <v>2861</v>
      </c>
      <c r="B1934" s="14" t="s">
        <v>283</v>
      </c>
      <c r="C1934" s="14" t="s">
        <v>282</v>
      </c>
      <c r="D1934" s="29">
        <v>44197</v>
      </c>
      <c r="E1934" s="14" t="s">
        <v>1174</v>
      </c>
      <c r="F1934" s="30">
        <v>254000</v>
      </c>
      <c r="G1934" s="31" t="str">
        <f>_xlfn.CONCAT(Table1[[#This Row],[Company]:[Penalty Amount]])</f>
        <v>Navient Solutions LLCNavientconsumer protection violation44197CT-BKG254000</v>
      </c>
    </row>
    <row r="1935" spans="1:7" x14ac:dyDescent="0.2">
      <c r="A1935" s="28" t="s">
        <v>2859</v>
      </c>
      <c r="B1935" s="14" t="s">
        <v>283</v>
      </c>
      <c r="C1935" s="14" t="s">
        <v>282</v>
      </c>
      <c r="D1935" s="29">
        <v>44562</v>
      </c>
      <c r="E1935" s="14" t="s">
        <v>834</v>
      </c>
      <c r="F1935" s="30">
        <v>3590988</v>
      </c>
      <c r="G1935" s="31" t="str">
        <f>_xlfn.CONCAT(Table1[[#This Row],[Company]:[Penalty Amount]])</f>
        <v>Navient Corp. and Navient Solutions LLCNavientconsumer protection violation44562NH-AG3590988</v>
      </c>
    </row>
    <row r="1936" spans="1:7" x14ac:dyDescent="0.2">
      <c r="A1936" s="28" t="s">
        <v>283</v>
      </c>
      <c r="B1936" s="14" t="s">
        <v>283</v>
      </c>
      <c r="C1936" s="14" t="s">
        <v>282</v>
      </c>
      <c r="D1936" s="29">
        <v>44562</v>
      </c>
      <c r="E1936" s="14" t="s">
        <v>817</v>
      </c>
      <c r="F1936" s="30">
        <v>3972316</v>
      </c>
      <c r="G1936" s="31" t="str">
        <f>_xlfn.CONCAT(Table1[[#This Row],[Company]:[Penalty Amount]])</f>
        <v>NavientNavientconsumer protection violation44562ID-AG3972316</v>
      </c>
    </row>
    <row r="1937" spans="1:7" x14ac:dyDescent="0.2">
      <c r="A1937" s="28" t="s">
        <v>2860</v>
      </c>
      <c r="B1937" s="14" t="s">
        <v>283</v>
      </c>
      <c r="C1937" s="14" t="s">
        <v>31</v>
      </c>
      <c r="D1937" s="29">
        <v>41640</v>
      </c>
      <c r="E1937" s="14" t="s">
        <v>179</v>
      </c>
      <c r="F1937" s="30">
        <v>33300000</v>
      </c>
      <c r="G1937" s="31" t="str">
        <f>_xlfn.CONCAT(Table1[[#This Row],[Company]:[Penalty Amount]])</f>
        <v>Navient Solutions Inc.Navientbanking violation41640FDIC33300000</v>
      </c>
    </row>
    <row r="1938" spans="1:7" x14ac:dyDescent="0.2">
      <c r="A1938" s="28" t="s">
        <v>283</v>
      </c>
      <c r="B1938" s="14" t="s">
        <v>283</v>
      </c>
      <c r="C1938" s="14" t="s">
        <v>282</v>
      </c>
      <c r="D1938" s="29">
        <v>44562</v>
      </c>
      <c r="E1938" s="14" t="s">
        <v>13</v>
      </c>
      <c r="F1938" s="30">
        <v>1850000000</v>
      </c>
      <c r="G1938" s="31" t="str">
        <f>_xlfn.CONCAT(Table1[[#This Row],[Company]:[Penalty Amount]])</f>
        <v>NavientNavientconsumer protection violation44562MULTI-AG1850000000</v>
      </c>
    </row>
    <row r="1939" spans="1:7" x14ac:dyDescent="0.2">
      <c r="A1939" s="28" t="s">
        <v>25</v>
      </c>
      <c r="B1939" s="14" t="s">
        <v>6</v>
      </c>
      <c r="C1939" s="14" t="s">
        <v>12</v>
      </c>
      <c r="D1939" s="29">
        <v>41640</v>
      </c>
      <c r="E1939" s="14" t="s">
        <v>48</v>
      </c>
      <c r="F1939" s="30">
        <v>120000</v>
      </c>
      <c r="G1939" s="31" t="str">
        <f>_xlfn.CONCAT(Table1[[#This Row],[Company]:[Penalty Amount]])</f>
        <v>Royal Bank of Scotland Group plcNatWest Group PLCinvestor protection violation41640SEC120000</v>
      </c>
    </row>
    <row r="1940" spans="1:7" x14ac:dyDescent="0.2">
      <c r="A1940" s="28" t="s">
        <v>446</v>
      </c>
      <c r="B1940" s="14" t="s">
        <v>6</v>
      </c>
      <c r="C1940" s="14" t="s">
        <v>12</v>
      </c>
      <c r="D1940" s="29">
        <v>43101</v>
      </c>
      <c r="E1940" s="14" t="s">
        <v>45</v>
      </c>
      <c r="F1940" s="30">
        <v>750000</v>
      </c>
      <c r="G1940" s="31" t="str">
        <f>_xlfn.CONCAT(Table1[[#This Row],[Company]:[Penalty Amount]])</f>
        <v>NatWest Markets PlcNatWest Group PLCinvestor protection violation43101CFTC750000</v>
      </c>
    </row>
    <row r="1941" spans="1:7" x14ac:dyDescent="0.2">
      <c r="A1941" s="28" t="s">
        <v>446</v>
      </c>
      <c r="B1941" s="14" t="s">
        <v>6</v>
      </c>
      <c r="C1941" s="14" t="s">
        <v>12</v>
      </c>
      <c r="D1941" s="29">
        <v>43466</v>
      </c>
      <c r="E1941" s="14" t="s">
        <v>45</v>
      </c>
      <c r="F1941" s="30">
        <v>850000</v>
      </c>
      <c r="G1941" s="31" t="str">
        <f>_xlfn.CONCAT(Table1[[#This Row],[Company]:[Penalty Amount]])</f>
        <v>NatWest Markets PlcNatWest Group PLCinvestor protection violation43466CFTC850000</v>
      </c>
    </row>
    <row r="1942" spans="1:7" x14ac:dyDescent="0.2">
      <c r="A1942" s="28" t="s">
        <v>168</v>
      </c>
      <c r="B1942" s="14" t="s">
        <v>6</v>
      </c>
      <c r="C1942" s="14" t="s">
        <v>12</v>
      </c>
      <c r="D1942" s="29">
        <v>42370</v>
      </c>
      <c r="E1942" s="14" t="s">
        <v>250</v>
      </c>
      <c r="F1942" s="30">
        <v>2000000</v>
      </c>
      <c r="G1942" s="31" t="str">
        <f>_xlfn.CONCAT(Table1[[#This Row],[Company]:[Penalty Amount]])</f>
        <v>RBS Securities Inc.NatWest Group PLCinvestor protection violation42370FINRA2000000</v>
      </c>
    </row>
    <row r="1943" spans="1:7" x14ac:dyDescent="0.2">
      <c r="A1943" s="28" t="s">
        <v>794</v>
      </c>
      <c r="B1943" s="14" t="s">
        <v>6</v>
      </c>
      <c r="C1943" s="14" t="s">
        <v>10</v>
      </c>
      <c r="D1943" s="29">
        <v>44197</v>
      </c>
      <c r="E1943" s="14" t="s">
        <v>93</v>
      </c>
      <c r="F1943" s="30">
        <v>4642857</v>
      </c>
      <c r="G1943" s="31" t="str">
        <f>_xlfn.CONCAT(Table1[[#This Row],[Company]:[Penalty Amount]])</f>
        <v>NatWest Markets Securities Inc.NatWest Group PLCtoxic securities abuses44197NM-AG4642857</v>
      </c>
    </row>
    <row r="1944" spans="1:7" x14ac:dyDescent="0.2">
      <c r="A1944" s="28" t="s">
        <v>168</v>
      </c>
      <c r="B1944" s="14" t="s">
        <v>6</v>
      </c>
      <c r="C1944" s="14" t="s">
        <v>10</v>
      </c>
      <c r="D1944" s="29">
        <v>42370</v>
      </c>
      <c r="E1944" s="14" t="s">
        <v>543</v>
      </c>
      <c r="F1944" s="30">
        <v>10000000</v>
      </c>
      <c r="G1944" s="31" t="str">
        <f>_xlfn.CONCAT(Table1[[#This Row],[Company]:[Penalty Amount]])</f>
        <v>RBS Securities Inc.NatWest Group PLCtoxic securities abuses42370VA-AG10000000</v>
      </c>
    </row>
    <row r="1945" spans="1:7" x14ac:dyDescent="0.2">
      <c r="A1945" s="28" t="s">
        <v>266</v>
      </c>
      <c r="B1945" s="14" t="s">
        <v>6</v>
      </c>
      <c r="C1945" s="14" t="s">
        <v>10</v>
      </c>
      <c r="D1945" s="29">
        <v>43831</v>
      </c>
      <c r="E1945" s="14" t="s">
        <v>221</v>
      </c>
      <c r="F1945" s="30">
        <v>18000000</v>
      </c>
      <c r="G1945" s="31" t="str">
        <f>_xlfn.CONCAT(Table1[[#This Row],[Company]:[Penalty Amount]])</f>
        <v>RBS Financial Products Inc.NatWest Group PLCtoxic securities abuses43831MD-AG18000000</v>
      </c>
    </row>
    <row r="1946" spans="1:7" x14ac:dyDescent="0.2">
      <c r="A1946" s="28" t="s">
        <v>84</v>
      </c>
      <c r="B1946" s="14" t="s">
        <v>6</v>
      </c>
      <c r="C1946" s="14" t="s">
        <v>10</v>
      </c>
      <c r="D1946" s="29">
        <v>43101</v>
      </c>
      <c r="E1946" s="14" t="s">
        <v>241</v>
      </c>
      <c r="F1946" s="30">
        <v>20000000</v>
      </c>
      <c r="G1946" s="31" t="str">
        <f>_xlfn.CONCAT(Table1[[#This Row],[Company]:[Penalty Amount]])</f>
        <v>Royal Bank of ScotlandNatWest Group PLCtoxic securities abuses43101IL-AG20000000</v>
      </c>
    </row>
    <row r="1947" spans="1:7" x14ac:dyDescent="0.2">
      <c r="A1947" s="28" t="s">
        <v>485</v>
      </c>
      <c r="B1947" s="14" t="s">
        <v>6</v>
      </c>
      <c r="C1947" s="14" t="s">
        <v>29</v>
      </c>
      <c r="D1947" s="29">
        <v>43466</v>
      </c>
      <c r="E1947" s="14" t="s">
        <v>42</v>
      </c>
      <c r="F1947" s="30">
        <v>27900000</v>
      </c>
      <c r="G1947" s="31" t="str">
        <f>_xlfn.CONCAT(Table1[[#This Row],[Company]:[Penalty Amount]])</f>
        <v>Coutts &amp; Co Ltd.NatWest Group PLCtax violations43466DOJ_TAX27900000</v>
      </c>
    </row>
    <row r="1948" spans="1:7" x14ac:dyDescent="0.2">
      <c r="A1948" s="28" t="s">
        <v>24</v>
      </c>
      <c r="B1948" s="14" t="s">
        <v>6</v>
      </c>
      <c r="C1948" s="14" t="s">
        <v>17</v>
      </c>
      <c r="D1948" s="29">
        <v>41275</v>
      </c>
      <c r="E1948" s="14" t="s">
        <v>61</v>
      </c>
      <c r="F1948" s="30">
        <v>33000000</v>
      </c>
      <c r="G1948" s="31" t="str">
        <f>_xlfn.CONCAT(Table1[[#This Row],[Company]:[Penalty Amount]])</f>
        <v>Royal Bank of Scotland PLCNatWest Group PLCeconomic sanction violation41275OFAC33000000</v>
      </c>
    </row>
    <row r="1949" spans="1:7" x14ac:dyDescent="0.2">
      <c r="A1949" s="28" t="s">
        <v>446</v>
      </c>
      <c r="B1949" s="14" t="s">
        <v>6</v>
      </c>
      <c r="C1949" s="14" t="s">
        <v>278</v>
      </c>
      <c r="D1949" s="29">
        <v>44197</v>
      </c>
      <c r="E1949" s="14" t="s">
        <v>18</v>
      </c>
      <c r="F1949" s="30">
        <v>35000000</v>
      </c>
      <c r="G1949" s="31" t="str">
        <f>_xlfn.CONCAT(Table1[[#This Row],[Company]:[Penalty Amount]])</f>
        <v>NatWest Markets PlcNatWest Group PLCfraud44197DOJ_CRIMINAL35000000</v>
      </c>
    </row>
    <row r="1950" spans="1:7" x14ac:dyDescent="0.2">
      <c r="A1950" s="28" t="s">
        <v>420</v>
      </c>
      <c r="B1950" s="14" t="s">
        <v>6</v>
      </c>
      <c r="C1950" s="14" t="s">
        <v>10</v>
      </c>
      <c r="D1950" s="29">
        <v>40909</v>
      </c>
      <c r="E1950" s="14" t="s">
        <v>421</v>
      </c>
      <c r="F1950" s="30">
        <v>42000000</v>
      </c>
      <c r="G1950" s="31" t="str">
        <f>_xlfn.CONCAT(Table1[[#This Row],[Company]:[Penalty Amount]])</f>
        <v>RBS Financial ProductsNatWest Group PLCtoxic securities abuses40909NV-AG42000000</v>
      </c>
    </row>
    <row r="1951" spans="1:7" x14ac:dyDescent="0.2">
      <c r="A1951" s="28" t="s">
        <v>168</v>
      </c>
      <c r="B1951" s="14" t="s">
        <v>6</v>
      </c>
      <c r="C1951" s="14" t="s">
        <v>10</v>
      </c>
      <c r="D1951" s="29">
        <v>42736</v>
      </c>
      <c r="E1951" s="14" t="s">
        <v>23</v>
      </c>
      <c r="F1951" s="30">
        <v>44000000</v>
      </c>
      <c r="G1951" s="31" t="str">
        <f>_xlfn.CONCAT(Table1[[#This Row],[Company]:[Penalty Amount]])</f>
        <v>RBS Securities Inc.NatWest Group PLCtoxic securities abuses42736USAO44000000</v>
      </c>
    </row>
    <row r="1952" spans="1:7" x14ac:dyDescent="0.2">
      <c r="A1952" s="28" t="s">
        <v>84</v>
      </c>
      <c r="B1952" s="14" t="s">
        <v>6</v>
      </c>
      <c r="C1952" s="14" t="s">
        <v>17</v>
      </c>
      <c r="D1952" s="29">
        <v>41275</v>
      </c>
      <c r="E1952" s="14" t="s">
        <v>34</v>
      </c>
      <c r="F1952" s="30">
        <v>50000000</v>
      </c>
      <c r="G1952" s="31" t="str">
        <f>_xlfn.CONCAT(Table1[[#This Row],[Company]:[Penalty Amount]])</f>
        <v>Royal Bank of ScotlandNatWest Group PLCeconomic sanction violation41275NY-DFS50000000</v>
      </c>
    </row>
    <row r="1953" spans="1:7" x14ac:dyDescent="0.2">
      <c r="A1953" s="28" t="s">
        <v>269</v>
      </c>
      <c r="B1953" s="14" t="s">
        <v>6</v>
      </c>
      <c r="C1953" s="14" t="s">
        <v>31</v>
      </c>
      <c r="D1953" s="29">
        <v>41275</v>
      </c>
      <c r="E1953" s="14" t="s">
        <v>112</v>
      </c>
      <c r="F1953" s="30">
        <v>50000000</v>
      </c>
      <c r="G1953" s="31" t="str">
        <f>_xlfn.CONCAT(Table1[[#This Row],[Company]:[Penalty Amount]])</f>
        <v>THE ROYAL BANK OF SCOTLAND GROUP PLCNatWest Group PLCbanking violation41275FED50000000</v>
      </c>
    </row>
    <row r="1954" spans="1:7" x14ac:dyDescent="0.2">
      <c r="A1954" s="28" t="s">
        <v>266</v>
      </c>
      <c r="B1954" s="14" t="s">
        <v>6</v>
      </c>
      <c r="C1954" s="14" t="s">
        <v>10</v>
      </c>
      <c r="D1954" s="29">
        <v>40544</v>
      </c>
      <c r="E1954" s="14" t="s">
        <v>123</v>
      </c>
      <c r="F1954" s="30">
        <v>52000000</v>
      </c>
      <c r="G1954" s="31" t="str">
        <f>_xlfn.CONCAT(Table1[[#This Row],[Company]:[Penalty Amount]])</f>
        <v>RBS Financial Products Inc.NatWest Group PLCtoxic securities abuses40544MA-AG52000000</v>
      </c>
    </row>
    <row r="1955" spans="1:7" x14ac:dyDescent="0.2">
      <c r="A1955" s="28" t="s">
        <v>237</v>
      </c>
      <c r="B1955" s="14" t="s">
        <v>6</v>
      </c>
      <c r="C1955" s="14" t="s">
        <v>29</v>
      </c>
      <c r="D1955" s="29">
        <v>42005</v>
      </c>
      <c r="E1955" s="14" t="s">
        <v>42</v>
      </c>
      <c r="F1955" s="30">
        <v>78484000</v>
      </c>
      <c r="G1955" s="31" t="str">
        <f>_xlfn.CONCAT(Table1[[#This Row],[Company]:[Penalty Amount]])</f>
        <v>Coutts &amp; Co LtdNatWest Group PLCtax violations42005DOJ_TAX78484000</v>
      </c>
    </row>
    <row r="1956" spans="1:7" x14ac:dyDescent="0.2">
      <c r="A1956" s="28" t="s">
        <v>183</v>
      </c>
      <c r="B1956" s="14" t="s">
        <v>6</v>
      </c>
      <c r="C1956" s="14" t="s">
        <v>292</v>
      </c>
      <c r="D1956" s="29">
        <v>42736</v>
      </c>
      <c r="E1956" s="14" t="s">
        <v>45</v>
      </c>
      <c r="F1956" s="30">
        <v>85000000</v>
      </c>
      <c r="G1956" s="31" t="str">
        <f>_xlfn.CONCAT(Table1[[#This Row],[Company]:[Penalty Amount]])</f>
        <v>Royal Bank of Scotland plcNatWest Group PLCinterest rate benchmark manipulation42736CFTC85000000</v>
      </c>
    </row>
    <row r="1957" spans="1:7" x14ac:dyDescent="0.2">
      <c r="A1957" s="28" t="s">
        <v>168</v>
      </c>
      <c r="B1957" s="14" t="s">
        <v>6</v>
      </c>
      <c r="C1957" s="14" t="s">
        <v>10</v>
      </c>
      <c r="D1957" s="29">
        <v>41640</v>
      </c>
      <c r="E1957" s="14" t="s">
        <v>14</v>
      </c>
      <c r="F1957" s="30">
        <v>99500000</v>
      </c>
      <c r="G1957" s="31" t="str">
        <f>_xlfn.CONCAT(Table1[[#This Row],[Company]:[Penalty Amount]])</f>
        <v>RBS Securities Inc.NatWest Group PLCtoxic securities abuses41640FHFA99500000</v>
      </c>
    </row>
    <row r="1958" spans="1:7" x14ac:dyDescent="0.2">
      <c r="A1958" s="28" t="s">
        <v>168</v>
      </c>
      <c r="B1958" s="14" t="s">
        <v>6</v>
      </c>
      <c r="C1958" s="14" t="s">
        <v>10</v>
      </c>
      <c r="D1958" s="29">
        <v>42370</v>
      </c>
      <c r="E1958" s="14" t="s">
        <v>89</v>
      </c>
      <c r="F1958" s="30">
        <v>120000000</v>
      </c>
      <c r="G1958" s="31" t="str">
        <f>_xlfn.CONCAT(Table1[[#This Row],[Company]:[Penalty Amount]])</f>
        <v>RBS Securities Inc.NatWest Group PLCtoxic securities abuses42370CT-AG120000000</v>
      </c>
    </row>
    <row r="1959" spans="1:7" x14ac:dyDescent="0.2">
      <c r="A1959" s="28" t="s">
        <v>84</v>
      </c>
      <c r="B1959" s="14" t="s">
        <v>6</v>
      </c>
      <c r="C1959" s="14" t="s">
        <v>10</v>
      </c>
      <c r="D1959" s="29">
        <v>42736</v>
      </c>
      <c r="E1959" s="14" t="s">
        <v>44</v>
      </c>
      <c r="F1959" s="30">
        <v>125000000</v>
      </c>
      <c r="G1959" s="31" t="str">
        <f>_xlfn.CONCAT(Table1[[#This Row],[Company]:[Penalty Amount]])</f>
        <v>Royal Bank of ScotlandNatWest Group PLCtoxic securities abuses42736CA-AG125000000</v>
      </c>
    </row>
    <row r="1960" spans="1:7" x14ac:dyDescent="0.2">
      <c r="A1960" s="28" t="s">
        <v>183</v>
      </c>
      <c r="B1960" s="14" t="s">
        <v>6</v>
      </c>
      <c r="C1960" s="14" t="s">
        <v>10</v>
      </c>
      <c r="D1960" s="29">
        <v>42005</v>
      </c>
      <c r="E1960" s="14" t="s">
        <v>92</v>
      </c>
      <c r="F1960" s="30">
        <v>129600000</v>
      </c>
      <c r="G1960" s="31" t="str">
        <f>_xlfn.CONCAT(Table1[[#This Row],[Company]:[Penalty Amount]])</f>
        <v>Royal Bank of Scotland plcNatWest Group PLCtoxic securities abuses42005NCUA129600000</v>
      </c>
    </row>
    <row r="1961" spans="1:7" x14ac:dyDescent="0.2">
      <c r="A1961" s="28" t="s">
        <v>336</v>
      </c>
      <c r="B1961" s="14" t="s">
        <v>6</v>
      </c>
      <c r="C1961" s="14" t="s">
        <v>292</v>
      </c>
      <c r="D1961" s="29">
        <v>41640</v>
      </c>
      <c r="E1961" s="14" t="s">
        <v>298</v>
      </c>
      <c r="F1961" s="30">
        <v>150000000</v>
      </c>
      <c r="G1961" s="31" t="str">
        <f>_xlfn.CONCAT(Table1[[#This Row],[Company]:[Penalty Amount]])</f>
        <v>RBS PLC and RBS Securities JapanNatWest Group PLCinterest rate benchmark manipulation41640DOJ_ANTITRUST150000000</v>
      </c>
    </row>
    <row r="1962" spans="1:7" x14ac:dyDescent="0.2">
      <c r="A1962" s="28" t="s">
        <v>168</v>
      </c>
      <c r="B1962" s="14" t="s">
        <v>6</v>
      </c>
      <c r="C1962" s="14" t="s">
        <v>10</v>
      </c>
      <c r="D1962" s="29">
        <v>41275</v>
      </c>
      <c r="E1962" s="14" t="s">
        <v>48</v>
      </c>
      <c r="F1962" s="30">
        <v>153700000</v>
      </c>
      <c r="G1962" s="31" t="str">
        <f>_xlfn.CONCAT(Table1[[#This Row],[Company]:[Penalty Amount]])</f>
        <v>RBS Securities Inc.NatWest Group PLCtoxic securities abuses41275SEC153700000</v>
      </c>
    </row>
    <row r="1963" spans="1:7" x14ac:dyDescent="0.2">
      <c r="A1963" s="28" t="s">
        <v>129</v>
      </c>
      <c r="B1963" s="14" t="s">
        <v>6</v>
      </c>
      <c r="C1963" s="14" t="s">
        <v>31</v>
      </c>
      <c r="D1963" s="29">
        <v>42005</v>
      </c>
      <c r="E1963" s="14" t="s">
        <v>112</v>
      </c>
      <c r="F1963" s="30">
        <v>274000000</v>
      </c>
      <c r="G1963" s="31" t="str">
        <f>_xlfn.CONCAT(Table1[[#This Row],[Company]:[Penalty Amount]])</f>
        <v>ROYAL BANK OF SCOTLAND PLCNatWest Group PLCbanking violation42005FED274000000</v>
      </c>
    </row>
    <row r="1964" spans="1:7" x14ac:dyDescent="0.2">
      <c r="A1964" s="28" t="s">
        <v>183</v>
      </c>
      <c r="B1964" s="14" t="s">
        <v>6</v>
      </c>
      <c r="C1964" s="14" t="s">
        <v>292</v>
      </c>
      <c r="D1964" s="29">
        <v>41640</v>
      </c>
      <c r="E1964" s="14" t="s">
        <v>45</v>
      </c>
      <c r="F1964" s="30">
        <v>290000000</v>
      </c>
      <c r="G1964" s="31" t="str">
        <f>_xlfn.CONCAT(Table1[[#This Row],[Company]:[Penalty Amount]])</f>
        <v>Royal Bank of Scotland plcNatWest Group PLCinterest rate benchmark manipulation41640CFTC290000000</v>
      </c>
    </row>
    <row r="1965" spans="1:7" x14ac:dyDescent="0.2">
      <c r="A1965" s="28" t="s">
        <v>183</v>
      </c>
      <c r="B1965" s="14" t="s">
        <v>6</v>
      </c>
      <c r="C1965" s="14" t="s">
        <v>292</v>
      </c>
      <c r="D1965" s="29">
        <v>41275</v>
      </c>
      <c r="E1965" s="14" t="s">
        <v>45</v>
      </c>
      <c r="F1965" s="30">
        <v>325000000</v>
      </c>
      <c r="G1965" s="31" t="str">
        <f>_xlfn.CONCAT(Table1[[#This Row],[Company]:[Penalty Amount]])</f>
        <v>Royal Bank of Scotland plcNatWest Group PLCinterest rate benchmark manipulation41275CFTC325000000</v>
      </c>
    </row>
    <row r="1966" spans="1:7" x14ac:dyDescent="0.2">
      <c r="A1966" s="28" t="s">
        <v>183</v>
      </c>
      <c r="B1966" s="14" t="s">
        <v>6</v>
      </c>
      <c r="C1966" s="14" t="s">
        <v>291</v>
      </c>
      <c r="D1966" s="29">
        <v>42005</v>
      </c>
      <c r="E1966" s="14" t="s">
        <v>18</v>
      </c>
      <c r="F1966" s="30">
        <v>395000000</v>
      </c>
      <c r="G1966" s="31" t="str">
        <f>_xlfn.CONCAT(Table1[[#This Row],[Company]:[Penalty Amount]])</f>
        <v>Royal Bank of Scotland plcNatWest Group PLCforeign exchange market manipulation42005DOJ_CRIMINAL395000000</v>
      </c>
    </row>
    <row r="1967" spans="1:7" x14ac:dyDescent="0.2">
      <c r="A1967" s="28" t="s">
        <v>84</v>
      </c>
      <c r="B1967" s="14" t="s">
        <v>6</v>
      </c>
      <c r="C1967" s="14" t="s">
        <v>10</v>
      </c>
      <c r="D1967" s="29">
        <v>43101</v>
      </c>
      <c r="E1967" s="14" t="s">
        <v>72</v>
      </c>
      <c r="F1967" s="30">
        <v>500000000</v>
      </c>
      <c r="G1967" s="31" t="str">
        <f>_xlfn.CONCAT(Table1[[#This Row],[Company]:[Penalty Amount]])</f>
        <v>Royal Bank of ScotlandNatWest Group PLCtoxic securities abuses43101NY-AG500000000</v>
      </c>
    </row>
    <row r="1968" spans="1:7" x14ac:dyDescent="0.2">
      <c r="A1968" s="28" t="s">
        <v>25</v>
      </c>
      <c r="B1968" s="14" t="s">
        <v>6</v>
      </c>
      <c r="C1968" s="14" t="s">
        <v>10</v>
      </c>
      <c r="D1968" s="29">
        <v>43101</v>
      </c>
      <c r="E1968" s="14" t="s">
        <v>19</v>
      </c>
      <c r="F1968" s="30">
        <v>4900000000</v>
      </c>
      <c r="G1968" s="31" t="str">
        <f>_xlfn.CONCAT(Table1[[#This Row],[Company]:[Penalty Amount]])</f>
        <v>Royal Bank of Scotland Group plcNatWest Group PLCtoxic securities abuses43101DOJ_CIVIL4900000000</v>
      </c>
    </row>
    <row r="1969" spans="1:7" x14ac:dyDescent="0.2">
      <c r="A1969" s="28" t="s">
        <v>24</v>
      </c>
      <c r="B1969" s="14" t="s">
        <v>6</v>
      </c>
      <c r="C1969" s="14" t="s">
        <v>10</v>
      </c>
      <c r="D1969" s="29">
        <v>42736</v>
      </c>
      <c r="E1969" s="14" t="s">
        <v>14</v>
      </c>
      <c r="F1969" s="30">
        <v>5500000000</v>
      </c>
      <c r="G1969" s="31" t="str">
        <f>_xlfn.CONCAT(Table1[[#This Row],[Company]:[Penalty Amount]])</f>
        <v>Royal Bank of Scotland PLCNatWest Group PLCtoxic securities abuses42736FHFA5500000000</v>
      </c>
    </row>
    <row r="1970" spans="1:7" x14ac:dyDescent="0.2">
      <c r="A1970" s="28" t="s">
        <v>1829</v>
      </c>
      <c r="B1970" s="14" t="s">
        <v>333</v>
      </c>
      <c r="C1970" s="14" t="s">
        <v>305</v>
      </c>
      <c r="D1970" s="29">
        <v>40544</v>
      </c>
      <c r="E1970" s="14" t="s">
        <v>655</v>
      </c>
      <c r="F1970" s="30">
        <v>5000</v>
      </c>
      <c r="G1970" s="31" t="str">
        <f>_xlfn.CONCAT(Table1[[#This Row],[Company]:[Penalty Amount]])</f>
        <v>American Guarantee and Liability Insurance Co.Zurich Insuranceinsurance violation40544VA-INS5000</v>
      </c>
    </row>
    <row r="1971" spans="1:7" x14ac:dyDescent="0.2">
      <c r="A1971" s="28" t="s">
        <v>2043</v>
      </c>
      <c r="B1971" s="14" t="s">
        <v>333</v>
      </c>
      <c r="C1971" s="14" t="s">
        <v>305</v>
      </c>
      <c r="D1971" s="29">
        <v>37987</v>
      </c>
      <c r="E1971" s="14" t="s">
        <v>655</v>
      </c>
      <c r="F1971" s="30">
        <v>5000</v>
      </c>
      <c r="G1971" s="31" t="str">
        <f>_xlfn.CONCAT(Table1[[#This Row],[Company]:[Penalty Amount]])</f>
        <v>AMERICAN ZURICH INSURANCE COZurich Insuranceinsurance violation37987VA-INS5000</v>
      </c>
    </row>
    <row r="1972" spans="1:7" x14ac:dyDescent="0.2">
      <c r="A1972" s="28" t="s">
        <v>2391</v>
      </c>
      <c r="B1972" s="14" t="s">
        <v>333</v>
      </c>
      <c r="C1972" s="14" t="s">
        <v>305</v>
      </c>
      <c r="D1972" s="29">
        <v>42370</v>
      </c>
      <c r="E1972" s="14" t="s">
        <v>306</v>
      </c>
      <c r="F1972" s="30">
        <v>5000</v>
      </c>
      <c r="G1972" s="31" t="str">
        <f>_xlfn.CONCAT(Table1[[#This Row],[Company]:[Penalty Amount]])</f>
        <v>American Zurich Insurance Co.Zurich Insuranceinsurance violation42370TX-INS5000</v>
      </c>
    </row>
    <row r="1973" spans="1:7" x14ac:dyDescent="0.2">
      <c r="A1973" s="28" t="s">
        <v>1905</v>
      </c>
      <c r="B1973" s="14" t="s">
        <v>333</v>
      </c>
      <c r="C1973" s="14" t="s">
        <v>305</v>
      </c>
      <c r="D1973" s="29">
        <v>37622</v>
      </c>
      <c r="E1973" s="14" t="s">
        <v>775</v>
      </c>
      <c r="F1973" s="30">
        <v>5000</v>
      </c>
      <c r="G1973" s="31" t="str">
        <f>_xlfn.CONCAT(Table1[[#This Row],[Company]:[Penalty Amount]])</f>
        <v>Foremost Insurance Co.Zurich Insuranceinsurance violation37622MN-FIN5000</v>
      </c>
    </row>
    <row r="1974" spans="1:7" x14ac:dyDescent="0.2">
      <c r="A1974" s="28" t="s">
        <v>3016</v>
      </c>
      <c r="B1974" s="14" t="s">
        <v>333</v>
      </c>
      <c r="C1974" s="14" t="s">
        <v>305</v>
      </c>
      <c r="D1974" s="29">
        <v>38353</v>
      </c>
      <c r="E1974" s="14" t="s">
        <v>665</v>
      </c>
      <c r="F1974" s="30">
        <v>5000</v>
      </c>
      <c r="G1974" s="31" t="str">
        <f>_xlfn.CONCAT(Table1[[#This Row],[Company]:[Penalty Amount]])</f>
        <v>Foremost Insurance Co. of Grand Rapids MichiganZurich Insuranceinsurance violation38353PA-INS5000</v>
      </c>
    </row>
    <row r="1975" spans="1:7" x14ac:dyDescent="0.2">
      <c r="A1975" s="28" t="s">
        <v>2044</v>
      </c>
      <c r="B1975" s="14" t="s">
        <v>333</v>
      </c>
      <c r="C1975" s="14" t="s">
        <v>305</v>
      </c>
      <c r="D1975" s="29">
        <v>39083</v>
      </c>
      <c r="E1975" s="14" t="s">
        <v>655</v>
      </c>
      <c r="F1975" s="30">
        <v>5000</v>
      </c>
      <c r="G1975" s="31" t="str">
        <f>_xlfn.CONCAT(Table1[[#This Row],[Company]:[Penalty Amount]])</f>
        <v>Metropolitan Property and CasualtyZurich Insuranceinsurance violation39083VA-INS5000</v>
      </c>
    </row>
    <row r="1976" spans="1:7" x14ac:dyDescent="0.2">
      <c r="A1976" s="28" t="s">
        <v>2024</v>
      </c>
      <c r="B1976" s="14" t="s">
        <v>333</v>
      </c>
      <c r="C1976" s="14" t="s">
        <v>305</v>
      </c>
      <c r="D1976" s="29">
        <v>38718</v>
      </c>
      <c r="E1976" s="14" t="s">
        <v>1378</v>
      </c>
      <c r="F1976" s="30">
        <v>5000</v>
      </c>
      <c r="G1976" s="31" t="str">
        <f>_xlfn.CONCAT(Table1[[#This Row],[Company]:[Penalty Amount]])</f>
        <v>Metropolitan Property and Casualty Co.Zurich Insuranceinsurance violation38718KS-INS5000</v>
      </c>
    </row>
    <row r="1977" spans="1:7" x14ac:dyDescent="0.2">
      <c r="A1977" s="28" t="s">
        <v>2024</v>
      </c>
      <c r="B1977" s="14" t="s">
        <v>333</v>
      </c>
      <c r="C1977" s="14" t="s">
        <v>305</v>
      </c>
      <c r="D1977" s="29">
        <v>43466</v>
      </c>
      <c r="E1977" s="14" t="s">
        <v>1056</v>
      </c>
      <c r="F1977" s="30">
        <v>5000</v>
      </c>
      <c r="G1977" s="31" t="str">
        <f>_xlfn.CONCAT(Table1[[#This Row],[Company]:[Penalty Amount]])</f>
        <v>Metropolitan Property and Casualty Co.Zurich Insuranceinsurance violation43466RI-FIN5000</v>
      </c>
    </row>
    <row r="1978" spans="1:7" x14ac:dyDescent="0.2">
      <c r="A1978" s="28" t="s">
        <v>958</v>
      </c>
      <c r="B1978" s="14" t="s">
        <v>333</v>
      </c>
      <c r="C1978" s="14" t="s">
        <v>305</v>
      </c>
      <c r="D1978" s="29">
        <v>38353</v>
      </c>
      <c r="E1978" s="14" t="s">
        <v>775</v>
      </c>
      <c r="F1978" s="30">
        <v>5000</v>
      </c>
      <c r="G1978" s="31" t="str">
        <f>_xlfn.CONCAT(Table1[[#This Row],[Company]:[Penalty Amount]])</f>
        <v>Metropolitan Property and Casualty Insurance Co.Zurich Insuranceinsurance violation38353MN-FIN5000</v>
      </c>
    </row>
    <row r="1979" spans="1:7" x14ac:dyDescent="0.2">
      <c r="A1979" s="28" t="s">
        <v>1517</v>
      </c>
      <c r="B1979" s="14" t="s">
        <v>341</v>
      </c>
      <c r="C1979" s="14" t="s">
        <v>305</v>
      </c>
      <c r="D1979" s="29">
        <v>42370</v>
      </c>
      <c r="E1979" s="14" t="s">
        <v>1020</v>
      </c>
      <c r="F1979" s="30">
        <v>5125</v>
      </c>
      <c r="G1979" s="31" t="str">
        <f>_xlfn.CONCAT(Table1[[#This Row],[Company]:[Penalty Amount]])</f>
        <v>Nationwide Mutual Insurance Co.Nationwideinsurance violation42370MO-INS5125</v>
      </c>
    </row>
    <row r="1980" spans="1:7" x14ac:dyDescent="0.2">
      <c r="A1980" s="28" t="s">
        <v>2302</v>
      </c>
      <c r="B1980" s="14" t="s">
        <v>341</v>
      </c>
      <c r="C1980" s="14" t="s">
        <v>305</v>
      </c>
      <c r="D1980" s="29">
        <v>37257</v>
      </c>
      <c r="E1980" s="14" t="s">
        <v>1098</v>
      </c>
      <c r="F1980" s="30">
        <v>6000</v>
      </c>
      <c r="G1980" s="31" t="str">
        <f>_xlfn.CONCAT(Table1[[#This Row],[Company]:[Penalty Amount]])</f>
        <v>Harleysville Worcester Insurance Co.Nationwideinsurance violation37257MA-INS6000</v>
      </c>
    </row>
    <row r="1981" spans="1:7" x14ac:dyDescent="0.2">
      <c r="A1981" s="28" t="s">
        <v>1981</v>
      </c>
      <c r="B1981" s="14" t="s">
        <v>341</v>
      </c>
      <c r="C1981" s="14" t="s">
        <v>305</v>
      </c>
      <c r="D1981" s="29">
        <v>39083</v>
      </c>
      <c r="E1981" s="14" t="s">
        <v>1220</v>
      </c>
      <c r="F1981" s="30">
        <v>6000</v>
      </c>
      <c r="G1981" s="31" t="str">
        <f>_xlfn.CONCAT(Table1[[#This Row],[Company]:[Penalty Amount]])</f>
        <v>Nationwide Mutual Fire Insurance Co.Nationwideinsurance violation39083CO-INS6000</v>
      </c>
    </row>
    <row r="1982" spans="1:7" x14ac:dyDescent="0.2">
      <c r="A1982" s="28" t="s">
        <v>1982</v>
      </c>
      <c r="B1982" s="14" t="s">
        <v>341</v>
      </c>
      <c r="C1982" s="14" t="s">
        <v>305</v>
      </c>
      <c r="D1982" s="29">
        <v>39083</v>
      </c>
      <c r="E1982" s="14" t="s">
        <v>1220</v>
      </c>
      <c r="F1982" s="30">
        <v>6000</v>
      </c>
      <c r="G1982" s="31" t="str">
        <f>_xlfn.CONCAT(Table1[[#This Row],[Company]:[Penalty Amount]])</f>
        <v>Nationwide Property and Casualty Insurance Co.Nationwideinsurance violation39083CO-INS6000</v>
      </c>
    </row>
    <row r="1983" spans="1:7" x14ac:dyDescent="0.2">
      <c r="A1983" s="28" t="s">
        <v>2480</v>
      </c>
      <c r="B1983" s="14" t="s">
        <v>341</v>
      </c>
      <c r="C1983" s="14" t="s">
        <v>305</v>
      </c>
      <c r="D1983" s="29">
        <v>37622</v>
      </c>
      <c r="E1983" s="14" t="s">
        <v>655</v>
      </c>
      <c r="F1983" s="30">
        <v>6408</v>
      </c>
      <c r="G1983" s="31" t="str">
        <f>_xlfn.CONCAT(Table1[[#This Row],[Company]:[Penalty Amount]])</f>
        <v>NATIONWIDE MUTUAL INSURANCE CO Nationwideinsurance violation37622VA-INS6408</v>
      </c>
    </row>
    <row r="1984" spans="1:7" x14ac:dyDescent="0.2">
      <c r="A1984" s="28" t="s">
        <v>1957</v>
      </c>
      <c r="B1984" s="14" t="s">
        <v>341</v>
      </c>
      <c r="C1984" s="14" t="s">
        <v>305</v>
      </c>
      <c r="D1984" s="29">
        <v>39448</v>
      </c>
      <c r="E1984" s="14" t="s">
        <v>775</v>
      </c>
      <c r="F1984" s="30">
        <v>7000</v>
      </c>
      <c r="G1984" s="31" t="str">
        <f>_xlfn.CONCAT(Table1[[#This Row],[Company]:[Penalty Amount]])</f>
        <v>Allied Property and Casualty Insurance Co.Nationwideinsurance violation39448MN-FIN7000</v>
      </c>
    </row>
    <row r="1985" spans="1:7" x14ac:dyDescent="0.2">
      <c r="A1985" s="28" t="s">
        <v>1956</v>
      </c>
      <c r="B1985" s="14" t="s">
        <v>341</v>
      </c>
      <c r="C1985" s="14" t="s">
        <v>282</v>
      </c>
      <c r="D1985" s="29">
        <v>39448</v>
      </c>
      <c r="E1985" s="14" t="s">
        <v>746</v>
      </c>
      <c r="F1985" s="30">
        <v>7000</v>
      </c>
      <c r="G1985" s="31" t="str">
        <f>_xlfn.CONCAT(Table1[[#This Row],[Company]:[Penalty Amount]])</f>
        <v>Nationwide Financial ServicesNationwideconsumer protection violation39448FL-OFR7000</v>
      </c>
    </row>
    <row r="1986" spans="1:7" x14ac:dyDescent="0.2">
      <c r="A1986" s="28" t="s">
        <v>2308</v>
      </c>
      <c r="B1986" s="14" t="s">
        <v>341</v>
      </c>
      <c r="C1986" s="14" t="s">
        <v>305</v>
      </c>
      <c r="D1986" s="29">
        <v>42005</v>
      </c>
      <c r="E1986" s="14" t="s">
        <v>34</v>
      </c>
      <c r="F1986" s="30">
        <v>7000</v>
      </c>
      <c r="G1986" s="31" t="str">
        <f>_xlfn.CONCAT(Table1[[#This Row],[Company]:[Penalty Amount]])</f>
        <v>Nationwide Property &amp; Casualty Insurance Co.Nationwideinsurance violation42005NY-DFS7000</v>
      </c>
    </row>
    <row r="1987" spans="1:7" x14ac:dyDescent="0.2">
      <c r="A1987" s="28" t="s">
        <v>2298</v>
      </c>
      <c r="B1987" s="14" t="s">
        <v>341</v>
      </c>
      <c r="C1987" s="14" t="s">
        <v>305</v>
      </c>
      <c r="D1987" s="29">
        <v>42370</v>
      </c>
      <c r="E1987" s="14" t="s">
        <v>655</v>
      </c>
      <c r="F1987" s="30">
        <v>8000</v>
      </c>
      <c r="G1987" s="31" t="str">
        <f>_xlfn.CONCAT(Table1[[#This Row],[Company]:[Penalty Amount]])</f>
        <v>ALLIED INSURANCE Co. OF AMERICANationwideinsurance violation42370VA-INS8000</v>
      </c>
    </row>
    <row r="1988" spans="1:7" x14ac:dyDescent="0.2">
      <c r="A1988" s="28" t="s">
        <v>1588</v>
      </c>
      <c r="B1988" s="14" t="s">
        <v>341</v>
      </c>
      <c r="C1988" s="14" t="s">
        <v>305</v>
      </c>
      <c r="D1988" s="29">
        <v>40179</v>
      </c>
      <c r="E1988" s="14" t="s">
        <v>1050</v>
      </c>
      <c r="F1988" s="30">
        <v>8000</v>
      </c>
      <c r="G1988" s="31" t="str">
        <f>_xlfn.CONCAT(Table1[[#This Row],[Company]:[Penalty Amount]])</f>
        <v>AMCO Insurance Co.Nationwideinsurance violation40179OR-FIN8000</v>
      </c>
    </row>
    <row r="1989" spans="1:7" x14ac:dyDescent="0.2">
      <c r="A1989" s="28" t="s">
        <v>2303</v>
      </c>
      <c r="B1989" s="14" t="s">
        <v>341</v>
      </c>
      <c r="C1989" s="14" t="s">
        <v>305</v>
      </c>
      <c r="D1989" s="29">
        <v>42370</v>
      </c>
      <c r="E1989" s="14" t="s">
        <v>1090</v>
      </c>
      <c r="F1989" s="30">
        <v>9000</v>
      </c>
      <c r="G1989" s="31" t="str">
        <f>_xlfn.CONCAT(Table1[[#This Row],[Company]:[Penalty Amount]])</f>
        <v>National Casualty Co.Nationwideinsurance violation42370WA-INS9000</v>
      </c>
    </row>
    <row r="1990" spans="1:7" x14ac:dyDescent="0.2">
      <c r="A1990" s="28" t="s">
        <v>429</v>
      </c>
      <c r="B1990" s="14" t="s">
        <v>341</v>
      </c>
      <c r="C1990" s="14" t="s">
        <v>343</v>
      </c>
      <c r="D1990" s="29">
        <v>40179</v>
      </c>
      <c r="E1990" s="14" t="s">
        <v>745</v>
      </c>
      <c r="F1990" s="30">
        <v>9109</v>
      </c>
      <c r="G1990" s="31" t="str">
        <f>_xlfn.CONCAT(Table1[[#This Row],[Company]:[Penalty Amount]])</f>
        <v>Nationwide InsuranceNationwidewage and hour violation40179WHD9109</v>
      </c>
    </row>
    <row r="1991" spans="1:7" x14ac:dyDescent="0.2">
      <c r="A1991" s="28" t="s">
        <v>1570</v>
      </c>
      <c r="B1991" s="14" t="s">
        <v>341</v>
      </c>
      <c r="C1991" s="14" t="s">
        <v>305</v>
      </c>
      <c r="D1991" s="29">
        <v>42736</v>
      </c>
      <c r="E1991" s="14" t="s">
        <v>1090</v>
      </c>
      <c r="F1991" s="30">
        <v>10000</v>
      </c>
      <c r="G1991" s="31" t="str">
        <f>_xlfn.CONCAT(Table1[[#This Row],[Company]:[Penalty Amount]])</f>
        <v>Depositors Insurance Co.Nationwideinsurance violation42736WA-INS10000</v>
      </c>
    </row>
    <row r="1992" spans="1:7" x14ac:dyDescent="0.2">
      <c r="A1992" s="28" t="s">
        <v>1867</v>
      </c>
      <c r="B1992" s="14" t="s">
        <v>341</v>
      </c>
      <c r="C1992" s="14" t="s">
        <v>305</v>
      </c>
      <c r="D1992" s="29">
        <v>43831</v>
      </c>
      <c r="E1992" s="14" t="s">
        <v>923</v>
      </c>
      <c r="F1992" s="30">
        <v>10000</v>
      </c>
      <c r="G1992" s="31" t="str">
        <f>_xlfn.CONCAT(Table1[[#This Row],[Company]:[Penalty Amount]])</f>
        <v>Nationwide Life Insurance Co.Nationwideinsurance violation43831CT-INS10000</v>
      </c>
    </row>
    <row r="1993" spans="1:7" x14ac:dyDescent="0.2">
      <c r="A1993" s="28" t="s">
        <v>1867</v>
      </c>
      <c r="B1993" s="14" t="s">
        <v>341</v>
      </c>
      <c r="C1993" s="14" t="s">
        <v>305</v>
      </c>
      <c r="D1993" s="29">
        <v>42005</v>
      </c>
      <c r="E1993" s="14" t="s">
        <v>1089</v>
      </c>
      <c r="F1993" s="30">
        <v>10000</v>
      </c>
      <c r="G1993" s="31" t="str">
        <f>_xlfn.CONCAT(Table1[[#This Row],[Company]:[Penalty Amount]])</f>
        <v>Nationwide Life Insurance Co.Nationwideinsurance violation42005SD-INS10000</v>
      </c>
    </row>
    <row r="1994" spans="1:7" x14ac:dyDescent="0.2">
      <c r="A1994" s="28" t="s">
        <v>1517</v>
      </c>
      <c r="B1994" s="14" t="s">
        <v>341</v>
      </c>
      <c r="C1994" s="14" t="s">
        <v>305</v>
      </c>
      <c r="D1994" s="29">
        <v>42736</v>
      </c>
      <c r="E1994" s="14" t="s">
        <v>665</v>
      </c>
      <c r="F1994" s="30">
        <v>10000</v>
      </c>
      <c r="G1994" s="31" t="str">
        <f>_xlfn.CONCAT(Table1[[#This Row],[Company]:[Penalty Amount]])</f>
        <v>Nationwide Mutual Insurance Co.Nationwideinsurance violation42736PA-INS10000</v>
      </c>
    </row>
    <row r="1995" spans="1:7" x14ac:dyDescent="0.2">
      <c r="A1995" s="28" t="s">
        <v>1517</v>
      </c>
      <c r="B1995" s="14" t="s">
        <v>341</v>
      </c>
      <c r="C1995" s="14" t="s">
        <v>305</v>
      </c>
      <c r="D1995" s="29">
        <v>39083</v>
      </c>
      <c r="E1995" s="14" t="s">
        <v>1050</v>
      </c>
      <c r="F1995" s="30">
        <v>10000</v>
      </c>
      <c r="G1995" s="31" t="str">
        <f>_xlfn.CONCAT(Table1[[#This Row],[Company]:[Penalty Amount]])</f>
        <v>Nationwide Mutual Insurance Co.Nationwideinsurance violation39083OR-FIN10000</v>
      </c>
    </row>
    <row r="1996" spans="1:7" x14ac:dyDescent="0.2">
      <c r="A1996" s="28" t="s">
        <v>1517</v>
      </c>
      <c r="B1996" s="14" t="s">
        <v>341</v>
      </c>
      <c r="C1996" s="14" t="s">
        <v>305</v>
      </c>
      <c r="D1996" s="29">
        <v>36526</v>
      </c>
      <c r="E1996" s="14" t="s">
        <v>1050</v>
      </c>
      <c r="F1996" s="30">
        <v>10000</v>
      </c>
      <c r="G1996" s="31" t="str">
        <f>_xlfn.CONCAT(Table1[[#This Row],[Company]:[Penalty Amount]])</f>
        <v>Nationwide Mutual Insurance Co.Nationwideinsurance violation36526OR-FIN10000</v>
      </c>
    </row>
    <row r="1997" spans="1:7" x14ac:dyDescent="0.2">
      <c r="A1997" s="28" t="s">
        <v>1587</v>
      </c>
      <c r="B1997" s="14" t="s">
        <v>341</v>
      </c>
      <c r="C1997" s="14" t="s">
        <v>305</v>
      </c>
      <c r="D1997" s="29">
        <v>44197</v>
      </c>
      <c r="E1997" s="14" t="s">
        <v>1156</v>
      </c>
      <c r="F1997" s="30">
        <v>10579</v>
      </c>
      <c r="G1997" s="31" t="str">
        <f>_xlfn.CONCAT(Table1[[#This Row],[Company]:[Penalty Amount]])</f>
        <v>Scottsdale Insurance Co.Nationwideinsurance violation44197NH-INS10579</v>
      </c>
    </row>
    <row r="1998" spans="1:7" x14ac:dyDescent="0.2">
      <c r="A1998" s="28" t="s">
        <v>429</v>
      </c>
      <c r="B1998" s="14" t="s">
        <v>341</v>
      </c>
      <c r="C1998" s="14" t="s">
        <v>343</v>
      </c>
      <c r="D1998" s="29">
        <v>40544</v>
      </c>
      <c r="E1998" s="14" t="s">
        <v>745</v>
      </c>
      <c r="F1998" s="30">
        <v>13331</v>
      </c>
      <c r="G1998" s="31" t="str">
        <f>_xlfn.CONCAT(Table1[[#This Row],[Company]:[Penalty Amount]])</f>
        <v>Nationwide InsuranceNationwidewage and hour violation40544WHD13331</v>
      </c>
    </row>
    <row r="1999" spans="1:7" x14ac:dyDescent="0.2">
      <c r="A1999" s="28" t="s">
        <v>1517</v>
      </c>
      <c r="B1999" s="14" t="s">
        <v>341</v>
      </c>
      <c r="C1999" s="14" t="s">
        <v>343</v>
      </c>
      <c r="D1999" s="29">
        <v>44197</v>
      </c>
      <c r="E1999" s="14" t="s">
        <v>745</v>
      </c>
      <c r="F1999" s="30">
        <v>13808</v>
      </c>
      <c r="G1999" s="31" t="str">
        <f>_xlfn.CONCAT(Table1[[#This Row],[Company]:[Penalty Amount]])</f>
        <v>Nationwide Mutual Insurance Co.Nationwidewage and hour violation44197WHD13808</v>
      </c>
    </row>
    <row r="2000" spans="1:7" x14ac:dyDescent="0.2">
      <c r="A2000" s="28" t="s">
        <v>1291</v>
      </c>
      <c r="B2000" s="14" t="s">
        <v>341</v>
      </c>
      <c r="C2000" s="14" t="s">
        <v>305</v>
      </c>
      <c r="D2000" s="29">
        <v>43101</v>
      </c>
      <c r="E2000" s="14" t="s">
        <v>306</v>
      </c>
      <c r="F2000" s="30">
        <v>15000</v>
      </c>
      <c r="G2000" s="31" t="str">
        <f>_xlfn.CONCAT(Table1[[#This Row],[Company]:[Penalty Amount]])</f>
        <v>Jefferson National Life Insurance Co.Nationwideinsurance violation43101TX-INS15000</v>
      </c>
    </row>
    <row r="2001" spans="1:7" x14ac:dyDescent="0.2">
      <c r="A2001" s="28" t="s">
        <v>1601</v>
      </c>
      <c r="B2001" s="14" t="s">
        <v>341</v>
      </c>
      <c r="C2001" s="14" t="s">
        <v>305</v>
      </c>
      <c r="D2001" s="29">
        <v>42370</v>
      </c>
      <c r="E2001" s="14" t="s">
        <v>728</v>
      </c>
      <c r="F2001" s="30">
        <v>15000</v>
      </c>
      <c r="G2001" s="31" t="str">
        <f>_xlfn.CONCAT(Table1[[#This Row],[Company]:[Penalty Amount]])</f>
        <v>Nationwide General Insurance Co.Nationwideinsurance violation42370MD-INS15000</v>
      </c>
    </row>
    <row r="2002" spans="1:7" x14ac:dyDescent="0.2">
      <c r="A2002" s="28" t="s">
        <v>1517</v>
      </c>
      <c r="B2002" s="14" t="s">
        <v>341</v>
      </c>
      <c r="C2002" s="14" t="s">
        <v>305</v>
      </c>
      <c r="D2002" s="29">
        <v>42005</v>
      </c>
      <c r="E2002" s="14" t="s">
        <v>1146</v>
      </c>
      <c r="F2002" s="30">
        <v>15000</v>
      </c>
      <c r="G2002" s="31" t="str">
        <f>_xlfn.CONCAT(Table1[[#This Row],[Company]:[Penalty Amount]])</f>
        <v>Nationwide Mutual Insurance Co.Nationwideinsurance violation42005DE-INS15000</v>
      </c>
    </row>
    <row r="2003" spans="1:7" x14ac:dyDescent="0.2">
      <c r="A2003" s="28" t="s">
        <v>1517</v>
      </c>
      <c r="B2003" s="14" t="s">
        <v>341</v>
      </c>
      <c r="C2003" s="14" t="s">
        <v>305</v>
      </c>
      <c r="D2003" s="29">
        <v>41275</v>
      </c>
      <c r="E2003" s="14" t="s">
        <v>1089</v>
      </c>
      <c r="F2003" s="30">
        <v>15000</v>
      </c>
      <c r="G2003" s="31" t="str">
        <f>_xlfn.CONCAT(Table1[[#This Row],[Company]:[Penalty Amount]])</f>
        <v>Nationwide Mutual Insurance Co.Nationwideinsurance violation41275SD-INS15000</v>
      </c>
    </row>
    <row r="2004" spans="1:7" x14ac:dyDescent="0.2">
      <c r="A2004" s="28" t="s">
        <v>1517</v>
      </c>
      <c r="B2004" s="14" t="s">
        <v>341</v>
      </c>
      <c r="C2004" s="14" t="s">
        <v>343</v>
      </c>
      <c r="D2004" s="29">
        <v>38353</v>
      </c>
      <c r="E2004" s="14" t="s">
        <v>745</v>
      </c>
      <c r="F2004" s="30">
        <v>16185</v>
      </c>
      <c r="G2004" s="31" t="str">
        <f>_xlfn.CONCAT(Table1[[#This Row],[Company]:[Penalty Amount]])</f>
        <v>Nationwide Mutual Insurance Co.Nationwidewage and hour violation38353WHD16185</v>
      </c>
    </row>
    <row r="2005" spans="1:7" x14ac:dyDescent="0.2">
      <c r="A2005" s="28" t="s">
        <v>1759</v>
      </c>
      <c r="B2005" s="14" t="s">
        <v>341</v>
      </c>
      <c r="C2005" s="14" t="s">
        <v>305</v>
      </c>
      <c r="D2005" s="29">
        <v>41640</v>
      </c>
      <c r="E2005" s="14" t="s">
        <v>655</v>
      </c>
      <c r="F2005" s="30">
        <v>16201</v>
      </c>
      <c r="G2005" s="31" t="str">
        <f>_xlfn.CONCAT(Table1[[#This Row],[Company]:[Penalty Amount]])</f>
        <v>ALLIED PROPERTY &amp; CASUALTY INSURANCENationwideinsurance violation41640VA-INS16201</v>
      </c>
    </row>
    <row r="2006" spans="1:7" x14ac:dyDescent="0.2">
      <c r="A2006" s="28" t="s">
        <v>2474</v>
      </c>
      <c r="B2006" s="14" t="s">
        <v>341</v>
      </c>
      <c r="C2006" s="14" t="s">
        <v>305</v>
      </c>
      <c r="D2006" s="29">
        <v>43831</v>
      </c>
      <c r="E2006" s="14" t="s">
        <v>655</v>
      </c>
      <c r="F2006" s="30">
        <v>20000</v>
      </c>
      <c r="G2006" s="31" t="str">
        <f>_xlfn.CONCAT(Table1[[#This Row],[Company]:[Penalty Amount]])</f>
        <v>Allied Property &amp; Casualty Insurance Co. .Nationwideinsurance violation43831VA-INS20000</v>
      </c>
    </row>
    <row r="2007" spans="1:7" x14ac:dyDescent="0.2">
      <c r="A2007" s="28" t="s">
        <v>2475</v>
      </c>
      <c r="B2007" s="14" t="s">
        <v>341</v>
      </c>
      <c r="C2007" s="14" t="s">
        <v>305</v>
      </c>
      <c r="D2007" s="29">
        <v>42370</v>
      </c>
      <c r="E2007" s="14" t="s">
        <v>728</v>
      </c>
      <c r="F2007" s="30">
        <v>20000</v>
      </c>
      <c r="G2007" s="31" t="str">
        <f>_xlfn.CONCAT(Table1[[#This Row],[Company]:[Penalty Amount]])</f>
        <v>Allied Property And Casualty Insurance Co. .Nationwideinsurance violation42370MD-INS20000</v>
      </c>
    </row>
    <row r="2008" spans="1:7" x14ac:dyDescent="0.2">
      <c r="A2008" s="28" t="s">
        <v>2476</v>
      </c>
      <c r="B2008" s="14" t="s">
        <v>341</v>
      </c>
      <c r="C2008" s="14" t="s">
        <v>305</v>
      </c>
      <c r="D2008" s="29">
        <v>44197</v>
      </c>
      <c r="E2008" s="14" t="s">
        <v>1090</v>
      </c>
      <c r="F2008" s="30">
        <v>20000</v>
      </c>
      <c r="G2008" s="31" t="str">
        <f>_xlfn.CONCAT(Table1[[#This Row],[Company]:[Penalty Amount]])</f>
        <v>ALLIED PROPERTY AND CASUALTY INSURANCE Co. .Nationwideinsurance violation44197WA-INS20000</v>
      </c>
    </row>
    <row r="2009" spans="1:7" x14ac:dyDescent="0.2">
      <c r="A2009" s="28" t="s">
        <v>1588</v>
      </c>
      <c r="B2009" s="14" t="s">
        <v>341</v>
      </c>
      <c r="C2009" s="14" t="s">
        <v>305</v>
      </c>
      <c r="D2009" s="29">
        <v>41275</v>
      </c>
      <c r="E2009" s="14" t="s">
        <v>775</v>
      </c>
      <c r="F2009" s="30">
        <v>20000</v>
      </c>
      <c r="G2009" s="31" t="str">
        <f>_xlfn.CONCAT(Table1[[#This Row],[Company]:[Penalty Amount]])</f>
        <v>AMCO Insurance Co.Nationwideinsurance violation41275MN-FIN20000</v>
      </c>
    </row>
    <row r="2010" spans="1:7" x14ac:dyDescent="0.2">
      <c r="A2010" s="28" t="s">
        <v>1721</v>
      </c>
      <c r="B2010" s="14" t="s">
        <v>341</v>
      </c>
      <c r="C2010" s="14" t="s">
        <v>305</v>
      </c>
      <c r="D2010" s="29">
        <v>38353</v>
      </c>
      <c r="E2010" s="14" t="s">
        <v>426</v>
      </c>
      <c r="F2010" s="30">
        <v>20000</v>
      </c>
      <c r="G2010" s="31" t="str">
        <f>_xlfn.CONCAT(Table1[[#This Row],[Company]:[Penalty Amount]])</f>
        <v>Amco Insurance Co. and Allied Property and Casualty Insurance Co.Nationwideinsurance violation38353CA-INS20000</v>
      </c>
    </row>
    <row r="2011" spans="1:7" x14ac:dyDescent="0.2">
      <c r="A2011" s="28" t="s">
        <v>2303</v>
      </c>
      <c r="B2011" s="14" t="s">
        <v>341</v>
      </c>
      <c r="C2011" s="14" t="s">
        <v>305</v>
      </c>
      <c r="D2011" s="29">
        <v>44562</v>
      </c>
      <c r="E2011" s="14" t="s">
        <v>1056</v>
      </c>
      <c r="F2011" s="30">
        <v>20000</v>
      </c>
      <c r="G2011" s="31" t="str">
        <f>_xlfn.CONCAT(Table1[[#This Row],[Company]:[Penalty Amount]])</f>
        <v>National Casualty Co.Nationwideinsurance violation44562RI-FIN20000</v>
      </c>
    </row>
    <row r="2012" spans="1:7" x14ac:dyDescent="0.2">
      <c r="A2012" s="28" t="s">
        <v>2303</v>
      </c>
      <c r="B2012" s="14" t="s">
        <v>341</v>
      </c>
      <c r="C2012" s="14" t="s">
        <v>305</v>
      </c>
      <c r="D2012" s="29">
        <v>43466</v>
      </c>
      <c r="E2012" s="14" t="s">
        <v>1090</v>
      </c>
      <c r="F2012" s="30">
        <v>20000</v>
      </c>
      <c r="G2012" s="31" t="str">
        <f>_xlfn.CONCAT(Table1[[#This Row],[Company]:[Penalty Amount]])</f>
        <v>National Casualty Co.Nationwideinsurance violation43466WA-INS20000</v>
      </c>
    </row>
    <row r="2013" spans="1:7" x14ac:dyDescent="0.2">
      <c r="A2013" s="28" t="s">
        <v>1676</v>
      </c>
      <c r="B2013" s="14" t="s">
        <v>341</v>
      </c>
      <c r="C2013" s="14" t="s">
        <v>305</v>
      </c>
      <c r="D2013" s="29">
        <v>40179</v>
      </c>
      <c r="E2013" s="14" t="s">
        <v>936</v>
      </c>
      <c r="F2013" s="30">
        <v>20000</v>
      </c>
      <c r="G2013" s="31" t="str">
        <f>_xlfn.CONCAT(Table1[[#This Row],[Company]:[Penalty Amount]])</f>
        <v>Titan Indemnity Co.Nationwideinsurance violation40179AZ-DIFI20000</v>
      </c>
    </row>
    <row r="2014" spans="1:7" x14ac:dyDescent="0.2">
      <c r="A2014" s="28" t="s">
        <v>1724</v>
      </c>
      <c r="B2014" s="14" t="s">
        <v>341</v>
      </c>
      <c r="C2014" s="14" t="s">
        <v>305</v>
      </c>
      <c r="D2014" s="29">
        <v>40544</v>
      </c>
      <c r="E2014" s="14" t="s">
        <v>728</v>
      </c>
      <c r="F2014" s="30">
        <v>20000</v>
      </c>
      <c r="G2014" s="31" t="str">
        <f>_xlfn.CONCAT(Table1[[#This Row],[Company]:[Penalty Amount]])</f>
        <v>Titan Indemnity Co. and Victoria Fire and Casualty Co.Nationwideinsurance violation40544MD-INS20000</v>
      </c>
    </row>
    <row r="2015" spans="1:7" x14ac:dyDescent="0.2">
      <c r="A2015" s="28" t="s">
        <v>1711</v>
      </c>
      <c r="B2015" s="14" t="s">
        <v>341</v>
      </c>
      <c r="C2015" s="14" t="s">
        <v>305</v>
      </c>
      <c r="D2015" s="29">
        <v>36892</v>
      </c>
      <c r="E2015" s="14" t="s">
        <v>655</v>
      </c>
      <c r="F2015" s="30">
        <v>21000</v>
      </c>
      <c r="G2015" s="31" t="str">
        <f>_xlfn.CONCAT(Table1[[#This Row],[Company]:[Penalty Amount]])</f>
        <v>HARLEYSVILLE MUTUAL INSURANCE CONationwideinsurance violation36892VA-INS21000</v>
      </c>
    </row>
    <row r="2016" spans="1:7" x14ac:dyDescent="0.2">
      <c r="A2016" s="28" t="s">
        <v>1699</v>
      </c>
      <c r="B2016" s="14" t="s">
        <v>341</v>
      </c>
      <c r="C2016" s="14" t="s">
        <v>305</v>
      </c>
      <c r="D2016" s="29">
        <v>42370</v>
      </c>
      <c r="E2016" s="14" t="s">
        <v>746</v>
      </c>
      <c r="F2016" s="30">
        <v>22435</v>
      </c>
      <c r="G2016" s="31" t="str">
        <f>_xlfn.CONCAT(Table1[[#This Row],[Company]:[Penalty Amount]])</f>
        <v>Nationwide Life and Annuity Insurance Co.Nationwideinsurance violation42370FL-OFR22435</v>
      </c>
    </row>
    <row r="2017" spans="1:7" x14ac:dyDescent="0.2">
      <c r="A2017" s="28" t="s">
        <v>2310</v>
      </c>
      <c r="B2017" s="14" t="s">
        <v>341</v>
      </c>
      <c r="C2017" s="14" t="s">
        <v>305</v>
      </c>
      <c r="D2017" s="29">
        <v>40179</v>
      </c>
      <c r="E2017" s="14" t="s">
        <v>655</v>
      </c>
      <c r="F2017" s="30">
        <v>23558</v>
      </c>
      <c r="G2017" s="31" t="str">
        <f>_xlfn.CONCAT(Table1[[#This Row],[Company]:[Penalty Amount]])</f>
        <v>Victoria Fire &amp; Casualty Insurance Co.Nationwideinsurance violation40179VA-INS23558</v>
      </c>
    </row>
    <row r="2018" spans="1:7" x14ac:dyDescent="0.2">
      <c r="A2018" s="28" t="s">
        <v>1927</v>
      </c>
      <c r="B2018" s="14" t="s">
        <v>341</v>
      </c>
      <c r="C2018" s="14" t="s">
        <v>305</v>
      </c>
      <c r="D2018" s="29">
        <v>43101</v>
      </c>
      <c r="E2018" s="14" t="s">
        <v>1090</v>
      </c>
      <c r="F2018" s="30">
        <v>25000</v>
      </c>
      <c r="G2018" s="31" t="str">
        <f>_xlfn.CONCAT(Table1[[#This Row],[Company]:[Penalty Amount]])</f>
        <v>Nationwide Agribusiness Insurance Co.Nationwideinsurance violation43101WA-INS25000</v>
      </c>
    </row>
    <row r="2019" spans="1:7" x14ac:dyDescent="0.2">
      <c r="A2019" s="28" t="s">
        <v>2478</v>
      </c>
      <c r="B2019" s="14" t="s">
        <v>341</v>
      </c>
      <c r="C2019" s="14" t="s">
        <v>305</v>
      </c>
      <c r="D2019" s="29">
        <v>43101</v>
      </c>
      <c r="E2019" s="14" t="s">
        <v>775</v>
      </c>
      <c r="F2019" s="30">
        <v>25000</v>
      </c>
      <c r="G2019" s="31" t="str">
        <f>_xlfn.CONCAT(Table1[[#This Row],[Company]:[Penalty Amount]])</f>
        <v>Nationwide Insurance Co. of America .Nationwideinsurance violation43101MN-FIN25000</v>
      </c>
    </row>
    <row r="2020" spans="1:7" x14ac:dyDescent="0.2">
      <c r="A2020" s="28" t="s">
        <v>1676</v>
      </c>
      <c r="B2020" s="14" t="s">
        <v>341</v>
      </c>
      <c r="C2020" s="14" t="s">
        <v>305</v>
      </c>
      <c r="D2020" s="29">
        <v>41640</v>
      </c>
      <c r="E2020" s="14" t="s">
        <v>1146</v>
      </c>
      <c r="F2020" s="30">
        <v>25000</v>
      </c>
      <c r="G2020" s="31" t="str">
        <f>_xlfn.CONCAT(Table1[[#This Row],[Company]:[Penalty Amount]])</f>
        <v>Titan Indemnity Co.Nationwideinsurance violation41640DE-INS25000</v>
      </c>
    </row>
    <row r="2021" spans="1:7" x14ac:dyDescent="0.2">
      <c r="A2021" s="28" t="s">
        <v>1587</v>
      </c>
      <c r="B2021" s="14" t="s">
        <v>341</v>
      </c>
      <c r="C2021" s="14" t="s">
        <v>305</v>
      </c>
      <c r="D2021" s="29">
        <v>36526</v>
      </c>
      <c r="E2021" s="14" t="s">
        <v>1098</v>
      </c>
      <c r="F2021" s="30">
        <v>26208</v>
      </c>
      <c r="G2021" s="31" t="str">
        <f>_xlfn.CONCAT(Table1[[#This Row],[Company]:[Penalty Amount]])</f>
        <v>Scottsdale Insurance Co.Nationwideinsurance violation36526MA-INS26208</v>
      </c>
    </row>
    <row r="2022" spans="1:7" x14ac:dyDescent="0.2">
      <c r="A2022" s="28" t="s">
        <v>2299</v>
      </c>
      <c r="B2022" s="14" t="s">
        <v>341</v>
      </c>
      <c r="C2022" s="14" t="s">
        <v>305</v>
      </c>
      <c r="D2022" s="29">
        <v>40544</v>
      </c>
      <c r="E2022" s="14" t="s">
        <v>655</v>
      </c>
      <c r="F2022" s="30">
        <v>27911</v>
      </c>
      <c r="G2022" s="31" t="str">
        <f>_xlfn.CONCAT(Table1[[#This Row],[Company]:[Penalty Amount]])</f>
        <v>Allied Property &amp; Casualty Insurance Co.Nationwideinsurance violation40544VA-INS27911</v>
      </c>
    </row>
    <row r="2023" spans="1:7" x14ac:dyDescent="0.2">
      <c r="A2023" s="28" t="s">
        <v>2483</v>
      </c>
      <c r="B2023" s="14" t="s">
        <v>341</v>
      </c>
      <c r="C2023" s="14" t="s">
        <v>305</v>
      </c>
      <c r="D2023" s="29">
        <v>37622</v>
      </c>
      <c r="E2023" s="14" t="s">
        <v>655</v>
      </c>
      <c r="F2023" s="30">
        <v>29000</v>
      </c>
      <c r="G2023" s="31" t="str">
        <f>_xlfn.CONCAT(Table1[[#This Row],[Company]:[Penalty Amount]])</f>
        <v>VICTORIA FIRE &amp; CASUALTY Nationwideinsurance violation37622VA-INS29000</v>
      </c>
    </row>
    <row r="2024" spans="1:7" x14ac:dyDescent="0.2">
      <c r="A2024" s="28" t="s">
        <v>1205</v>
      </c>
      <c r="B2024" s="14" t="s">
        <v>341</v>
      </c>
      <c r="C2024" s="14" t="s">
        <v>305</v>
      </c>
      <c r="D2024" s="29">
        <v>41275</v>
      </c>
      <c r="E2024" s="14" t="s">
        <v>1020</v>
      </c>
      <c r="F2024" s="30">
        <v>29225</v>
      </c>
      <c r="G2024" s="31" t="str">
        <f>_xlfn.CONCAT(Table1[[#This Row],[Company]:[Penalty Amount]])</f>
        <v>Nationwide Agribusiness Insurance Co. and Farmland Mutual Insurance Co.Nationwideinsurance violation41275MO-INS29225</v>
      </c>
    </row>
    <row r="2025" spans="1:7" x14ac:dyDescent="0.2">
      <c r="A2025" s="28" t="s">
        <v>2307</v>
      </c>
      <c r="B2025" s="14" t="s">
        <v>341</v>
      </c>
      <c r="C2025" s="14" t="s">
        <v>305</v>
      </c>
      <c r="D2025" s="29">
        <v>44562</v>
      </c>
      <c r="E2025" s="14" t="s">
        <v>1090</v>
      </c>
      <c r="F2025" s="30">
        <v>30000</v>
      </c>
      <c r="G2025" s="31" t="str">
        <f>_xlfn.CONCAT(Table1[[#This Row],[Company]:[Penalty Amount]])</f>
        <v>NATIONWIDE LIFE INSURANCE Co.Nationwideinsurance violation44562WA-INS30000</v>
      </c>
    </row>
    <row r="2026" spans="1:7" x14ac:dyDescent="0.2">
      <c r="A2026" s="28" t="s">
        <v>1601</v>
      </c>
      <c r="B2026" s="14" t="s">
        <v>341</v>
      </c>
      <c r="C2026" s="14" t="s">
        <v>305</v>
      </c>
      <c r="D2026" s="29">
        <v>41640</v>
      </c>
      <c r="E2026" s="14" t="s">
        <v>34</v>
      </c>
      <c r="F2026" s="30">
        <v>32000</v>
      </c>
      <c r="G2026" s="31" t="str">
        <f>_xlfn.CONCAT(Table1[[#This Row],[Company]:[Penalty Amount]])</f>
        <v>Nationwide General Insurance Co.Nationwideinsurance violation41640NY-DFS32000</v>
      </c>
    </row>
    <row r="2027" spans="1:7" x14ac:dyDescent="0.2">
      <c r="A2027" s="28" t="s">
        <v>2477</v>
      </c>
      <c r="B2027" s="14" t="s">
        <v>341</v>
      </c>
      <c r="C2027" s="14" t="s">
        <v>305</v>
      </c>
      <c r="D2027" s="29">
        <v>43101</v>
      </c>
      <c r="E2027" s="14" t="s">
        <v>728</v>
      </c>
      <c r="F2027" s="30">
        <v>33000</v>
      </c>
      <c r="G2027" s="31" t="str">
        <f>_xlfn.CONCAT(Table1[[#This Row],[Company]:[Penalty Amount]])</f>
        <v>Nationwide General Insurance Co. .Nationwideinsurance violation43101MD-INS33000</v>
      </c>
    </row>
    <row r="2028" spans="1:7" x14ac:dyDescent="0.2">
      <c r="A2028" s="28" t="s">
        <v>1601</v>
      </c>
      <c r="B2028" s="14" t="s">
        <v>341</v>
      </c>
      <c r="C2028" s="14" t="s">
        <v>305</v>
      </c>
      <c r="D2028" s="29">
        <v>44197</v>
      </c>
      <c r="E2028" s="14" t="s">
        <v>1090</v>
      </c>
      <c r="F2028" s="30">
        <v>35000</v>
      </c>
      <c r="G2028" s="31" t="str">
        <f>_xlfn.CONCAT(Table1[[#This Row],[Company]:[Penalty Amount]])</f>
        <v>Nationwide General Insurance Co.Nationwideinsurance violation44197WA-INS35000</v>
      </c>
    </row>
    <row r="2029" spans="1:7" x14ac:dyDescent="0.2">
      <c r="A2029" s="28" t="s">
        <v>2305</v>
      </c>
      <c r="B2029" s="14" t="s">
        <v>341</v>
      </c>
      <c r="C2029" s="14" t="s">
        <v>305</v>
      </c>
      <c r="D2029" s="29">
        <v>44562</v>
      </c>
      <c r="E2029" s="14" t="s">
        <v>1090</v>
      </c>
      <c r="F2029" s="30">
        <v>35000</v>
      </c>
      <c r="G2029" s="31" t="str">
        <f>_xlfn.CONCAT(Table1[[#This Row],[Company]:[Penalty Amount]])</f>
        <v>NATIONWIDE GENERAL INSURANCE Co.Nationwideinsurance violation44562WA-INS35000</v>
      </c>
    </row>
    <row r="2030" spans="1:7" x14ac:dyDescent="0.2">
      <c r="A2030" s="28" t="s">
        <v>1570</v>
      </c>
      <c r="B2030" s="14" t="s">
        <v>341</v>
      </c>
      <c r="C2030" s="14" t="s">
        <v>305</v>
      </c>
      <c r="D2030" s="29">
        <v>41275</v>
      </c>
      <c r="E2030" s="14" t="s">
        <v>775</v>
      </c>
      <c r="F2030" s="30">
        <v>40000</v>
      </c>
      <c r="G2030" s="31" t="str">
        <f>_xlfn.CONCAT(Table1[[#This Row],[Company]:[Penalty Amount]])</f>
        <v>Depositors Insurance Co.Nationwideinsurance violation41275MN-FIN40000</v>
      </c>
    </row>
    <row r="2031" spans="1:7" x14ac:dyDescent="0.2">
      <c r="A2031" s="28" t="s">
        <v>1574</v>
      </c>
      <c r="B2031" s="14" t="s">
        <v>341</v>
      </c>
      <c r="C2031" s="14" t="s">
        <v>305</v>
      </c>
      <c r="D2031" s="29">
        <v>38718</v>
      </c>
      <c r="E2031" s="14" t="s">
        <v>655</v>
      </c>
      <c r="F2031" s="30">
        <v>40000</v>
      </c>
      <c r="G2031" s="31" t="str">
        <f>_xlfn.CONCAT(Table1[[#This Row],[Company]:[Penalty Amount]])</f>
        <v>NATIONWIDE LIFE INSURANCE CO.Nationwideinsurance violation38718VA-INS40000</v>
      </c>
    </row>
    <row r="2032" spans="1:7" x14ac:dyDescent="0.2">
      <c r="A2032" s="28" t="s">
        <v>1867</v>
      </c>
      <c r="B2032" s="14" t="s">
        <v>341</v>
      </c>
      <c r="C2032" s="14" t="s">
        <v>305</v>
      </c>
      <c r="D2032" s="29">
        <v>40909</v>
      </c>
      <c r="E2032" s="14" t="s">
        <v>1089</v>
      </c>
      <c r="F2032" s="30">
        <v>40000</v>
      </c>
      <c r="G2032" s="31" t="str">
        <f>_xlfn.CONCAT(Table1[[#This Row],[Company]:[Penalty Amount]])</f>
        <v>Nationwide Life Insurance Co.Nationwideinsurance violation40909SD-INS40000</v>
      </c>
    </row>
    <row r="2033" spans="1:7" x14ac:dyDescent="0.2">
      <c r="A2033" s="28" t="s">
        <v>1567</v>
      </c>
      <c r="B2033" s="14" t="s">
        <v>341</v>
      </c>
      <c r="C2033" s="14" t="s">
        <v>305</v>
      </c>
      <c r="D2033" s="29">
        <v>38718</v>
      </c>
      <c r="E2033" s="14" t="s">
        <v>936</v>
      </c>
      <c r="F2033" s="30">
        <v>40000</v>
      </c>
      <c r="G2033" s="31" t="str">
        <f>_xlfn.CONCAT(Table1[[#This Row],[Company]:[Penalty Amount]])</f>
        <v>Titan Insurance Co.Nationwideinsurance violation38718AZ-DIFI40000</v>
      </c>
    </row>
    <row r="2034" spans="1:7" x14ac:dyDescent="0.2">
      <c r="A2034" s="28" t="s">
        <v>2482</v>
      </c>
      <c r="B2034" s="14" t="s">
        <v>341</v>
      </c>
      <c r="C2034" s="14" t="s">
        <v>305</v>
      </c>
      <c r="D2034" s="29">
        <v>38718</v>
      </c>
      <c r="E2034" s="14" t="s">
        <v>655</v>
      </c>
      <c r="F2034" s="30">
        <v>45000</v>
      </c>
      <c r="G2034" s="31" t="str">
        <f>_xlfn.CONCAT(Table1[[#This Row],[Company]:[Penalty Amount]])</f>
        <v>NATIONWIDE MUTUAL INSURANCE .Nationwideinsurance violation38718VA-INS45000</v>
      </c>
    </row>
    <row r="2035" spans="1:7" x14ac:dyDescent="0.2">
      <c r="A2035" s="28" t="s">
        <v>1425</v>
      </c>
      <c r="B2035" s="14" t="s">
        <v>341</v>
      </c>
      <c r="C2035" s="14" t="s">
        <v>305</v>
      </c>
      <c r="D2035" s="29">
        <v>43831</v>
      </c>
      <c r="E2035" s="14" t="s">
        <v>923</v>
      </c>
      <c r="F2035" s="30">
        <v>49000</v>
      </c>
      <c r="G2035" s="31" t="str">
        <f>_xlfn.CONCAT(Table1[[#This Row],[Company]:[Penalty Amount]])</f>
        <v>Harleysville Insurance Co.Nationwideinsurance violation43831CT-INS49000</v>
      </c>
    </row>
    <row r="2036" spans="1:7" x14ac:dyDescent="0.2">
      <c r="A2036" s="28" t="s">
        <v>2301</v>
      </c>
      <c r="B2036" s="14" t="s">
        <v>341</v>
      </c>
      <c r="C2036" s="14" t="s">
        <v>305</v>
      </c>
      <c r="D2036" s="29">
        <v>43101</v>
      </c>
      <c r="E2036" s="14" t="s">
        <v>306</v>
      </c>
      <c r="F2036" s="30">
        <v>50000</v>
      </c>
      <c r="G2036" s="31" t="str">
        <f>_xlfn.CONCAT(Table1[[#This Row],[Company]:[Penalty Amount]])</f>
        <v>Colonial County Mutual Insurance Co. and Titan Insurance Services Inc.Nationwideinsurance violation43101TX-INS50000</v>
      </c>
    </row>
    <row r="2037" spans="1:7" x14ac:dyDescent="0.2">
      <c r="A2037" s="28" t="s">
        <v>2051</v>
      </c>
      <c r="B2037" s="14" t="s">
        <v>341</v>
      </c>
      <c r="C2037" s="14" t="s">
        <v>305</v>
      </c>
      <c r="D2037" s="29">
        <v>43101</v>
      </c>
      <c r="E2037" s="14" t="s">
        <v>1090</v>
      </c>
      <c r="F2037" s="30">
        <v>50000</v>
      </c>
      <c r="G2037" s="31" t="str">
        <f>_xlfn.CONCAT(Table1[[#This Row],[Company]:[Penalty Amount]])</f>
        <v>Crestbrook Insurance Co.Nationwideinsurance violation43101WA-INS50000</v>
      </c>
    </row>
    <row r="2038" spans="1:7" x14ac:dyDescent="0.2">
      <c r="A2038" s="28" t="s">
        <v>2304</v>
      </c>
      <c r="B2038" s="14" t="s">
        <v>341</v>
      </c>
      <c r="C2038" s="14" t="s">
        <v>305</v>
      </c>
      <c r="D2038" s="29">
        <v>44197</v>
      </c>
      <c r="E2038" s="14" t="s">
        <v>1090</v>
      </c>
      <c r="F2038" s="30">
        <v>50000</v>
      </c>
      <c r="G2038" s="31" t="str">
        <f>_xlfn.CONCAT(Table1[[#This Row],[Company]:[Penalty Amount]])</f>
        <v>NATIONAL CASUALTY Co.Nationwideinsurance violation44197WA-INS50000</v>
      </c>
    </row>
    <row r="2039" spans="1:7" x14ac:dyDescent="0.2">
      <c r="A2039" s="28" t="s">
        <v>2858</v>
      </c>
      <c r="B2039" s="14" t="s">
        <v>341</v>
      </c>
      <c r="C2039" s="14" t="s">
        <v>305</v>
      </c>
      <c r="D2039" s="29">
        <v>40544</v>
      </c>
      <c r="E2039" s="14" t="s">
        <v>655</v>
      </c>
      <c r="F2039" s="30">
        <v>51384</v>
      </c>
      <c r="G2039" s="31" t="str">
        <f>_xlfn.CONCAT(Table1[[#This Row],[Company]:[Penalty Amount]])</f>
        <v>NATIONWIDE MUTUAL FIRE .Nationwideinsurance violation40544VA-INS51384</v>
      </c>
    </row>
    <row r="2040" spans="1:7" x14ac:dyDescent="0.2">
      <c r="A2040" s="28" t="s">
        <v>2478</v>
      </c>
      <c r="B2040" s="14" t="s">
        <v>341</v>
      </c>
      <c r="C2040" s="14" t="s">
        <v>305</v>
      </c>
      <c r="D2040" s="29">
        <v>40544</v>
      </c>
      <c r="E2040" s="14" t="s">
        <v>1086</v>
      </c>
      <c r="F2040" s="30">
        <v>52000</v>
      </c>
      <c r="G2040" s="31" t="str">
        <f>_xlfn.CONCAT(Table1[[#This Row],[Company]:[Penalty Amount]])</f>
        <v>Nationwide Insurance Co. of America .Nationwideinsurance violation40544IA-INS52000</v>
      </c>
    </row>
    <row r="2041" spans="1:7" x14ac:dyDescent="0.2">
      <c r="A2041" s="28" t="s">
        <v>2309</v>
      </c>
      <c r="B2041" s="14" t="s">
        <v>341</v>
      </c>
      <c r="C2041" s="14" t="s">
        <v>305</v>
      </c>
      <c r="D2041" s="29">
        <v>42736</v>
      </c>
      <c r="E2041" s="14" t="s">
        <v>1090</v>
      </c>
      <c r="F2041" s="30">
        <v>60000</v>
      </c>
      <c r="G2041" s="31" t="str">
        <f>_xlfn.CONCAT(Table1[[#This Row],[Company]:[Penalty Amount]])</f>
        <v>Titan Indemnity Co.; Victoria Fire &amp; Casualty Co.Nationwideinsurance violation42736WA-INS60000</v>
      </c>
    </row>
    <row r="2042" spans="1:7" x14ac:dyDescent="0.2">
      <c r="A2042" s="28" t="s">
        <v>2474</v>
      </c>
      <c r="B2042" s="14" t="s">
        <v>341</v>
      </c>
      <c r="C2042" s="14" t="s">
        <v>305</v>
      </c>
      <c r="D2042" s="29">
        <v>38718</v>
      </c>
      <c r="E2042" s="14" t="s">
        <v>1020</v>
      </c>
      <c r="F2042" s="30">
        <v>65000</v>
      </c>
      <c r="G2042" s="31" t="str">
        <f>_xlfn.CONCAT(Table1[[#This Row],[Company]:[Penalty Amount]])</f>
        <v>Allied Property &amp; Casualty Insurance Co. .Nationwideinsurance violation38718MO-INS65000</v>
      </c>
    </row>
    <row r="2043" spans="1:7" x14ac:dyDescent="0.2">
      <c r="A2043" s="28" t="s">
        <v>2302</v>
      </c>
      <c r="B2043" s="14" t="s">
        <v>341</v>
      </c>
      <c r="C2043" s="14" t="s">
        <v>305</v>
      </c>
      <c r="D2043" s="29">
        <v>43831</v>
      </c>
      <c r="E2043" s="14" t="s">
        <v>923</v>
      </c>
      <c r="F2043" s="30">
        <v>65000</v>
      </c>
      <c r="G2043" s="31" t="str">
        <f>_xlfn.CONCAT(Table1[[#This Row],[Company]:[Penalty Amount]])</f>
        <v>Harleysville Worcester Insurance Co.Nationwideinsurance violation43831CT-INS65000</v>
      </c>
    </row>
    <row r="2044" spans="1:7" x14ac:dyDescent="0.2">
      <c r="A2044" s="28" t="s">
        <v>2303</v>
      </c>
      <c r="B2044" s="14" t="s">
        <v>341</v>
      </c>
      <c r="C2044" s="14" t="s">
        <v>305</v>
      </c>
      <c r="D2044" s="29">
        <v>36526</v>
      </c>
      <c r="E2044" s="14" t="s">
        <v>1098</v>
      </c>
      <c r="F2044" s="30">
        <v>65000</v>
      </c>
      <c r="G2044" s="31" t="str">
        <f>_xlfn.CONCAT(Table1[[#This Row],[Company]:[Penalty Amount]])</f>
        <v>National Casualty Co.Nationwideinsurance violation36526MA-INS65000</v>
      </c>
    </row>
    <row r="2045" spans="1:7" x14ac:dyDescent="0.2">
      <c r="A2045" s="28" t="s">
        <v>1095</v>
      </c>
      <c r="B2045" s="14" t="s">
        <v>341</v>
      </c>
      <c r="C2045" s="14" t="s">
        <v>305</v>
      </c>
      <c r="D2045" s="29">
        <v>42370</v>
      </c>
      <c r="E2045" s="14" t="s">
        <v>655</v>
      </c>
      <c r="F2045" s="30">
        <v>68669</v>
      </c>
      <c r="G2045" s="31" t="str">
        <f>_xlfn.CONCAT(Table1[[#This Row],[Company]:[Penalty Amount]])</f>
        <v>ALLIED PROPERTY &amp; CASUALTY INSURANCE CO.Nationwideinsurance violation42370VA-INS68669</v>
      </c>
    </row>
    <row r="2046" spans="1:7" x14ac:dyDescent="0.2">
      <c r="A2046" s="28" t="s">
        <v>1927</v>
      </c>
      <c r="B2046" s="14" t="s">
        <v>341</v>
      </c>
      <c r="C2046" s="14" t="s">
        <v>305</v>
      </c>
      <c r="D2046" s="29">
        <v>38718</v>
      </c>
      <c r="E2046" s="14" t="s">
        <v>1378</v>
      </c>
      <c r="F2046" s="30">
        <v>75000</v>
      </c>
      <c r="G2046" s="31" t="str">
        <f>_xlfn.CONCAT(Table1[[#This Row],[Company]:[Penalty Amount]])</f>
        <v>Nationwide Agribusiness Insurance Co.Nationwideinsurance violation38718KS-INS75000</v>
      </c>
    </row>
    <row r="2047" spans="1:7" x14ac:dyDescent="0.2">
      <c r="A2047" s="28" t="s">
        <v>2481</v>
      </c>
      <c r="B2047" s="14" t="s">
        <v>341</v>
      </c>
      <c r="C2047" s="14" t="s">
        <v>305</v>
      </c>
      <c r="D2047" s="29">
        <v>44197</v>
      </c>
      <c r="E2047" s="14" t="s">
        <v>306</v>
      </c>
      <c r="F2047" s="30">
        <v>75000</v>
      </c>
      <c r="G2047" s="31" t="str">
        <f>_xlfn.CONCAT(Table1[[#This Row],[Company]:[Penalty Amount]])</f>
        <v>Nationwide Mutual Insurance Co. .Nationwideinsurance violation44197TX-INS75000</v>
      </c>
    </row>
    <row r="2048" spans="1:7" x14ac:dyDescent="0.2">
      <c r="A2048" s="28" t="s">
        <v>1933</v>
      </c>
      <c r="B2048" s="14" t="s">
        <v>341</v>
      </c>
      <c r="C2048" s="14" t="s">
        <v>305</v>
      </c>
      <c r="D2048" s="29">
        <v>39448</v>
      </c>
      <c r="E2048" s="14" t="s">
        <v>655</v>
      </c>
      <c r="F2048" s="30">
        <v>75000</v>
      </c>
      <c r="G2048" s="31" t="str">
        <f>_xlfn.CONCAT(Table1[[#This Row],[Company]:[Penalty Amount]])</f>
        <v>VICTORIA FIRE AND CASUALTY INSURANCENationwideinsurance violation39448VA-INS75000</v>
      </c>
    </row>
    <row r="2049" spans="1:7" x14ac:dyDescent="0.2">
      <c r="A2049" s="28" t="s">
        <v>1425</v>
      </c>
      <c r="B2049" s="14" t="s">
        <v>341</v>
      </c>
      <c r="C2049" s="14" t="s">
        <v>305</v>
      </c>
      <c r="D2049" s="29">
        <v>37257</v>
      </c>
      <c r="E2049" s="14" t="s">
        <v>775</v>
      </c>
      <c r="F2049" s="30">
        <v>80000</v>
      </c>
      <c r="G2049" s="31" t="str">
        <f>_xlfn.CONCAT(Table1[[#This Row],[Company]:[Penalty Amount]])</f>
        <v>Harleysville Insurance Co.Nationwideinsurance violation37257MN-FIN80000</v>
      </c>
    </row>
    <row r="2050" spans="1:7" x14ac:dyDescent="0.2">
      <c r="A2050" s="28" t="s">
        <v>1517</v>
      </c>
      <c r="B2050" s="14" t="s">
        <v>341</v>
      </c>
      <c r="C2050" s="14" t="s">
        <v>305</v>
      </c>
      <c r="D2050" s="29">
        <v>39083</v>
      </c>
      <c r="E2050" s="14" t="s">
        <v>1220</v>
      </c>
      <c r="F2050" s="30">
        <v>85000</v>
      </c>
      <c r="G2050" s="31" t="str">
        <f>_xlfn.CONCAT(Table1[[#This Row],[Company]:[Penalty Amount]])</f>
        <v>Nationwide Mutual Insurance Co.Nationwideinsurance violation39083CO-INS85000</v>
      </c>
    </row>
    <row r="2051" spans="1:7" x14ac:dyDescent="0.2">
      <c r="A2051" s="28" t="s">
        <v>1203</v>
      </c>
      <c r="B2051" s="14" t="s">
        <v>341</v>
      </c>
      <c r="C2051" s="14" t="s">
        <v>305</v>
      </c>
      <c r="D2051" s="29">
        <v>38353</v>
      </c>
      <c r="E2051" s="14" t="s">
        <v>426</v>
      </c>
      <c r="F2051" s="30">
        <v>100000</v>
      </c>
      <c r="G2051" s="31" t="str">
        <f>_xlfn.CONCAT(Table1[[#This Row],[Company]:[Penalty Amount]])</f>
        <v>Harleysville Mutual Insurance Co.Nationwideinsurance violation38353CA-INS100000</v>
      </c>
    </row>
    <row r="2052" spans="1:7" x14ac:dyDescent="0.2">
      <c r="A2052" s="28" t="s">
        <v>1517</v>
      </c>
      <c r="B2052" s="14" t="s">
        <v>341</v>
      </c>
      <c r="C2052" s="14" t="s">
        <v>305</v>
      </c>
      <c r="D2052" s="29">
        <v>42736</v>
      </c>
      <c r="E2052" s="14" t="s">
        <v>1056</v>
      </c>
      <c r="F2052" s="30">
        <v>154228</v>
      </c>
      <c r="G2052" s="31" t="str">
        <f>_xlfn.CONCAT(Table1[[#This Row],[Company]:[Penalty Amount]])</f>
        <v>Nationwide Mutual Insurance Co.Nationwideinsurance violation42736RI-FIN154228</v>
      </c>
    </row>
    <row r="2053" spans="1:7" x14ac:dyDescent="0.2">
      <c r="A2053" s="28" t="s">
        <v>2051</v>
      </c>
      <c r="B2053" s="14" t="s">
        <v>341</v>
      </c>
      <c r="C2053" s="14" t="s">
        <v>305</v>
      </c>
      <c r="D2053" s="29">
        <v>43831</v>
      </c>
      <c r="E2053" s="14" t="s">
        <v>923</v>
      </c>
      <c r="F2053" s="30">
        <v>155000</v>
      </c>
      <c r="G2053" s="31" t="str">
        <f>_xlfn.CONCAT(Table1[[#This Row],[Company]:[Penalty Amount]])</f>
        <v>Crestbrook Insurance Co.Nationwideinsurance violation43831CT-INS155000</v>
      </c>
    </row>
    <row r="2054" spans="1:7" x14ac:dyDescent="0.2">
      <c r="A2054" s="28" t="s">
        <v>1699</v>
      </c>
      <c r="B2054" s="14" t="s">
        <v>341</v>
      </c>
      <c r="C2054" s="14" t="s">
        <v>305</v>
      </c>
      <c r="D2054" s="29">
        <v>43466</v>
      </c>
      <c r="E2054" s="14" t="s">
        <v>923</v>
      </c>
      <c r="F2054" s="30">
        <v>165000</v>
      </c>
      <c r="G2054" s="31" t="str">
        <f>_xlfn.CONCAT(Table1[[#This Row],[Company]:[Penalty Amount]])</f>
        <v>Nationwide Life and Annuity Insurance Co.Nationwideinsurance violation43466CT-INS165000</v>
      </c>
    </row>
    <row r="2055" spans="1:7" x14ac:dyDescent="0.2">
      <c r="A2055" s="28" t="s">
        <v>1291</v>
      </c>
      <c r="B2055" s="14" t="s">
        <v>341</v>
      </c>
      <c r="C2055" s="14" t="s">
        <v>305</v>
      </c>
      <c r="D2055" s="29">
        <v>44197</v>
      </c>
      <c r="E2055" s="14" t="s">
        <v>426</v>
      </c>
      <c r="F2055" s="30">
        <v>165342</v>
      </c>
      <c r="G2055" s="31" t="str">
        <f>_xlfn.CONCAT(Table1[[#This Row],[Company]:[Penalty Amount]])</f>
        <v>Jefferson National Life Insurance Co.Nationwideinsurance violation44197CA-INS165342</v>
      </c>
    </row>
    <row r="2056" spans="1:7" x14ac:dyDescent="0.2">
      <c r="A2056" s="28" t="s">
        <v>2474</v>
      </c>
      <c r="B2056" s="14" t="s">
        <v>341</v>
      </c>
      <c r="C2056" s="14" t="s">
        <v>305</v>
      </c>
      <c r="D2056" s="29">
        <v>43831</v>
      </c>
      <c r="E2056" s="14" t="s">
        <v>655</v>
      </c>
      <c r="F2056" s="30">
        <v>175000</v>
      </c>
      <c r="G2056" s="31" t="str">
        <f>_xlfn.CONCAT(Table1[[#This Row],[Company]:[Penalty Amount]])</f>
        <v>Allied Property &amp; Casualty Insurance Co. .Nationwideinsurance violation43831VA-INS175000</v>
      </c>
    </row>
    <row r="2057" spans="1:7" x14ac:dyDescent="0.2">
      <c r="A2057" s="28" t="s">
        <v>1203</v>
      </c>
      <c r="B2057" s="14" t="s">
        <v>341</v>
      </c>
      <c r="C2057" s="14" t="s">
        <v>305</v>
      </c>
      <c r="D2057" s="29">
        <v>37257</v>
      </c>
      <c r="E2057" s="14" t="s">
        <v>426</v>
      </c>
      <c r="F2057" s="30">
        <v>200000</v>
      </c>
      <c r="G2057" s="31" t="str">
        <f>_xlfn.CONCAT(Table1[[#This Row],[Company]:[Penalty Amount]])</f>
        <v>Harleysville Mutual Insurance Co.Nationwideinsurance violation37257CA-INS200000</v>
      </c>
    </row>
    <row r="2058" spans="1:7" x14ac:dyDescent="0.2">
      <c r="A2058" s="28" t="s">
        <v>1249</v>
      </c>
      <c r="B2058" s="14" t="s">
        <v>341</v>
      </c>
      <c r="C2058" s="14" t="s">
        <v>343</v>
      </c>
      <c r="D2058" s="29">
        <v>43101</v>
      </c>
      <c r="E2058" s="14" t="s">
        <v>745</v>
      </c>
      <c r="F2058" s="30">
        <v>210373</v>
      </c>
      <c r="G2058" s="31" t="str">
        <f>_xlfn.CONCAT(Table1[[#This Row],[Company]:[Penalty Amount]])</f>
        <v>Nationwide Mutual Insurance CoNationwidewage and hour violation43101WHD210373</v>
      </c>
    </row>
    <row r="2059" spans="1:7" x14ac:dyDescent="0.2">
      <c r="A2059" s="28" t="s">
        <v>1291</v>
      </c>
      <c r="B2059" s="14" t="s">
        <v>341</v>
      </c>
      <c r="C2059" s="14" t="s">
        <v>305</v>
      </c>
      <c r="D2059" s="29">
        <v>43831</v>
      </c>
      <c r="E2059" s="14" t="s">
        <v>655</v>
      </c>
      <c r="F2059" s="30">
        <v>276000</v>
      </c>
      <c r="G2059" s="31" t="str">
        <f>_xlfn.CONCAT(Table1[[#This Row],[Company]:[Penalty Amount]])</f>
        <v>Jefferson National Life Insurance Co.Nationwideinsurance violation43831VA-INS276000</v>
      </c>
    </row>
    <row r="2060" spans="1:7" x14ac:dyDescent="0.2">
      <c r="A2060" s="28" t="s">
        <v>1587</v>
      </c>
      <c r="B2060" s="14" t="s">
        <v>341</v>
      </c>
      <c r="C2060" s="14" t="s">
        <v>305</v>
      </c>
      <c r="D2060" s="29">
        <v>40179</v>
      </c>
      <c r="E2060" s="14" t="s">
        <v>936</v>
      </c>
      <c r="F2060" s="30">
        <v>375000</v>
      </c>
      <c r="G2060" s="31" t="str">
        <f>_xlfn.CONCAT(Table1[[#This Row],[Company]:[Penalty Amount]])</f>
        <v>Scottsdale Insurance Co.Nationwideinsurance violation40179AZ-DIFI375000</v>
      </c>
    </row>
    <row r="2061" spans="1:7" x14ac:dyDescent="0.2">
      <c r="A2061" s="28" t="s">
        <v>1981</v>
      </c>
      <c r="B2061" s="14" t="s">
        <v>341</v>
      </c>
      <c r="C2061" s="14" t="s">
        <v>305</v>
      </c>
      <c r="D2061" s="29">
        <v>43466</v>
      </c>
      <c r="E2061" s="14" t="s">
        <v>655</v>
      </c>
      <c r="F2061" s="30">
        <v>397667</v>
      </c>
      <c r="G2061" s="31" t="str">
        <f>_xlfn.CONCAT(Table1[[#This Row],[Company]:[Penalty Amount]])</f>
        <v>Nationwide Mutual Fire Insurance Co.Nationwideinsurance violation43466VA-INS397667</v>
      </c>
    </row>
    <row r="2062" spans="1:7" x14ac:dyDescent="0.2">
      <c r="A2062" s="28" t="s">
        <v>1555</v>
      </c>
      <c r="B2062" s="14" t="s">
        <v>341</v>
      </c>
      <c r="C2062" s="14" t="s">
        <v>305</v>
      </c>
      <c r="D2062" s="29">
        <v>43101</v>
      </c>
      <c r="E2062" s="14" t="s">
        <v>1146</v>
      </c>
      <c r="F2062" s="30">
        <v>455000</v>
      </c>
      <c r="G2062" s="31" t="str">
        <f>_xlfn.CONCAT(Table1[[#This Row],[Company]:[Penalty Amount]])</f>
        <v>Nationwide Life Insurance Co. and Nationwide Life and Annuity Insurance Co.Nationwideinsurance violation43101DE-INS455000</v>
      </c>
    </row>
    <row r="2063" spans="1:7" x14ac:dyDescent="0.2">
      <c r="A2063" s="28" t="s">
        <v>1759</v>
      </c>
      <c r="B2063" s="14" t="s">
        <v>341</v>
      </c>
      <c r="C2063" s="14" t="s">
        <v>305</v>
      </c>
      <c r="D2063" s="29">
        <v>41640</v>
      </c>
      <c r="E2063" s="14" t="s">
        <v>655</v>
      </c>
      <c r="F2063" s="30">
        <v>553000</v>
      </c>
      <c r="G2063" s="31" t="str">
        <f>_xlfn.CONCAT(Table1[[#This Row],[Company]:[Penalty Amount]])</f>
        <v>ALLIED PROPERTY &amp; CASUALTY INSURANCENationwideinsurance violation41640VA-INS553000</v>
      </c>
    </row>
    <row r="2064" spans="1:7" x14ac:dyDescent="0.2">
      <c r="A2064" s="28" t="s">
        <v>2477</v>
      </c>
      <c r="B2064" s="14" t="s">
        <v>341</v>
      </c>
      <c r="C2064" s="14" t="s">
        <v>305</v>
      </c>
      <c r="D2064" s="29">
        <v>43466</v>
      </c>
      <c r="E2064" s="14" t="s">
        <v>1146</v>
      </c>
      <c r="F2064" s="30">
        <v>566000</v>
      </c>
      <c r="G2064" s="31" t="str">
        <f>_xlfn.CONCAT(Table1[[#This Row],[Company]:[Penalty Amount]])</f>
        <v>Nationwide General Insurance Co. .Nationwideinsurance violation43466DE-INS566000</v>
      </c>
    </row>
    <row r="2065" spans="1:7" x14ac:dyDescent="0.2">
      <c r="A2065" s="28" t="s">
        <v>340</v>
      </c>
      <c r="B2065" s="14" t="s">
        <v>341</v>
      </c>
      <c r="C2065" s="14" t="s">
        <v>282</v>
      </c>
      <c r="D2065" s="29">
        <v>38353</v>
      </c>
      <c r="E2065" s="14" t="s">
        <v>123</v>
      </c>
      <c r="F2065" s="30">
        <v>650000</v>
      </c>
      <c r="G2065" s="31" t="str">
        <f>_xlfn.CONCAT(Table1[[#This Row],[Company]:[Penalty Amount]])</f>
        <v>Nationwide Life InsuranceNationwideconsumer protection violation38353MA-AG650000</v>
      </c>
    </row>
    <row r="2066" spans="1:7" x14ac:dyDescent="0.2">
      <c r="A2066" s="28" t="s">
        <v>1095</v>
      </c>
      <c r="B2066" s="14" t="s">
        <v>341</v>
      </c>
      <c r="C2066" s="14" t="s">
        <v>305</v>
      </c>
      <c r="D2066" s="29">
        <v>42736</v>
      </c>
      <c r="E2066" s="14" t="s">
        <v>655</v>
      </c>
      <c r="F2066" s="30">
        <v>678398</v>
      </c>
      <c r="G2066" s="31" t="str">
        <f>_xlfn.CONCAT(Table1[[#This Row],[Company]:[Penalty Amount]])</f>
        <v>ALLIED PROPERTY &amp; CASUALTY INSURANCE CO.Nationwideinsurance violation42736VA-INS678398</v>
      </c>
    </row>
    <row r="2067" spans="1:7" x14ac:dyDescent="0.2">
      <c r="A2067" s="28" t="s">
        <v>1457</v>
      </c>
      <c r="B2067" s="14" t="s">
        <v>341</v>
      </c>
      <c r="C2067" s="14" t="s">
        <v>305</v>
      </c>
      <c r="D2067" s="29">
        <v>41640</v>
      </c>
      <c r="E2067" s="14" t="s">
        <v>655</v>
      </c>
      <c r="F2067" s="30">
        <v>724000</v>
      </c>
      <c r="G2067" s="31" t="str">
        <f>_xlfn.CONCAT(Table1[[#This Row],[Company]:[Penalty Amount]])</f>
        <v>VICTORIA FIRE AND CASUALTY CO.Nationwideinsurance violation41640VA-INS724000</v>
      </c>
    </row>
    <row r="2068" spans="1:7" x14ac:dyDescent="0.2">
      <c r="A2068" s="28" t="s">
        <v>1517</v>
      </c>
      <c r="B2068" s="14" t="s">
        <v>341</v>
      </c>
      <c r="C2068" s="14" t="s">
        <v>305</v>
      </c>
      <c r="D2068" s="29">
        <v>43101</v>
      </c>
      <c r="E2068" s="14" t="s">
        <v>172</v>
      </c>
      <c r="F2068" s="30">
        <v>725000</v>
      </c>
      <c r="G2068" s="31" t="str">
        <f>_xlfn.CONCAT(Table1[[#This Row],[Company]:[Penalty Amount]])</f>
        <v>Nationwide Mutual Insurance Co.Nationwideinsurance violation43101MULTI-FIN725000</v>
      </c>
    </row>
    <row r="2069" spans="1:7" x14ac:dyDescent="0.2">
      <c r="A2069" s="28" t="s">
        <v>2302</v>
      </c>
      <c r="B2069" s="14" t="s">
        <v>341</v>
      </c>
      <c r="C2069" s="14" t="s">
        <v>305</v>
      </c>
      <c r="D2069" s="29">
        <v>42005</v>
      </c>
      <c r="E2069" s="14" t="s">
        <v>34</v>
      </c>
      <c r="F2069" s="30">
        <v>765000</v>
      </c>
      <c r="G2069" s="31" t="str">
        <f>_xlfn.CONCAT(Table1[[#This Row],[Company]:[Penalty Amount]])</f>
        <v>Harleysville Worcester Insurance Co.Nationwideinsurance violation42005NY-DFS765000</v>
      </c>
    </row>
    <row r="2070" spans="1:7" x14ac:dyDescent="0.2">
      <c r="A2070" s="28" t="s">
        <v>2306</v>
      </c>
      <c r="B2070" s="14" t="s">
        <v>341</v>
      </c>
      <c r="C2070" s="14" t="s">
        <v>305</v>
      </c>
      <c r="D2070" s="29">
        <v>39083</v>
      </c>
      <c r="E2070" s="14" t="s">
        <v>1220</v>
      </c>
      <c r="F2070" s="30">
        <v>815000</v>
      </c>
      <c r="G2070" s="31" t="str">
        <f>_xlfn.CONCAT(Table1[[#This Row],[Company]:[Penalty Amount]])</f>
        <v>Nationwide Insurance Co. of AmericaNationwideinsurance violation39083CO-INS815000</v>
      </c>
    </row>
    <row r="2071" spans="1:7" x14ac:dyDescent="0.2">
      <c r="A2071" s="28" t="s">
        <v>341</v>
      </c>
      <c r="B2071" s="14" t="s">
        <v>341</v>
      </c>
      <c r="C2071" s="14" t="s">
        <v>343</v>
      </c>
      <c r="D2071" s="29">
        <v>41275</v>
      </c>
      <c r="E2071" s="14" t="s">
        <v>309</v>
      </c>
      <c r="F2071" s="30">
        <v>850000</v>
      </c>
      <c r="G2071" s="31" t="str">
        <f>_xlfn.CONCAT(Table1[[#This Row],[Company]:[Penalty Amount]])</f>
        <v>NationwideNationwidewage and hour violation41275private lawsuit-federal850000</v>
      </c>
    </row>
    <row r="2072" spans="1:7" x14ac:dyDescent="0.2">
      <c r="A2072" s="28" t="s">
        <v>1867</v>
      </c>
      <c r="B2072" s="14" t="s">
        <v>341</v>
      </c>
      <c r="C2072" s="14" t="s">
        <v>305</v>
      </c>
      <c r="D2072" s="29">
        <v>40179</v>
      </c>
      <c r="E2072" s="14" t="s">
        <v>172</v>
      </c>
      <c r="F2072" s="30">
        <v>2100000</v>
      </c>
      <c r="G2072" s="31" t="str">
        <f>_xlfn.CONCAT(Table1[[#This Row],[Company]:[Penalty Amount]])</f>
        <v>Nationwide Life Insurance Co.Nationwideinsurance violation40179MULTI-FIN2100000</v>
      </c>
    </row>
    <row r="2073" spans="1:7" x14ac:dyDescent="0.2">
      <c r="A2073" s="28" t="s">
        <v>2310</v>
      </c>
      <c r="B2073" s="14" t="s">
        <v>341</v>
      </c>
      <c r="C2073" s="14" t="s">
        <v>305</v>
      </c>
      <c r="D2073" s="29">
        <v>42370</v>
      </c>
      <c r="E2073" s="14" t="s">
        <v>655</v>
      </c>
      <c r="F2073" s="30">
        <v>2236476</v>
      </c>
      <c r="G2073" s="31" t="str">
        <f>_xlfn.CONCAT(Table1[[#This Row],[Company]:[Penalty Amount]])</f>
        <v>Victoria Fire &amp; Casualty Insurance Co.Nationwideinsurance violation42370VA-INS2236476</v>
      </c>
    </row>
    <row r="2074" spans="1:7" x14ac:dyDescent="0.2">
      <c r="A2074" s="28" t="s">
        <v>1517</v>
      </c>
      <c r="B2074" s="14" t="s">
        <v>341</v>
      </c>
      <c r="C2074" s="14" t="s">
        <v>364</v>
      </c>
      <c r="D2074" s="29">
        <v>42736</v>
      </c>
      <c r="E2074" s="14" t="s">
        <v>13</v>
      </c>
      <c r="F2074" s="30">
        <v>5500000</v>
      </c>
      <c r="G2074" s="31" t="str">
        <f>_xlfn.CONCAT(Table1[[#This Row],[Company]:[Penalty Amount]])</f>
        <v>Nationwide Mutual Insurance Co.Nationwideprivacy violation42736MULTI-AG5500000</v>
      </c>
    </row>
    <row r="2075" spans="1:7" x14ac:dyDescent="0.2">
      <c r="A2075" s="28" t="s">
        <v>1867</v>
      </c>
      <c r="B2075" s="14" t="s">
        <v>341</v>
      </c>
      <c r="C2075" s="14" t="s">
        <v>305</v>
      </c>
      <c r="D2075" s="29">
        <v>44562</v>
      </c>
      <c r="E2075" s="14" t="s">
        <v>34</v>
      </c>
      <c r="F2075" s="30">
        <v>5640000</v>
      </c>
      <c r="G2075" s="31" t="str">
        <f>_xlfn.CONCAT(Table1[[#This Row],[Company]:[Penalty Amount]])</f>
        <v>Nationwide Life Insurance Co.Nationwideinsurance violation44562NY-DFS5640000</v>
      </c>
    </row>
    <row r="2076" spans="1:7" x14ac:dyDescent="0.2">
      <c r="A2076" s="28" t="s">
        <v>429</v>
      </c>
      <c r="B2076" s="14" t="s">
        <v>341</v>
      </c>
      <c r="C2076" s="14" t="s">
        <v>282</v>
      </c>
      <c r="D2076" s="29">
        <v>42005</v>
      </c>
      <c r="E2076" s="14" t="s">
        <v>606</v>
      </c>
      <c r="F2076" s="30">
        <v>5750000</v>
      </c>
      <c r="G2076" s="31" t="str">
        <f>_xlfn.CONCAT(Table1[[#This Row],[Company]:[Penalty Amount]])</f>
        <v>Nationwide InsuranceNationwideconsumer protection violation42005WV-AG5750000</v>
      </c>
    </row>
    <row r="2077" spans="1:7" x14ac:dyDescent="0.2">
      <c r="A2077" s="28" t="s">
        <v>1517</v>
      </c>
      <c r="B2077" s="14" t="s">
        <v>341</v>
      </c>
      <c r="C2077" s="14" t="s">
        <v>305</v>
      </c>
      <c r="D2077" s="29">
        <v>40909</v>
      </c>
      <c r="E2077" s="14" t="s">
        <v>13</v>
      </c>
      <c r="F2077" s="30">
        <v>7200000</v>
      </c>
      <c r="G2077" s="31" t="str">
        <f>_xlfn.CONCAT(Table1[[#This Row],[Company]:[Penalty Amount]])</f>
        <v>Nationwide Mutual Insurance Co.Nationwideinsurance violation40909MULTI-AG7200000</v>
      </c>
    </row>
    <row r="2078" spans="1:7" x14ac:dyDescent="0.2">
      <c r="A2078" s="28" t="s">
        <v>1867</v>
      </c>
      <c r="B2078" s="14" t="s">
        <v>341</v>
      </c>
      <c r="C2078" s="14" t="s">
        <v>12</v>
      </c>
      <c r="D2078" s="29">
        <v>42005</v>
      </c>
      <c r="E2078" s="14" t="s">
        <v>48</v>
      </c>
      <c r="F2078" s="30">
        <v>8000000</v>
      </c>
      <c r="G2078" s="31" t="str">
        <f>_xlfn.CONCAT(Table1[[#This Row],[Company]:[Penalty Amount]])</f>
        <v>Nationwide Life Insurance Co.Nationwideinvestor protection violation42005SEC8000000</v>
      </c>
    </row>
    <row r="2079" spans="1:7" x14ac:dyDescent="0.2">
      <c r="A2079" s="28" t="s">
        <v>1517</v>
      </c>
      <c r="B2079" s="14" t="s">
        <v>341</v>
      </c>
      <c r="C2079" s="14" t="s">
        <v>545</v>
      </c>
      <c r="D2079" s="29">
        <v>38718</v>
      </c>
      <c r="E2079" s="14" t="s">
        <v>309</v>
      </c>
      <c r="F2079" s="30">
        <v>19250000</v>
      </c>
      <c r="G2079" s="31" t="str">
        <f>_xlfn.CONCAT(Table1[[#This Row],[Company]:[Penalty Amount]])</f>
        <v>Nationwide Mutual Insurance Co.NationwideFair Credit Reporting Act violation38718private lawsuit-federal19250000</v>
      </c>
    </row>
    <row r="2080" spans="1:7" x14ac:dyDescent="0.2">
      <c r="A2080" s="28" t="s">
        <v>429</v>
      </c>
      <c r="B2080" s="14" t="s">
        <v>341</v>
      </c>
      <c r="C2080" s="14" t="s">
        <v>282</v>
      </c>
      <c r="D2080" s="29">
        <v>39448</v>
      </c>
      <c r="E2080" s="14" t="s">
        <v>213</v>
      </c>
      <c r="F2080" s="30">
        <v>40000000</v>
      </c>
      <c r="G2080" s="31" t="str">
        <f>_xlfn.CONCAT(Table1[[#This Row],[Company]:[Penalty Amount]])</f>
        <v>Nationwide InsuranceNationwideconsumer protection violation39448MS-AG40000000</v>
      </c>
    </row>
    <row r="2081" spans="1:7" x14ac:dyDescent="0.2">
      <c r="A2081" s="28" t="s">
        <v>340</v>
      </c>
      <c r="B2081" s="14" t="s">
        <v>341</v>
      </c>
      <c r="C2081" s="14" t="s">
        <v>308</v>
      </c>
      <c r="D2081" s="29">
        <v>42005</v>
      </c>
      <c r="E2081" s="14" t="s">
        <v>309</v>
      </c>
      <c r="F2081" s="30">
        <v>140000000</v>
      </c>
      <c r="G2081" s="31" t="str">
        <f>_xlfn.CONCAT(Table1[[#This Row],[Company]:[Penalty Amount]])</f>
        <v>Nationwide Life InsuranceNationwidebenefit plan administrator violation42005private lawsuit-federal140000000</v>
      </c>
    </row>
    <row r="2082" spans="1:7" x14ac:dyDescent="0.2">
      <c r="A2082" s="28" t="s">
        <v>865</v>
      </c>
      <c r="B2082" s="14" t="s">
        <v>866</v>
      </c>
      <c r="C2082" s="14" t="s">
        <v>305</v>
      </c>
      <c r="D2082" s="29">
        <v>41640</v>
      </c>
      <c r="E2082" s="14" t="s">
        <v>1220</v>
      </c>
      <c r="F2082" s="30">
        <v>115000</v>
      </c>
      <c r="G2082" s="31" t="str">
        <f>_xlfn.CONCAT(Table1[[#This Row],[Company]:[Penalty Amount]])</f>
        <v>National Western Life Insurance Co.National Western Lifeinsurance violation41640CO-INS115000</v>
      </c>
    </row>
    <row r="2083" spans="1:7" x14ac:dyDescent="0.2">
      <c r="A2083" s="28" t="s">
        <v>865</v>
      </c>
      <c r="B2083" s="14" t="s">
        <v>866</v>
      </c>
      <c r="C2083" s="14" t="s">
        <v>305</v>
      </c>
      <c r="D2083" s="29">
        <v>39448</v>
      </c>
      <c r="E2083" s="14" t="s">
        <v>1220</v>
      </c>
      <c r="F2083" s="30">
        <v>115000</v>
      </c>
      <c r="G2083" s="31" t="str">
        <f>_xlfn.CONCAT(Table1[[#This Row],[Company]:[Penalty Amount]])</f>
        <v>National Western Life Insurance Co.National Western Lifeinsurance violation39448CO-INS115000</v>
      </c>
    </row>
    <row r="2084" spans="1:7" x14ac:dyDescent="0.2">
      <c r="A2084" s="28" t="s">
        <v>865</v>
      </c>
      <c r="B2084" s="14" t="s">
        <v>866</v>
      </c>
      <c r="C2084" s="14" t="s">
        <v>305</v>
      </c>
      <c r="D2084" s="29">
        <v>43466</v>
      </c>
      <c r="E2084" s="14" t="s">
        <v>1220</v>
      </c>
      <c r="F2084" s="30">
        <v>345000</v>
      </c>
      <c r="G2084" s="31" t="str">
        <f>_xlfn.CONCAT(Table1[[#This Row],[Company]:[Penalty Amount]])</f>
        <v>National Western Life Insurance Co.National Western Lifeinsurance violation43466CO-INS345000</v>
      </c>
    </row>
    <row r="2085" spans="1:7" x14ac:dyDescent="0.2">
      <c r="A2085" s="28" t="s">
        <v>865</v>
      </c>
      <c r="B2085" s="14" t="s">
        <v>866</v>
      </c>
      <c r="C2085" s="14" t="s">
        <v>305</v>
      </c>
      <c r="D2085" s="29">
        <v>41640</v>
      </c>
      <c r="E2085" s="14" t="s">
        <v>502</v>
      </c>
      <c r="F2085" s="30">
        <v>2973656</v>
      </c>
      <c r="G2085" s="31" t="str">
        <f>_xlfn.CONCAT(Table1[[#This Row],[Company]:[Penalty Amount]])</f>
        <v>National Western Life Insurance Co.National Western Lifeinsurance violation41640NJ-DBI2973656</v>
      </c>
    </row>
    <row r="2086" spans="1:7" x14ac:dyDescent="0.2">
      <c r="A2086" s="28" t="s">
        <v>1219</v>
      </c>
      <c r="B2086" s="14" t="s">
        <v>333</v>
      </c>
      <c r="C2086" s="14" t="s">
        <v>305</v>
      </c>
      <c r="D2086" s="29">
        <v>40909</v>
      </c>
      <c r="E2086" s="14" t="s">
        <v>869</v>
      </c>
      <c r="F2086" s="30">
        <v>5000</v>
      </c>
      <c r="G2086" s="31" t="str">
        <f>_xlfn.CONCAT(Table1[[#This Row],[Company]:[Penalty Amount]])</f>
        <v>Mid-Century Insurance Co.Zurich Insuranceinsurance violation40909IN-INS5000</v>
      </c>
    </row>
    <row r="2087" spans="1:7" x14ac:dyDescent="0.2">
      <c r="A2087" s="28" t="s">
        <v>2295</v>
      </c>
      <c r="B2087" s="14" t="s">
        <v>1617</v>
      </c>
      <c r="C2087" s="14" t="s">
        <v>305</v>
      </c>
      <c r="D2087" s="29">
        <v>41640</v>
      </c>
      <c r="E2087" s="14" t="s">
        <v>1146</v>
      </c>
      <c r="F2087" s="30">
        <v>6000</v>
      </c>
      <c r="G2087" s="31" t="str">
        <f>_xlfn.CONCAT(Table1[[#This Row],[Company]:[Penalty Amount]])</f>
        <v>Life Insurance Co. of the SouthwestNational Life Groupinsurance violation41640DE-INS6000</v>
      </c>
    </row>
    <row r="2088" spans="1:7" x14ac:dyDescent="0.2">
      <c r="A2088" s="28" t="s">
        <v>2297</v>
      </c>
      <c r="B2088" s="14" t="s">
        <v>1617</v>
      </c>
      <c r="C2088" s="14" t="s">
        <v>343</v>
      </c>
      <c r="D2088" s="29">
        <v>41640</v>
      </c>
      <c r="E2088" s="14" t="s">
        <v>745</v>
      </c>
      <c r="F2088" s="30">
        <v>32087</v>
      </c>
      <c r="G2088" s="31" t="str">
        <f>_xlfn.CONCAT(Table1[[#This Row],[Company]:[Penalty Amount]])</f>
        <v>National Life Insurance Co.National Life Groupwage and hour violation41640WHD32087</v>
      </c>
    </row>
    <row r="2089" spans="1:7" x14ac:dyDescent="0.2">
      <c r="A2089" s="28" t="s">
        <v>2295</v>
      </c>
      <c r="B2089" s="14" t="s">
        <v>1617</v>
      </c>
      <c r="C2089" s="14" t="s">
        <v>305</v>
      </c>
      <c r="D2089" s="29">
        <v>43831</v>
      </c>
      <c r="E2089" s="14" t="s">
        <v>655</v>
      </c>
      <c r="F2089" s="30">
        <v>66000</v>
      </c>
      <c r="G2089" s="31" t="str">
        <f>_xlfn.CONCAT(Table1[[#This Row],[Company]:[Penalty Amount]])</f>
        <v>Life Insurance Co. of the SouthwestNational Life Groupinsurance violation43831VA-INS66000</v>
      </c>
    </row>
    <row r="2090" spans="1:7" x14ac:dyDescent="0.2">
      <c r="A2090" s="28" t="s">
        <v>2296</v>
      </c>
      <c r="B2090" s="14" t="s">
        <v>1617</v>
      </c>
      <c r="C2090" s="14" t="s">
        <v>305</v>
      </c>
      <c r="D2090" s="29">
        <v>41640</v>
      </c>
      <c r="E2090" s="14" t="s">
        <v>1090</v>
      </c>
      <c r="F2090" s="30">
        <v>175000</v>
      </c>
      <c r="G2090" s="31" t="str">
        <f>_xlfn.CONCAT(Table1[[#This Row],[Company]:[Penalty Amount]])</f>
        <v>Life Insurance Co. Of The SouthwestNational Life Groupinsurance violation41640WA-INS175000</v>
      </c>
    </row>
    <row r="2091" spans="1:7" x14ac:dyDescent="0.2">
      <c r="A2091" s="28" t="s">
        <v>1370</v>
      </c>
      <c r="B2091" s="14" t="s">
        <v>1371</v>
      </c>
      <c r="C2091" s="14" t="s">
        <v>17</v>
      </c>
      <c r="D2091" s="29">
        <v>39083</v>
      </c>
      <c r="E2091" s="14" t="s">
        <v>61</v>
      </c>
      <c r="F2091" s="30">
        <v>100000</v>
      </c>
      <c r="G2091" s="31" t="str">
        <f>_xlfn.CONCAT(Table1[[#This Row],[Company]:[Penalty Amount]])</f>
        <v>National Australia Bank Ltd.National Australia Bankeconomic sanction violation39083OFAC100000</v>
      </c>
    </row>
    <row r="2092" spans="1:7" x14ac:dyDescent="0.2">
      <c r="A2092" s="28" t="s">
        <v>2856</v>
      </c>
      <c r="B2092" s="14" t="s">
        <v>645</v>
      </c>
      <c r="C2092" s="14" t="s">
        <v>12</v>
      </c>
      <c r="D2092" s="29">
        <v>37622</v>
      </c>
      <c r="E2092" s="14" t="s">
        <v>48</v>
      </c>
      <c r="F2092" s="30">
        <v>45000</v>
      </c>
      <c r="G2092" s="31" t="str">
        <f>_xlfn.CONCAT(Table1[[#This Row],[Company]:[Penalty Amount]])</f>
        <v>Brut LLCNasdaq Inc.investor protection violation37622SEC45000</v>
      </c>
    </row>
    <row r="2093" spans="1:7" x14ac:dyDescent="0.2">
      <c r="A2093" s="28" t="s">
        <v>916</v>
      </c>
      <c r="B2093" s="14" t="s">
        <v>645</v>
      </c>
      <c r="C2093" s="14" t="s">
        <v>12</v>
      </c>
      <c r="D2093" s="29">
        <v>38718</v>
      </c>
      <c r="E2093" s="14" t="s">
        <v>250</v>
      </c>
      <c r="F2093" s="30">
        <v>2200000</v>
      </c>
      <c r="G2093" s="31" t="str">
        <f>_xlfn.CONCAT(Table1[[#This Row],[Company]:[Penalty Amount]])</f>
        <v>BRUT LLCNasdaq Inc.investor protection violation38718FINRA2200000</v>
      </c>
    </row>
    <row r="2094" spans="1:7" x14ac:dyDescent="0.2">
      <c r="A2094" s="28" t="s">
        <v>2857</v>
      </c>
      <c r="B2094" s="14" t="s">
        <v>645</v>
      </c>
      <c r="C2094" s="14" t="s">
        <v>12</v>
      </c>
      <c r="D2094" s="29">
        <v>41275</v>
      </c>
      <c r="E2094" s="14" t="s">
        <v>48</v>
      </c>
      <c r="F2094" s="30">
        <v>10000000</v>
      </c>
      <c r="G2094" s="31" t="str">
        <f>_xlfn.CONCAT(Table1[[#This Row],[Company]:[Penalty Amount]])</f>
        <v>NASDAQ Stock Market LLC and NASDAQ Execution Services LLCNasdaq Inc.investor protection violation41275SEC10000000</v>
      </c>
    </row>
    <row r="2095" spans="1:7" x14ac:dyDescent="0.2">
      <c r="A2095" s="28" t="s">
        <v>1624</v>
      </c>
      <c r="B2095" s="14" t="s">
        <v>333</v>
      </c>
      <c r="C2095" s="14" t="s">
        <v>305</v>
      </c>
      <c r="D2095" s="29">
        <v>43831</v>
      </c>
      <c r="E2095" s="14" t="s">
        <v>1090</v>
      </c>
      <c r="F2095" s="30">
        <v>5000</v>
      </c>
      <c r="G2095" s="31" t="str">
        <f>_xlfn.CONCAT(Table1[[#This Row],[Company]:[Penalty Amount]])</f>
        <v>Security National Insurance Co.Zurich Insuranceinsurance violation43831WA-INS5000</v>
      </c>
    </row>
    <row r="2096" spans="1:7" x14ac:dyDescent="0.2">
      <c r="A2096" s="28" t="s">
        <v>1349</v>
      </c>
      <c r="B2096" s="14" t="s">
        <v>333</v>
      </c>
      <c r="C2096" s="14" t="s">
        <v>305</v>
      </c>
      <c r="D2096" s="29">
        <v>42005</v>
      </c>
      <c r="E2096" s="14" t="s">
        <v>1183</v>
      </c>
      <c r="F2096" s="30">
        <v>5000</v>
      </c>
      <c r="G2096" s="31" t="str">
        <f>_xlfn.CONCAT(Table1[[#This Row],[Company]:[Penalty Amount]])</f>
        <v>Zurich American Insurance Co.Zurich Insuranceinsurance violation42005ID-INS5000</v>
      </c>
    </row>
    <row r="2097" spans="1:7" x14ac:dyDescent="0.2">
      <c r="A2097" s="28" t="s">
        <v>1755</v>
      </c>
      <c r="B2097" s="14" t="s">
        <v>967</v>
      </c>
      <c r="C2097" s="14" t="s">
        <v>305</v>
      </c>
      <c r="D2097" s="29">
        <v>36526</v>
      </c>
      <c r="E2097" s="14" t="s">
        <v>1135</v>
      </c>
      <c r="F2097" s="30">
        <v>6000</v>
      </c>
      <c r="G2097" s="31" t="str">
        <f>_xlfn.CONCAT(Table1[[#This Row],[Company]:[Penalty Amount]])</f>
        <v>United of Omaha Life Insurance Co.Mutual of Omahainsurance violation36526ME-INS6000</v>
      </c>
    </row>
    <row r="2098" spans="1:7" x14ac:dyDescent="0.2">
      <c r="A2098" s="28" t="s">
        <v>2855</v>
      </c>
      <c r="B2098" s="14" t="s">
        <v>967</v>
      </c>
      <c r="C2098" s="14" t="s">
        <v>282</v>
      </c>
      <c r="D2098" s="29">
        <v>43831</v>
      </c>
      <c r="E2098" s="14" t="s">
        <v>1051</v>
      </c>
      <c r="F2098" s="30">
        <v>7000</v>
      </c>
      <c r="G2098" s="31" t="str">
        <f>_xlfn.CONCAT(Table1[[#This Row],[Company]:[Penalty Amount]])</f>
        <v>Mutual of Omaha Mortgage Inc.Mutual of Omahaconsumer protection violation43831PA-BKG7000</v>
      </c>
    </row>
    <row r="2099" spans="1:7" x14ac:dyDescent="0.2">
      <c r="A2099" s="28" t="s">
        <v>967</v>
      </c>
      <c r="B2099" s="14" t="s">
        <v>967</v>
      </c>
      <c r="C2099" s="14" t="s">
        <v>282</v>
      </c>
      <c r="D2099" s="29">
        <v>37257</v>
      </c>
      <c r="E2099" s="14" t="s">
        <v>72</v>
      </c>
      <c r="F2099" s="30">
        <v>10000</v>
      </c>
      <c r="G2099" s="31" t="str">
        <f>_xlfn.CONCAT(Table1[[#This Row],[Company]:[Penalty Amount]])</f>
        <v>Mutual of OmahaMutual of Omahaconsumer protection violation37257NY-AG10000</v>
      </c>
    </row>
    <row r="2100" spans="1:7" x14ac:dyDescent="0.2">
      <c r="A2100" s="28" t="s">
        <v>2293</v>
      </c>
      <c r="B2100" s="14" t="s">
        <v>967</v>
      </c>
      <c r="C2100" s="14" t="s">
        <v>305</v>
      </c>
      <c r="D2100" s="29">
        <v>43466</v>
      </c>
      <c r="E2100" s="14" t="s">
        <v>1090</v>
      </c>
      <c r="F2100" s="30">
        <v>12000</v>
      </c>
      <c r="G2100" s="31" t="str">
        <f>_xlfn.CONCAT(Table1[[#This Row],[Company]:[Penalty Amount]])</f>
        <v>Mutual Of Omaha Insurance Co.Mutual of Omahainsurance violation43466WA-INS12000</v>
      </c>
    </row>
    <row r="2101" spans="1:7" x14ac:dyDescent="0.2">
      <c r="A2101" s="28" t="s">
        <v>966</v>
      </c>
      <c r="B2101" s="14" t="s">
        <v>967</v>
      </c>
      <c r="C2101" s="14" t="s">
        <v>305</v>
      </c>
      <c r="D2101" s="29">
        <v>39083</v>
      </c>
      <c r="E2101" s="14" t="s">
        <v>746</v>
      </c>
      <c r="F2101" s="30">
        <v>13000</v>
      </c>
      <c r="G2101" s="31" t="str">
        <f>_xlfn.CONCAT(Table1[[#This Row],[Company]:[Penalty Amount]])</f>
        <v>Mutual of Omaha Insurance Co.Mutual of Omahainsurance violation39083FL-OFR13000</v>
      </c>
    </row>
    <row r="2102" spans="1:7" x14ac:dyDescent="0.2">
      <c r="A2102" s="28" t="s">
        <v>1755</v>
      </c>
      <c r="B2102" s="14" t="s">
        <v>967</v>
      </c>
      <c r="C2102" s="14" t="s">
        <v>305</v>
      </c>
      <c r="D2102" s="29">
        <v>43101</v>
      </c>
      <c r="E2102" s="14" t="s">
        <v>1146</v>
      </c>
      <c r="F2102" s="30">
        <v>17000</v>
      </c>
      <c r="G2102" s="31" t="str">
        <f>_xlfn.CONCAT(Table1[[#This Row],[Company]:[Penalty Amount]])</f>
        <v>United of Omaha Life Insurance Co.Mutual of Omahainsurance violation43101DE-INS17000</v>
      </c>
    </row>
    <row r="2103" spans="1:7" x14ac:dyDescent="0.2">
      <c r="A2103" s="28" t="s">
        <v>966</v>
      </c>
      <c r="B2103" s="14" t="s">
        <v>967</v>
      </c>
      <c r="C2103" s="14" t="s">
        <v>282</v>
      </c>
      <c r="D2103" s="29">
        <v>43466</v>
      </c>
      <c r="E2103" s="14" t="s">
        <v>123</v>
      </c>
      <c r="F2103" s="30">
        <v>25000</v>
      </c>
      <c r="G2103" s="31" t="str">
        <f>_xlfn.CONCAT(Table1[[#This Row],[Company]:[Penalty Amount]])</f>
        <v>Mutual of Omaha Insurance Co.Mutual of Omahaconsumer protection violation43466MA-AG25000</v>
      </c>
    </row>
    <row r="2104" spans="1:7" x14ac:dyDescent="0.2">
      <c r="A2104" s="28" t="s">
        <v>2855</v>
      </c>
      <c r="B2104" s="14" t="s">
        <v>967</v>
      </c>
      <c r="C2104" s="14" t="s">
        <v>282</v>
      </c>
      <c r="D2104" s="29">
        <v>44562</v>
      </c>
      <c r="E2104" s="14" t="s">
        <v>938</v>
      </c>
      <c r="F2104" s="30">
        <v>25000</v>
      </c>
      <c r="G2104" s="31" t="str">
        <f>_xlfn.CONCAT(Table1[[#This Row],[Company]:[Penalty Amount]])</f>
        <v>Mutual of Omaha Mortgage Inc.Mutual of Omahaconsumer protection violation44562MA-BKG25000</v>
      </c>
    </row>
    <row r="2105" spans="1:7" x14ac:dyDescent="0.2">
      <c r="A2105" s="28" t="s">
        <v>1755</v>
      </c>
      <c r="B2105" s="14" t="s">
        <v>967</v>
      </c>
      <c r="C2105" s="14" t="s">
        <v>305</v>
      </c>
      <c r="D2105" s="29">
        <v>38353</v>
      </c>
      <c r="E2105" s="14" t="s">
        <v>1050</v>
      </c>
      <c r="F2105" s="30">
        <v>25000</v>
      </c>
      <c r="G2105" s="31" t="str">
        <f>_xlfn.CONCAT(Table1[[#This Row],[Company]:[Penalty Amount]])</f>
        <v>United of Omaha Life Insurance Co.Mutual of Omahainsurance violation38353OR-FIN25000</v>
      </c>
    </row>
    <row r="2106" spans="1:7" x14ac:dyDescent="0.2">
      <c r="A2106" s="28" t="s">
        <v>1755</v>
      </c>
      <c r="B2106" s="14" t="s">
        <v>967</v>
      </c>
      <c r="C2106" s="14" t="s">
        <v>305</v>
      </c>
      <c r="D2106" s="29">
        <v>40544</v>
      </c>
      <c r="E2106" s="14" t="s">
        <v>728</v>
      </c>
      <c r="F2106" s="30">
        <v>55000</v>
      </c>
      <c r="G2106" s="31" t="str">
        <f>_xlfn.CONCAT(Table1[[#This Row],[Company]:[Penalty Amount]])</f>
        <v>United of Omaha Life Insurance Co.Mutual of Omahainsurance violation40544MD-INS55000</v>
      </c>
    </row>
    <row r="2107" spans="1:7" x14ac:dyDescent="0.2">
      <c r="A2107" s="28" t="s">
        <v>966</v>
      </c>
      <c r="B2107" s="14" t="s">
        <v>967</v>
      </c>
      <c r="C2107" s="14" t="s">
        <v>305</v>
      </c>
      <c r="D2107" s="29">
        <v>43101</v>
      </c>
      <c r="E2107" s="14" t="s">
        <v>728</v>
      </c>
      <c r="F2107" s="30">
        <v>66000</v>
      </c>
      <c r="G2107" s="31" t="str">
        <f>_xlfn.CONCAT(Table1[[#This Row],[Company]:[Penalty Amount]])</f>
        <v>Mutual of Omaha Insurance Co.Mutual of Omahainsurance violation43101MD-INS66000</v>
      </c>
    </row>
    <row r="2108" spans="1:7" x14ac:dyDescent="0.2">
      <c r="A2108" s="28" t="s">
        <v>1934</v>
      </c>
      <c r="B2108" s="14" t="s">
        <v>967</v>
      </c>
      <c r="C2108" s="14" t="s">
        <v>305</v>
      </c>
      <c r="D2108" s="29">
        <v>40909</v>
      </c>
      <c r="E2108" s="14" t="s">
        <v>655</v>
      </c>
      <c r="F2108" s="30">
        <v>75000</v>
      </c>
      <c r="G2108" s="31" t="str">
        <f>_xlfn.CONCAT(Table1[[#This Row],[Company]:[Penalty Amount]])</f>
        <v>UNITED OF OMAHA LIFE INSURANCEMutual of Omahainsurance violation40909VA-INS75000</v>
      </c>
    </row>
    <row r="2109" spans="1:7" x14ac:dyDescent="0.2">
      <c r="A2109" s="28" t="s">
        <v>1666</v>
      </c>
      <c r="B2109" s="14" t="s">
        <v>967</v>
      </c>
      <c r="C2109" s="14" t="s">
        <v>305</v>
      </c>
      <c r="D2109" s="29">
        <v>37257</v>
      </c>
      <c r="E2109" s="14" t="s">
        <v>655</v>
      </c>
      <c r="F2109" s="30">
        <v>258000</v>
      </c>
      <c r="G2109" s="31" t="str">
        <f>_xlfn.CONCAT(Table1[[#This Row],[Company]:[Penalty Amount]])</f>
        <v>MUTUAL OF OMAHA INSURANCE CO.Mutual of Omahainsurance violation37257VA-INS258000</v>
      </c>
    </row>
    <row r="2110" spans="1:7" x14ac:dyDescent="0.2">
      <c r="A2110" s="28" t="s">
        <v>966</v>
      </c>
      <c r="B2110" s="14" t="s">
        <v>967</v>
      </c>
      <c r="C2110" s="14" t="s">
        <v>305</v>
      </c>
      <c r="D2110" s="29">
        <v>43466</v>
      </c>
      <c r="E2110" s="14" t="s">
        <v>923</v>
      </c>
      <c r="F2110" s="30">
        <v>605000</v>
      </c>
      <c r="G2110" s="31" t="str">
        <f>_xlfn.CONCAT(Table1[[#This Row],[Company]:[Penalty Amount]])</f>
        <v>Mutual of Omaha Insurance Co.Mutual of Omahainsurance violation43466CT-INS605000</v>
      </c>
    </row>
    <row r="2111" spans="1:7" x14ac:dyDescent="0.2">
      <c r="A2111" s="28" t="s">
        <v>966</v>
      </c>
      <c r="B2111" s="14" t="s">
        <v>967</v>
      </c>
      <c r="C2111" s="14" t="s">
        <v>378</v>
      </c>
      <c r="D2111" s="29">
        <v>39448</v>
      </c>
      <c r="E2111" s="14" t="s">
        <v>89</v>
      </c>
      <c r="F2111" s="30">
        <v>1700000</v>
      </c>
      <c r="G2111" s="31" t="str">
        <f>_xlfn.CONCAT(Table1[[#This Row],[Company]:[Penalty Amount]])</f>
        <v>Mutual of Omaha Insurance Co.Mutual of Omahakickbacks and bribery39448CT-AG1700000</v>
      </c>
    </row>
    <row r="2112" spans="1:7" x14ac:dyDescent="0.2">
      <c r="A2112" s="28" t="s">
        <v>1349</v>
      </c>
      <c r="B2112" s="14" t="s">
        <v>333</v>
      </c>
      <c r="C2112" s="14" t="s">
        <v>305</v>
      </c>
      <c r="D2112" s="29">
        <v>44562</v>
      </c>
      <c r="E2112" s="14" t="s">
        <v>306</v>
      </c>
      <c r="F2112" s="30">
        <v>5000</v>
      </c>
      <c r="G2112" s="31" t="str">
        <f>_xlfn.CONCAT(Table1[[#This Row],[Company]:[Penalty Amount]])</f>
        <v>Zurich American Insurance Co.Zurich Insuranceinsurance violation44562TX-INS5000</v>
      </c>
    </row>
    <row r="2113" spans="1:7" x14ac:dyDescent="0.2">
      <c r="A2113" s="28" t="s">
        <v>1349</v>
      </c>
      <c r="B2113" s="14" t="s">
        <v>333</v>
      </c>
      <c r="C2113" s="14" t="s">
        <v>305</v>
      </c>
      <c r="D2113" s="29">
        <v>44197</v>
      </c>
      <c r="E2113" s="14" t="s">
        <v>1090</v>
      </c>
      <c r="F2113" s="30">
        <v>5000</v>
      </c>
      <c r="G2113" s="31" t="str">
        <f>_xlfn.CONCAT(Table1[[#This Row],[Company]:[Penalty Amount]])</f>
        <v>Zurich American Insurance Co.Zurich Insuranceinsurance violation44197WA-INS5000</v>
      </c>
    </row>
    <row r="2114" spans="1:7" x14ac:dyDescent="0.2">
      <c r="A2114" s="28" t="s">
        <v>827</v>
      </c>
      <c r="B2114" s="14" t="s">
        <v>828</v>
      </c>
      <c r="C2114" s="14" t="s">
        <v>305</v>
      </c>
      <c r="D2114" s="29">
        <v>40544</v>
      </c>
      <c r="E2114" s="14" t="s">
        <v>728</v>
      </c>
      <c r="F2114" s="30">
        <v>5000</v>
      </c>
      <c r="G2114" s="31" t="str">
        <f>_xlfn.CONCAT(Table1[[#This Row],[Company]:[Penalty Amount]])</f>
        <v>Gerber Life Insurance Co.Western &amp; Southern Financial Groupinsurance violation40544MD-INS5000</v>
      </c>
    </row>
    <row r="2115" spans="1:7" x14ac:dyDescent="0.2">
      <c r="A2115" s="28" t="s">
        <v>3070</v>
      </c>
      <c r="B2115" s="14" t="s">
        <v>739</v>
      </c>
      <c r="C2115" s="14" t="s">
        <v>305</v>
      </c>
      <c r="D2115" s="29">
        <v>41275</v>
      </c>
      <c r="E2115" s="14" t="s">
        <v>1090</v>
      </c>
      <c r="F2115" s="30">
        <v>10000</v>
      </c>
      <c r="G2115" s="31" t="str">
        <f>_xlfn.CONCAT(Table1[[#This Row],[Company]:[Penalty Amount]])</f>
        <v>American Alternative Insurance Corp. .Munich Reinsurance violation41275WA-INS10000</v>
      </c>
    </row>
    <row r="2116" spans="1:7" x14ac:dyDescent="0.2">
      <c r="A2116" s="28" t="s">
        <v>1852</v>
      </c>
      <c r="B2116" s="14" t="s">
        <v>739</v>
      </c>
      <c r="C2116" s="14" t="s">
        <v>305</v>
      </c>
      <c r="D2116" s="29">
        <v>42005</v>
      </c>
      <c r="E2116" s="14" t="s">
        <v>1020</v>
      </c>
      <c r="F2116" s="30">
        <v>10000</v>
      </c>
      <c r="G2116" s="31" t="str">
        <f>_xlfn.CONCAT(Table1[[#This Row],[Company]:[Penalty Amount]])</f>
        <v>American Modern Home Insurance Co.Munich Reinsurance violation42005MO-INS10000</v>
      </c>
    </row>
    <row r="2117" spans="1:7" x14ac:dyDescent="0.2">
      <c r="A2117" s="28" t="s">
        <v>1881</v>
      </c>
      <c r="B2117" s="14" t="s">
        <v>739</v>
      </c>
      <c r="C2117" s="14" t="s">
        <v>305</v>
      </c>
      <c r="D2117" s="29">
        <v>42005</v>
      </c>
      <c r="E2117" s="14" t="s">
        <v>34</v>
      </c>
      <c r="F2117" s="30">
        <v>25000</v>
      </c>
      <c r="G2117" s="31" t="str">
        <f>_xlfn.CONCAT(Table1[[#This Row],[Company]:[Penalty Amount]])</f>
        <v>American Family Home Insurance Co.Munich Reinsurance violation42005NY-DFS25000</v>
      </c>
    </row>
    <row r="2118" spans="1:7" x14ac:dyDescent="0.2">
      <c r="A2118" s="28" t="s">
        <v>1413</v>
      </c>
      <c r="B2118" s="14" t="s">
        <v>739</v>
      </c>
      <c r="C2118" s="14" t="s">
        <v>305</v>
      </c>
      <c r="D2118" s="29">
        <v>43466</v>
      </c>
      <c r="E2118" s="14" t="s">
        <v>1020</v>
      </c>
      <c r="F2118" s="30">
        <v>85000</v>
      </c>
      <c r="G2118" s="31" t="str">
        <f>_xlfn.CONCAT(Table1[[#This Row],[Company]:[Penalty Amount]])</f>
        <v>American Alternative Insurance Corp.Munich Reinsurance violation43466MO-INS85000</v>
      </c>
    </row>
    <row r="2119" spans="1:7" x14ac:dyDescent="0.2">
      <c r="A2119" s="28" t="s">
        <v>1881</v>
      </c>
      <c r="B2119" s="14" t="s">
        <v>739</v>
      </c>
      <c r="C2119" s="14" t="s">
        <v>305</v>
      </c>
      <c r="D2119" s="29">
        <v>40544</v>
      </c>
      <c r="E2119" s="14" t="s">
        <v>1407</v>
      </c>
      <c r="F2119" s="30">
        <v>98000</v>
      </c>
      <c r="G2119" s="31" t="str">
        <f>_xlfn.CONCAT(Table1[[#This Row],[Company]:[Penalty Amount]])</f>
        <v>American Family Home Insurance Co.Munich Reinsurance violation40544SC-INS98000</v>
      </c>
    </row>
    <row r="2120" spans="1:7" x14ac:dyDescent="0.2">
      <c r="A2120" s="28" t="s">
        <v>1852</v>
      </c>
      <c r="B2120" s="14" t="s">
        <v>739</v>
      </c>
      <c r="C2120" s="14" t="s">
        <v>305</v>
      </c>
      <c r="D2120" s="29">
        <v>42005</v>
      </c>
      <c r="E2120" s="14" t="s">
        <v>34</v>
      </c>
      <c r="F2120" s="30">
        <v>150000</v>
      </c>
      <c r="G2120" s="31" t="str">
        <f>_xlfn.CONCAT(Table1[[#This Row],[Company]:[Penalty Amount]])</f>
        <v>American Modern Home Insurance Co.Munich Reinsurance violation42005NY-DFS150000</v>
      </c>
    </row>
    <row r="2121" spans="1:7" x14ac:dyDescent="0.2">
      <c r="A2121" s="28" t="s">
        <v>1413</v>
      </c>
      <c r="B2121" s="14" t="s">
        <v>739</v>
      </c>
      <c r="C2121" s="14" t="s">
        <v>305</v>
      </c>
      <c r="D2121" s="29">
        <v>42736</v>
      </c>
      <c r="E2121" s="14" t="s">
        <v>306</v>
      </c>
      <c r="F2121" s="30">
        <v>160000</v>
      </c>
      <c r="G2121" s="31" t="str">
        <f>_xlfn.CONCAT(Table1[[#This Row],[Company]:[Penalty Amount]])</f>
        <v>American Alternative Insurance Corp.Munich Reinsurance violation42736TX-INS160000</v>
      </c>
    </row>
    <row r="2122" spans="1:7" x14ac:dyDescent="0.2">
      <c r="A2122" s="28" t="s">
        <v>1413</v>
      </c>
      <c r="B2122" s="14" t="s">
        <v>739</v>
      </c>
      <c r="C2122" s="14" t="s">
        <v>305</v>
      </c>
      <c r="D2122" s="29">
        <v>37622</v>
      </c>
      <c r="E2122" s="14" t="s">
        <v>746</v>
      </c>
      <c r="F2122" s="30">
        <v>215000</v>
      </c>
      <c r="G2122" s="31" t="str">
        <f>_xlfn.CONCAT(Table1[[#This Row],[Company]:[Penalty Amount]])</f>
        <v>American Alternative Insurance Corp.Munich Reinsurance violation37622FL-OFR215000</v>
      </c>
    </row>
    <row r="2123" spans="1:7" x14ac:dyDescent="0.2">
      <c r="A2123" s="28" t="s">
        <v>1852</v>
      </c>
      <c r="B2123" s="14" t="s">
        <v>739</v>
      </c>
      <c r="C2123" s="14" t="s">
        <v>305</v>
      </c>
      <c r="D2123" s="29">
        <v>42736</v>
      </c>
      <c r="E2123" s="14" t="s">
        <v>172</v>
      </c>
      <c r="F2123" s="30">
        <v>255000</v>
      </c>
      <c r="G2123" s="31" t="str">
        <f>_xlfn.CONCAT(Table1[[#This Row],[Company]:[Penalty Amount]])</f>
        <v>American Modern Home Insurance Co.Munich Reinsurance violation42736MULTI-FIN255000</v>
      </c>
    </row>
    <row r="2124" spans="1:7" x14ac:dyDescent="0.2">
      <c r="A2124" s="28" t="s">
        <v>1413</v>
      </c>
      <c r="B2124" s="14" t="s">
        <v>739</v>
      </c>
      <c r="C2124" s="14" t="s">
        <v>305</v>
      </c>
      <c r="D2124" s="29">
        <v>43466</v>
      </c>
      <c r="E2124" s="14" t="s">
        <v>923</v>
      </c>
      <c r="F2124" s="30">
        <v>495000</v>
      </c>
      <c r="G2124" s="31" t="str">
        <f>_xlfn.CONCAT(Table1[[#This Row],[Company]:[Penalty Amount]])</f>
        <v>American Alternative Insurance Corp.Munich Reinsurance violation43466CT-INS495000</v>
      </c>
    </row>
    <row r="2125" spans="1:7" x14ac:dyDescent="0.2">
      <c r="A2125" s="28" t="s">
        <v>2854</v>
      </c>
      <c r="B2125" s="14" t="s">
        <v>739</v>
      </c>
      <c r="C2125" s="14" t="s">
        <v>305</v>
      </c>
      <c r="D2125" s="29">
        <v>42370</v>
      </c>
      <c r="E2125" s="14" t="s">
        <v>775</v>
      </c>
      <c r="F2125" s="30">
        <v>1000000</v>
      </c>
      <c r="G2125" s="31" t="str">
        <f>_xlfn.CONCAT(Table1[[#This Row],[Company]:[Penalty Amount]])</f>
        <v>American Modern Insurance Group Inc. .Munich Reinsurance violation42370MN-FIN1000000</v>
      </c>
    </row>
    <row r="2126" spans="1:7" x14ac:dyDescent="0.2">
      <c r="A2126" s="28" t="s">
        <v>1852</v>
      </c>
      <c r="B2126" s="14" t="s">
        <v>739</v>
      </c>
      <c r="C2126" s="14" t="s">
        <v>305</v>
      </c>
      <c r="D2126" s="29">
        <v>40909</v>
      </c>
      <c r="E2126" s="14" t="s">
        <v>829</v>
      </c>
      <c r="F2126" s="30">
        <v>1860000</v>
      </c>
      <c r="G2126" s="31" t="str">
        <f>_xlfn.CONCAT(Table1[[#This Row],[Company]:[Penalty Amount]])</f>
        <v>American Modern Home Insurance Co.Munich Reinsurance violation40909NC-INS1860000</v>
      </c>
    </row>
    <row r="2127" spans="1:7" x14ac:dyDescent="0.2">
      <c r="A2127" s="28" t="s">
        <v>738</v>
      </c>
      <c r="B2127" s="14" t="s">
        <v>739</v>
      </c>
      <c r="C2127" s="14" t="s">
        <v>305</v>
      </c>
      <c r="D2127" s="29">
        <v>42005</v>
      </c>
      <c r="E2127" s="14" t="s">
        <v>172</v>
      </c>
      <c r="F2127" s="30">
        <v>6000000</v>
      </c>
      <c r="G2127" s="31" t="str">
        <f>_xlfn.CONCAT(Table1[[#This Row],[Company]:[Penalty Amount]])</f>
        <v>American Modern Insurance Group Inc.Munich Reinsurance violation42005MULTI-FIN6000000</v>
      </c>
    </row>
    <row r="2128" spans="1:7" x14ac:dyDescent="0.2">
      <c r="A2128" s="28" t="s">
        <v>566</v>
      </c>
      <c r="B2128" s="14" t="s">
        <v>370</v>
      </c>
      <c r="C2128" s="14" t="s">
        <v>282</v>
      </c>
      <c r="D2128" s="29">
        <v>42370</v>
      </c>
      <c r="E2128" s="14" t="s">
        <v>1055</v>
      </c>
      <c r="F2128" s="30">
        <v>6000</v>
      </c>
      <c r="G2128" s="31" t="str">
        <f>_xlfn.CONCAT(Table1[[#This Row],[Company]:[Penalty Amount]])</f>
        <v>Nationstar Mortgage LLCMr. Cooper Groupconsumer protection violation42370KY-FIN6000</v>
      </c>
    </row>
    <row r="2129" spans="1:7" x14ac:dyDescent="0.2">
      <c r="A2129" s="28" t="s">
        <v>1189</v>
      </c>
      <c r="B2129" s="14" t="s">
        <v>370</v>
      </c>
      <c r="C2129" s="14" t="s">
        <v>282</v>
      </c>
      <c r="D2129" s="29">
        <v>41640</v>
      </c>
      <c r="E2129" s="14" t="s">
        <v>1267</v>
      </c>
      <c r="F2129" s="30">
        <v>10000</v>
      </c>
      <c r="G2129" s="31" t="str">
        <f>_xlfn.CONCAT(Table1[[#This Row],[Company]:[Penalty Amount]])</f>
        <v>Seterus Inc.Mr. Cooper Groupconsumer protection violation41640NH-BKG10000</v>
      </c>
    </row>
    <row r="2130" spans="1:7" x14ac:dyDescent="0.2">
      <c r="A2130" s="28" t="s">
        <v>566</v>
      </c>
      <c r="B2130" s="14" t="s">
        <v>370</v>
      </c>
      <c r="C2130" s="14" t="s">
        <v>282</v>
      </c>
      <c r="D2130" s="29">
        <v>40544</v>
      </c>
      <c r="E2130" s="14" t="s">
        <v>938</v>
      </c>
      <c r="F2130" s="30">
        <v>25000</v>
      </c>
      <c r="G2130" s="31" t="str">
        <f>_xlfn.CONCAT(Table1[[#This Row],[Company]:[Penalty Amount]])</f>
        <v>Nationstar Mortgage LLCMr. Cooper Groupconsumer protection violation40544MA-BKG25000</v>
      </c>
    </row>
    <row r="2131" spans="1:7" x14ac:dyDescent="0.2">
      <c r="A2131" s="28" t="s">
        <v>566</v>
      </c>
      <c r="B2131" s="14" t="s">
        <v>370</v>
      </c>
      <c r="C2131" s="14" t="s">
        <v>282</v>
      </c>
      <c r="D2131" s="29">
        <v>42370</v>
      </c>
      <c r="E2131" s="14" t="s">
        <v>721</v>
      </c>
      <c r="F2131" s="30">
        <v>59678</v>
      </c>
      <c r="G2131" s="31" t="str">
        <f>_xlfn.CONCAT(Table1[[#This Row],[Company]:[Penalty Amount]])</f>
        <v>Nationstar Mortgage LLCMr. Cooper Groupconsumer protection violation42370WA-FIN59678</v>
      </c>
    </row>
    <row r="2132" spans="1:7" x14ac:dyDescent="0.2">
      <c r="A2132" s="28" t="s">
        <v>1189</v>
      </c>
      <c r="B2132" s="14" t="s">
        <v>370</v>
      </c>
      <c r="C2132" s="14" t="s">
        <v>1200</v>
      </c>
      <c r="D2132" s="29">
        <v>41275</v>
      </c>
      <c r="E2132" s="14" t="s">
        <v>1201</v>
      </c>
      <c r="F2132" s="30">
        <v>72162</v>
      </c>
      <c r="G2132" s="31" t="str">
        <f>_xlfn.CONCAT(Table1[[#This Row],[Company]:[Penalty Amount]])</f>
        <v>Seterus Inc.Mr. Cooper Grouplabor relations violation41275NLRB72162</v>
      </c>
    </row>
    <row r="2133" spans="1:7" x14ac:dyDescent="0.2">
      <c r="A2133" s="28" t="s">
        <v>566</v>
      </c>
      <c r="B2133" s="14" t="s">
        <v>370</v>
      </c>
      <c r="C2133" s="14" t="s">
        <v>282</v>
      </c>
      <c r="D2133" s="29">
        <v>42736</v>
      </c>
      <c r="E2133" s="14" t="s">
        <v>1056</v>
      </c>
      <c r="F2133" s="30">
        <v>92000</v>
      </c>
      <c r="G2133" s="31" t="str">
        <f>_xlfn.CONCAT(Table1[[#This Row],[Company]:[Penalty Amount]])</f>
        <v>Nationstar Mortgage LLCMr. Cooper Groupconsumer protection violation42736RI-FIN92000</v>
      </c>
    </row>
    <row r="2134" spans="1:7" x14ac:dyDescent="0.2">
      <c r="A2134" s="28" t="s">
        <v>566</v>
      </c>
      <c r="B2134" s="14" t="s">
        <v>370</v>
      </c>
      <c r="C2134" s="14" t="s">
        <v>282</v>
      </c>
      <c r="D2134" s="29">
        <v>39448</v>
      </c>
      <c r="E2134" s="14" t="s">
        <v>1055</v>
      </c>
      <c r="F2134" s="30">
        <v>105000</v>
      </c>
      <c r="G2134" s="31" t="str">
        <f>_xlfn.CONCAT(Table1[[#This Row],[Company]:[Penalty Amount]])</f>
        <v>Nationstar Mortgage LLCMr. Cooper Groupconsumer protection violation39448KY-FIN105000</v>
      </c>
    </row>
    <row r="2135" spans="1:7" x14ac:dyDescent="0.2">
      <c r="A2135" s="28" t="s">
        <v>566</v>
      </c>
      <c r="B2135" s="14" t="s">
        <v>370</v>
      </c>
      <c r="C2135" s="14" t="s">
        <v>282</v>
      </c>
      <c r="D2135" s="29">
        <v>39448</v>
      </c>
      <c r="E2135" s="14" t="s">
        <v>936</v>
      </c>
      <c r="F2135" s="30">
        <v>125000</v>
      </c>
      <c r="G2135" s="31" t="str">
        <f>_xlfn.CONCAT(Table1[[#This Row],[Company]:[Penalty Amount]])</f>
        <v>Nationstar Mortgage LLCMr. Cooper Groupconsumer protection violation39448AZ-DIFI125000</v>
      </c>
    </row>
    <row r="2136" spans="1:7" x14ac:dyDescent="0.2">
      <c r="A2136" s="28" t="s">
        <v>566</v>
      </c>
      <c r="B2136" s="14" t="s">
        <v>370</v>
      </c>
      <c r="C2136" s="14" t="s">
        <v>282</v>
      </c>
      <c r="D2136" s="29">
        <v>40179</v>
      </c>
      <c r="E2136" s="14" t="s">
        <v>1055</v>
      </c>
      <c r="F2136" s="30">
        <v>195000</v>
      </c>
      <c r="G2136" s="31" t="str">
        <f>_xlfn.CONCAT(Table1[[#This Row],[Company]:[Penalty Amount]])</f>
        <v>Nationstar Mortgage LLCMr. Cooper Groupconsumer protection violation40179KY-FIN195000</v>
      </c>
    </row>
    <row r="2137" spans="1:7" x14ac:dyDescent="0.2">
      <c r="A2137" s="28" t="s">
        <v>1189</v>
      </c>
      <c r="B2137" s="14" t="s">
        <v>370</v>
      </c>
      <c r="C2137" s="14" t="s">
        <v>276</v>
      </c>
      <c r="D2137" s="29">
        <v>43466</v>
      </c>
      <c r="E2137" s="14" t="s">
        <v>172</v>
      </c>
      <c r="F2137" s="30">
        <v>350000</v>
      </c>
      <c r="G2137" s="31" t="str">
        <f>_xlfn.CONCAT(Table1[[#This Row],[Company]:[Penalty Amount]])</f>
        <v>Seterus Inc.Mr. Cooper Groupmortgage abuses43466MULTI-FIN350000</v>
      </c>
    </row>
    <row r="2138" spans="1:7" x14ac:dyDescent="0.2">
      <c r="A2138" s="28" t="s">
        <v>1131</v>
      </c>
      <c r="B2138" s="14" t="s">
        <v>370</v>
      </c>
      <c r="C2138" s="14" t="s">
        <v>276</v>
      </c>
      <c r="D2138" s="29">
        <v>43101</v>
      </c>
      <c r="E2138" s="14" t="s">
        <v>123</v>
      </c>
      <c r="F2138" s="30">
        <v>500000</v>
      </c>
      <c r="G2138" s="31" t="str">
        <f>_xlfn.CONCAT(Table1[[#This Row],[Company]:[Penalty Amount]])</f>
        <v>Nationstar Mortgage LLC dba Mr. CooperMr. Cooper Groupmortgage abuses43101MA-AG500000</v>
      </c>
    </row>
    <row r="2139" spans="1:7" x14ac:dyDescent="0.2">
      <c r="A2139" s="28" t="s">
        <v>566</v>
      </c>
      <c r="B2139" s="14" t="s">
        <v>370</v>
      </c>
      <c r="C2139" s="14" t="s">
        <v>282</v>
      </c>
      <c r="D2139" s="29">
        <v>43101</v>
      </c>
      <c r="E2139" s="14" t="s">
        <v>221</v>
      </c>
      <c r="F2139" s="30">
        <v>760000</v>
      </c>
      <c r="G2139" s="31" t="str">
        <f>_xlfn.CONCAT(Table1[[#This Row],[Company]:[Penalty Amount]])</f>
        <v>Nationstar Mortgage LLCMr. Cooper Groupconsumer protection violation43101MD-AG760000</v>
      </c>
    </row>
    <row r="2140" spans="1:7" x14ac:dyDescent="0.2">
      <c r="A2140" s="28" t="s">
        <v>566</v>
      </c>
      <c r="B2140" s="14" t="s">
        <v>370</v>
      </c>
      <c r="C2140" s="14" t="s">
        <v>282</v>
      </c>
      <c r="D2140" s="29">
        <v>42736</v>
      </c>
      <c r="E2140" s="14" t="s">
        <v>210</v>
      </c>
      <c r="F2140" s="30">
        <v>1750000</v>
      </c>
      <c r="G2140" s="31" t="str">
        <f>_xlfn.CONCAT(Table1[[#This Row],[Company]:[Penalty Amount]])</f>
        <v>Nationstar Mortgage LLCMr. Cooper Groupconsumer protection violation42736CFPB1750000</v>
      </c>
    </row>
    <row r="2141" spans="1:7" x14ac:dyDescent="0.2">
      <c r="A2141" s="28" t="s">
        <v>1131</v>
      </c>
      <c r="B2141" s="14" t="s">
        <v>370</v>
      </c>
      <c r="C2141" s="14" t="s">
        <v>282</v>
      </c>
      <c r="D2141" s="29">
        <v>42736</v>
      </c>
      <c r="E2141" s="14" t="s">
        <v>318</v>
      </c>
      <c r="F2141" s="30">
        <v>9118784</v>
      </c>
      <c r="G2141" s="31" t="str">
        <f>_xlfn.CONCAT(Table1[[#This Row],[Company]:[Penalty Amount]])</f>
        <v>Nationstar Mortgage LLC dba Mr. CooperMr. Cooper Groupconsumer protection violation42736CA-DFPI9118784</v>
      </c>
    </row>
    <row r="2142" spans="1:7" x14ac:dyDescent="0.2">
      <c r="A2142" s="28" t="s">
        <v>566</v>
      </c>
      <c r="B2142" s="14" t="s">
        <v>370</v>
      </c>
      <c r="C2142" s="14" t="s">
        <v>282</v>
      </c>
      <c r="D2142" s="29">
        <v>43101</v>
      </c>
      <c r="E2142" s="14" t="s">
        <v>34</v>
      </c>
      <c r="F2142" s="30">
        <v>17000000</v>
      </c>
      <c r="G2142" s="31" t="str">
        <f>_xlfn.CONCAT(Table1[[#This Row],[Company]:[Penalty Amount]])</f>
        <v>Nationstar Mortgage LLCMr. Cooper Groupconsumer protection violation43101NY-DFS17000000</v>
      </c>
    </row>
    <row r="2143" spans="1:7" x14ac:dyDescent="0.2">
      <c r="A2143" s="28" t="s">
        <v>566</v>
      </c>
      <c r="B2143" s="14" t="s">
        <v>370</v>
      </c>
      <c r="C2143" s="14" t="s">
        <v>276</v>
      </c>
      <c r="D2143" s="29">
        <v>43831</v>
      </c>
      <c r="E2143" s="14" t="s">
        <v>231</v>
      </c>
      <c r="F2143" s="30">
        <v>40000000</v>
      </c>
      <c r="G2143" s="31" t="str">
        <f>_xlfn.CONCAT(Table1[[#This Row],[Company]:[Penalty Amount]])</f>
        <v>Nationstar Mortgage LLCMr. Cooper Groupmortgage abuses43831DOJ_UTP40000000</v>
      </c>
    </row>
    <row r="2144" spans="1:7" x14ac:dyDescent="0.2">
      <c r="A2144" s="28" t="s">
        <v>1131</v>
      </c>
      <c r="B2144" s="14" t="s">
        <v>370</v>
      </c>
      <c r="C2144" s="14" t="s">
        <v>282</v>
      </c>
      <c r="D2144" s="29">
        <v>43831</v>
      </c>
      <c r="E2144" s="14" t="s">
        <v>210</v>
      </c>
      <c r="F2144" s="30">
        <v>74500000</v>
      </c>
      <c r="G2144" s="31" t="str">
        <f>_xlfn.CONCAT(Table1[[#This Row],[Company]:[Penalty Amount]])</f>
        <v>Nationstar Mortgage LLC dba Mr. CooperMr. Cooper Groupconsumer protection violation43831CFPB74500000</v>
      </c>
    </row>
    <row r="2145" spans="1:7" x14ac:dyDescent="0.2">
      <c r="A2145" s="28" t="s">
        <v>369</v>
      </c>
      <c r="B2145" s="14" t="s">
        <v>370</v>
      </c>
      <c r="C2145" s="14" t="s">
        <v>282</v>
      </c>
      <c r="D2145" s="29">
        <v>43831</v>
      </c>
      <c r="E2145" s="14" t="s">
        <v>13</v>
      </c>
      <c r="F2145" s="30">
        <v>86300000</v>
      </c>
      <c r="G2145" s="31" t="str">
        <f>_xlfn.CONCAT(Table1[[#This Row],[Company]:[Penalty Amount]])</f>
        <v>Nationstar Mortgage dba Mr. CooperMr. Cooper Groupconsumer protection violation43831MULTI-AG86300000</v>
      </c>
    </row>
    <row r="2146" spans="1:7" x14ac:dyDescent="0.2">
      <c r="A2146" s="28" t="s">
        <v>1115</v>
      </c>
      <c r="B2146" s="14" t="s">
        <v>8</v>
      </c>
      <c r="C2146" s="14" t="s">
        <v>12</v>
      </c>
      <c r="D2146" s="29">
        <v>39448</v>
      </c>
      <c r="E2146" s="14" t="s">
        <v>713</v>
      </c>
      <c r="F2146" s="30">
        <v>5000</v>
      </c>
      <c r="G2146" s="31" t="str">
        <f>_xlfn.CONCAT(Table1[[#This Row],[Company]:[Penalty Amount]])</f>
        <v>A.G. Edwards &amp; Sons Inc.Wells Fargoinvestor protection violation39448TX-SEC5000</v>
      </c>
    </row>
    <row r="2147" spans="1:7" x14ac:dyDescent="0.2">
      <c r="A2147" s="28" t="s">
        <v>3005</v>
      </c>
      <c r="B2147" s="14" t="s">
        <v>8</v>
      </c>
      <c r="C2147" s="14" t="s">
        <v>732</v>
      </c>
      <c r="D2147" s="29">
        <v>37987</v>
      </c>
      <c r="E2147" s="14" t="s">
        <v>521</v>
      </c>
      <c r="F2147" s="30">
        <v>5000</v>
      </c>
      <c r="G2147" s="31" t="str">
        <f>_xlfn.CONCAT(Table1[[#This Row],[Company]:[Penalty Amount]])</f>
        <v>WELLS FARGO SECURITIES LLC.Wells Fargoworkplace safety or health violation37987OSHA5000</v>
      </c>
    </row>
    <row r="2148" spans="1:7" x14ac:dyDescent="0.2">
      <c r="A2148" s="28" t="s">
        <v>859</v>
      </c>
      <c r="B2148" s="14" t="s">
        <v>860</v>
      </c>
      <c r="C2148" s="14" t="s">
        <v>282</v>
      </c>
      <c r="D2148" s="29">
        <v>39448</v>
      </c>
      <c r="E2148" s="14" t="s">
        <v>1055</v>
      </c>
      <c r="F2148" s="30">
        <v>5000</v>
      </c>
      <c r="G2148" s="31" t="str">
        <f>_xlfn.CONCAT(Table1[[#This Row],[Company]:[Penalty Amount]])</f>
        <v>Mortgage Access Corp. dba Weichert Financial ServicesWeichert Financial Servicesconsumer protection violation39448KY-FIN5000</v>
      </c>
    </row>
    <row r="2149" spans="1:7" x14ac:dyDescent="0.2">
      <c r="A2149" s="28" t="s">
        <v>2059</v>
      </c>
      <c r="B2149" s="14" t="s">
        <v>682</v>
      </c>
      <c r="C2149" s="14" t="s">
        <v>315</v>
      </c>
      <c r="D2149" s="29">
        <v>38718</v>
      </c>
      <c r="E2149" s="14" t="s">
        <v>1554</v>
      </c>
      <c r="F2149" s="30">
        <v>5000</v>
      </c>
      <c r="G2149" s="31" t="str">
        <f>_xlfn.CONCAT(Table1[[#This Row],[Company]:[Penalty Amount]])</f>
        <v>Wedbush Morgan SecuritiesWedbush Securitiesenvironmental violation38718CA-SCAQMD5000</v>
      </c>
    </row>
    <row r="2150" spans="1:7" x14ac:dyDescent="0.2">
      <c r="A2150" s="28" t="s">
        <v>1405</v>
      </c>
      <c r="B2150" s="14" t="s">
        <v>9</v>
      </c>
      <c r="C2150" s="14" t="s">
        <v>12</v>
      </c>
      <c r="D2150" s="29">
        <v>43831</v>
      </c>
      <c r="E2150" s="14" t="s">
        <v>1055</v>
      </c>
      <c r="F2150" s="30">
        <v>5465</v>
      </c>
      <c r="G2150" s="31" t="str">
        <f>_xlfn.CONCAT(Table1[[#This Row],[Company]:[Penalty Amount]])</f>
        <v>Solium Financial Services LLCMorgan Stanleyinvestor protection violation43831KY-FIN5465</v>
      </c>
    </row>
    <row r="2151" spans="1:7" x14ac:dyDescent="0.2">
      <c r="A2151" s="28" t="s">
        <v>1405</v>
      </c>
      <c r="B2151" s="14" t="s">
        <v>9</v>
      </c>
      <c r="C2151" s="14" t="s">
        <v>12</v>
      </c>
      <c r="D2151" s="29">
        <v>43831</v>
      </c>
      <c r="E2151" s="14" t="s">
        <v>791</v>
      </c>
      <c r="F2151" s="30">
        <v>6000</v>
      </c>
      <c r="G2151" s="31" t="str">
        <f>_xlfn.CONCAT(Table1[[#This Row],[Company]:[Penalty Amount]])</f>
        <v>Solium Financial Services LLCMorgan Stanleyinvestor protection violation43831MS-SEC6000</v>
      </c>
    </row>
    <row r="2152" spans="1:7" x14ac:dyDescent="0.2">
      <c r="A2152" s="28" t="s">
        <v>1880</v>
      </c>
      <c r="B2152" s="14" t="s">
        <v>9</v>
      </c>
      <c r="C2152" s="14" t="s">
        <v>12</v>
      </c>
      <c r="D2152" s="29">
        <v>44197</v>
      </c>
      <c r="E2152" s="14" t="s">
        <v>1675</v>
      </c>
      <c r="F2152" s="30">
        <v>9879</v>
      </c>
      <c r="G2152" s="31" t="str">
        <f>_xlfn.CONCAT(Table1[[#This Row],[Company]:[Penalty Amount]])</f>
        <v>Solium Financial ServicesMorgan Stanleyinvestor protection violation44197DC-DISB9879</v>
      </c>
    </row>
    <row r="2153" spans="1:7" x14ac:dyDescent="0.2">
      <c r="A2153" s="28" t="s">
        <v>1405</v>
      </c>
      <c r="B2153" s="14" t="s">
        <v>9</v>
      </c>
      <c r="C2153" s="14" t="s">
        <v>12</v>
      </c>
      <c r="D2153" s="29">
        <v>43831</v>
      </c>
      <c r="E2153" s="14" t="s">
        <v>1782</v>
      </c>
      <c r="F2153" s="30">
        <v>9968</v>
      </c>
      <c r="G2153" s="31" t="str">
        <f>_xlfn.CONCAT(Table1[[#This Row],[Company]:[Penalty Amount]])</f>
        <v>Solium Financial Services LLCMorgan Stanleyinvestor protection violation43831OK-SEC9968</v>
      </c>
    </row>
    <row r="2154" spans="1:7" x14ac:dyDescent="0.2">
      <c r="A2154" s="28" t="s">
        <v>2849</v>
      </c>
      <c r="B2154" s="14" t="s">
        <v>9</v>
      </c>
      <c r="C2154" s="14" t="s">
        <v>282</v>
      </c>
      <c r="D2154" s="29">
        <v>44197</v>
      </c>
      <c r="E2154" s="14" t="s">
        <v>1174</v>
      </c>
      <c r="F2154" s="30">
        <v>10000</v>
      </c>
      <c r="G2154" s="31" t="str">
        <f>_xlfn.CONCAT(Table1[[#This Row],[Company]:[Penalty Amount]])</f>
        <v>E-Trade Financial Corporate Services Inc.Morgan Stanleyconsumer protection violation44197CT-BKG10000</v>
      </c>
    </row>
    <row r="2155" spans="1:7" x14ac:dyDescent="0.2">
      <c r="A2155" s="28" t="s">
        <v>1878</v>
      </c>
      <c r="B2155" s="14" t="s">
        <v>9</v>
      </c>
      <c r="C2155" s="14" t="s">
        <v>315</v>
      </c>
      <c r="D2155" s="29">
        <v>41640</v>
      </c>
      <c r="E2155" s="14" t="s">
        <v>316</v>
      </c>
      <c r="F2155" s="30">
        <v>10000</v>
      </c>
      <c r="G2155" s="31" t="str">
        <f>_xlfn.CONCAT(Table1[[#This Row],[Company]:[Penalty Amount]])</f>
        <v>MORGAN STANLEYMorgan Stanleyenvironmental violation41640EPA10000</v>
      </c>
    </row>
    <row r="2156" spans="1:7" x14ac:dyDescent="0.2">
      <c r="A2156" s="28" t="s">
        <v>1405</v>
      </c>
      <c r="B2156" s="14" t="s">
        <v>9</v>
      </c>
      <c r="C2156" s="14" t="s">
        <v>12</v>
      </c>
      <c r="D2156" s="29">
        <v>43466</v>
      </c>
      <c r="E2156" s="14" t="s">
        <v>1078</v>
      </c>
      <c r="F2156" s="30">
        <v>10000</v>
      </c>
      <c r="G2156" s="31" t="str">
        <f>_xlfn.CONCAT(Table1[[#This Row],[Company]:[Penalty Amount]])</f>
        <v>Solium Financial Services LLCMorgan Stanleyinvestor protection violation43466VA-SEC10000</v>
      </c>
    </row>
    <row r="2157" spans="1:7" x14ac:dyDescent="0.2">
      <c r="A2157" s="28" t="s">
        <v>1405</v>
      </c>
      <c r="B2157" s="14" t="s">
        <v>9</v>
      </c>
      <c r="C2157" s="14" t="s">
        <v>12</v>
      </c>
      <c r="D2157" s="29">
        <v>43831</v>
      </c>
      <c r="E2157" s="14" t="s">
        <v>1086</v>
      </c>
      <c r="F2157" s="30">
        <v>10147</v>
      </c>
      <c r="G2157" s="31" t="str">
        <f>_xlfn.CONCAT(Table1[[#This Row],[Company]:[Penalty Amount]])</f>
        <v>Solium Financial Services LLCMorgan Stanleyinvestor protection violation43831IA-INS10147</v>
      </c>
    </row>
    <row r="2158" spans="1:7" x14ac:dyDescent="0.2">
      <c r="A2158" s="28" t="s">
        <v>1405</v>
      </c>
      <c r="B2158" s="14" t="s">
        <v>9</v>
      </c>
      <c r="C2158" s="14" t="s">
        <v>12</v>
      </c>
      <c r="D2158" s="29">
        <v>43831</v>
      </c>
      <c r="E2158" s="14" t="s">
        <v>1091</v>
      </c>
      <c r="F2158" s="30">
        <v>10527</v>
      </c>
      <c r="G2158" s="31" t="str">
        <f>_xlfn.CONCAT(Table1[[#This Row],[Company]:[Penalty Amount]])</f>
        <v>Solium Financial Services LLCMorgan Stanleyinvestor protection violation43831AK-DBS10527</v>
      </c>
    </row>
    <row r="2159" spans="1:7" x14ac:dyDescent="0.2">
      <c r="A2159" s="28" t="s">
        <v>1405</v>
      </c>
      <c r="B2159" s="14" t="s">
        <v>9</v>
      </c>
      <c r="C2159" s="14" t="s">
        <v>12</v>
      </c>
      <c r="D2159" s="29">
        <v>43831</v>
      </c>
      <c r="E2159" s="14" t="s">
        <v>1050</v>
      </c>
      <c r="F2159" s="30">
        <v>10599</v>
      </c>
      <c r="G2159" s="31" t="str">
        <f>_xlfn.CONCAT(Table1[[#This Row],[Company]:[Penalty Amount]])</f>
        <v>Solium Financial Services LLCMorgan Stanleyinvestor protection violation43831OR-FIN10599</v>
      </c>
    </row>
    <row r="2160" spans="1:7" x14ac:dyDescent="0.2">
      <c r="A2160" s="28" t="s">
        <v>1405</v>
      </c>
      <c r="B2160" s="14" t="s">
        <v>9</v>
      </c>
      <c r="C2160" s="14" t="s">
        <v>12</v>
      </c>
      <c r="D2160" s="29">
        <v>43831</v>
      </c>
      <c r="E2160" s="14" t="s">
        <v>501</v>
      </c>
      <c r="F2160" s="30">
        <v>11385</v>
      </c>
      <c r="G2160" s="31" t="str">
        <f>_xlfn.CONCAT(Table1[[#This Row],[Company]:[Penalty Amount]])</f>
        <v>Solium Financial Services LLCMorgan Stanleyinvestor protection violation43831IL-SEC11385</v>
      </c>
    </row>
    <row r="2161" spans="1:7" x14ac:dyDescent="0.2">
      <c r="A2161" s="28" t="s">
        <v>1405</v>
      </c>
      <c r="B2161" s="14" t="s">
        <v>9</v>
      </c>
      <c r="C2161" s="14" t="s">
        <v>12</v>
      </c>
      <c r="D2161" s="29">
        <v>43831</v>
      </c>
      <c r="E2161" s="14" t="s">
        <v>1633</v>
      </c>
      <c r="F2161" s="30">
        <v>12994</v>
      </c>
      <c r="G2161" s="31" t="str">
        <f>_xlfn.CONCAT(Table1[[#This Row],[Company]:[Penalty Amount]])</f>
        <v>Solium Financial Services LLCMorgan Stanleyinvestor protection violation43831TN-SEC12994</v>
      </c>
    </row>
    <row r="2162" spans="1:7" x14ac:dyDescent="0.2">
      <c r="A2162" s="28" t="s">
        <v>1405</v>
      </c>
      <c r="B2162" s="14" t="s">
        <v>9</v>
      </c>
      <c r="C2162" s="14" t="s">
        <v>282</v>
      </c>
      <c r="D2162" s="29">
        <v>43466</v>
      </c>
      <c r="E2162" s="14" t="s">
        <v>1424</v>
      </c>
      <c r="F2162" s="30">
        <v>14000</v>
      </c>
      <c r="G2162" s="31" t="str">
        <f>_xlfn.CONCAT(Table1[[#This Row],[Company]:[Penalty Amount]])</f>
        <v>Solium Financial Services LLCMorgan Stanleyconsumer protection violation43466NE-DBF14000</v>
      </c>
    </row>
    <row r="2163" spans="1:7" x14ac:dyDescent="0.2">
      <c r="A2163" s="28" t="s">
        <v>1405</v>
      </c>
      <c r="B2163" s="14" t="s">
        <v>9</v>
      </c>
      <c r="C2163" s="14" t="s">
        <v>12</v>
      </c>
      <c r="D2163" s="29">
        <v>43831</v>
      </c>
      <c r="E2163" s="14" t="s">
        <v>1060</v>
      </c>
      <c r="F2163" s="30">
        <v>15575</v>
      </c>
      <c r="G2163" s="31" t="str">
        <f>_xlfn.CONCAT(Table1[[#This Row],[Company]:[Penalty Amount]])</f>
        <v>Solium Financial Services LLCMorgan Stanleyinvestor protection violation43831IN-SEC15575</v>
      </c>
    </row>
    <row r="2164" spans="1:7" x14ac:dyDescent="0.2">
      <c r="A2164" s="28" t="s">
        <v>1756</v>
      </c>
      <c r="B2164" s="14" t="s">
        <v>9</v>
      </c>
      <c r="C2164" s="14" t="s">
        <v>12</v>
      </c>
      <c r="D2164" s="29">
        <v>38718</v>
      </c>
      <c r="E2164" s="14" t="s">
        <v>1424</v>
      </c>
      <c r="F2164" s="30">
        <v>17000</v>
      </c>
      <c r="G2164" s="31" t="str">
        <f>_xlfn.CONCAT(Table1[[#This Row],[Company]:[Penalty Amount]])</f>
        <v>Eaton Vance Income Fund of BostonMorgan Stanleyinvestor protection violation38718NE-DBF17000</v>
      </c>
    </row>
    <row r="2165" spans="1:7" x14ac:dyDescent="0.2">
      <c r="A2165" s="28" t="s">
        <v>596</v>
      </c>
      <c r="B2165" s="14" t="s">
        <v>9</v>
      </c>
      <c r="C2165" s="14" t="s">
        <v>1386</v>
      </c>
      <c r="D2165" s="29">
        <v>41640</v>
      </c>
      <c r="E2165" s="14" t="s">
        <v>1387</v>
      </c>
      <c r="F2165" s="30">
        <v>18000</v>
      </c>
      <c r="G2165" s="31" t="str">
        <f>_xlfn.CONCAT(Table1[[#This Row],[Company]:[Penalty Amount]])</f>
        <v>Morgan Stanley Capital GroupMorgan Stanleyutility service violation41640TX-PUC18000</v>
      </c>
    </row>
    <row r="2166" spans="1:7" x14ac:dyDescent="0.2">
      <c r="A2166" s="28" t="s">
        <v>1405</v>
      </c>
      <c r="B2166" s="14" t="s">
        <v>9</v>
      </c>
      <c r="C2166" s="14" t="s">
        <v>12</v>
      </c>
      <c r="D2166" s="29">
        <v>43831</v>
      </c>
      <c r="E2166" s="14" t="s">
        <v>1375</v>
      </c>
      <c r="F2166" s="30">
        <v>18874</v>
      </c>
      <c r="G2166" s="31" t="str">
        <f>_xlfn.CONCAT(Table1[[#This Row],[Company]:[Penalty Amount]])</f>
        <v>Solium Financial Services LLCMorgan Stanleyinvestor protection violation43831AL-SEC18874</v>
      </c>
    </row>
    <row r="2167" spans="1:7" x14ac:dyDescent="0.2">
      <c r="A2167" s="28" t="s">
        <v>2850</v>
      </c>
      <c r="B2167" s="14" t="s">
        <v>9</v>
      </c>
      <c r="C2167" s="14" t="s">
        <v>12</v>
      </c>
      <c r="D2167" s="29">
        <v>36526</v>
      </c>
      <c r="E2167" s="14" t="s">
        <v>250</v>
      </c>
      <c r="F2167" s="30">
        <v>20000</v>
      </c>
      <c r="G2167" s="31" t="str">
        <f>_xlfn.CONCAT(Table1[[#This Row],[Company]:[Penalty Amount]])</f>
        <v>E-TRADE Securities Inc.Morgan Stanleyinvestor protection violation36526FINRA20000</v>
      </c>
    </row>
    <row r="2168" spans="1:7" x14ac:dyDescent="0.2">
      <c r="A2168" s="28" t="s">
        <v>1405</v>
      </c>
      <c r="B2168" s="14" t="s">
        <v>9</v>
      </c>
      <c r="C2168" s="14" t="s">
        <v>12</v>
      </c>
      <c r="D2168" s="29">
        <v>43831</v>
      </c>
      <c r="E2168" s="14" t="s">
        <v>1700</v>
      </c>
      <c r="F2168" s="30">
        <v>22104</v>
      </c>
      <c r="G2168" s="31" t="str">
        <f>_xlfn.CONCAT(Table1[[#This Row],[Company]:[Penalty Amount]])</f>
        <v>Solium Financial Services LLCMorgan Stanleyinvestor protection violation43831GA-SEC22104</v>
      </c>
    </row>
    <row r="2169" spans="1:7" x14ac:dyDescent="0.2">
      <c r="A2169" s="28" t="s">
        <v>1405</v>
      </c>
      <c r="B2169" s="14" t="s">
        <v>9</v>
      </c>
      <c r="C2169" s="14" t="s">
        <v>12</v>
      </c>
      <c r="D2169" s="29">
        <v>43831</v>
      </c>
      <c r="E2169" s="14" t="s">
        <v>1097</v>
      </c>
      <c r="F2169" s="30">
        <v>28007</v>
      </c>
      <c r="G2169" s="31" t="str">
        <f>_xlfn.CONCAT(Table1[[#This Row],[Company]:[Penalty Amount]])</f>
        <v>Solium Financial Services LLCMorgan Stanleyinvestor protection violation43831SC-SEC28007</v>
      </c>
    </row>
    <row r="2170" spans="1:7" x14ac:dyDescent="0.2">
      <c r="A2170" s="28" t="s">
        <v>755</v>
      </c>
      <c r="B2170" s="14" t="s">
        <v>9</v>
      </c>
      <c r="C2170" s="14" t="s">
        <v>12</v>
      </c>
      <c r="D2170" s="29">
        <v>40544</v>
      </c>
      <c r="E2170" s="14" t="s">
        <v>1097</v>
      </c>
      <c r="F2170" s="30">
        <v>30000</v>
      </c>
      <c r="G2170" s="31" t="str">
        <f>_xlfn.CONCAT(Table1[[#This Row],[Company]:[Penalty Amount]])</f>
        <v>Morgan Stanley &amp; Co. Inc.Morgan Stanleyinvestor protection violation40544SC-SEC30000</v>
      </c>
    </row>
    <row r="2171" spans="1:7" x14ac:dyDescent="0.2">
      <c r="A2171" s="28" t="s">
        <v>1194</v>
      </c>
      <c r="B2171" s="14" t="s">
        <v>9</v>
      </c>
      <c r="C2171" s="14" t="s">
        <v>12</v>
      </c>
      <c r="D2171" s="29">
        <v>37987</v>
      </c>
      <c r="E2171" s="14" t="s">
        <v>250</v>
      </c>
      <c r="F2171" s="30">
        <v>33651</v>
      </c>
      <c r="G2171" s="31" t="str">
        <f>_xlfn.CONCAT(Table1[[#This Row],[Company]:[Penalty Amount]])</f>
        <v>Morgan Stanley DW IncMorgan Stanleyinvestor protection violation37987FINRA33651</v>
      </c>
    </row>
    <row r="2172" spans="1:7" x14ac:dyDescent="0.2">
      <c r="A2172" s="28" t="s">
        <v>1405</v>
      </c>
      <c r="B2172" s="14" t="s">
        <v>9</v>
      </c>
      <c r="C2172" s="14" t="s">
        <v>12</v>
      </c>
      <c r="D2172" s="29">
        <v>43831</v>
      </c>
      <c r="E2172" s="14" t="s">
        <v>721</v>
      </c>
      <c r="F2172" s="30">
        <v>33753</v>
      </c>
      <c r="G2172" s="31" t="str">
        <f>_xlfn.CONCAT(Table1[[#This Row],[Company]:[Penalty Amount]])</f>
        <v>Solium Financial Services LLCMorgan Stanleyinvestor protection violation43831WA-FIN33753</v>
      </c>
    </row>
    <row r="2173" spans="1:7" x14ac:dyDescent="0.2">
      <c r="A2173" s="28" t="s">
        <v>755</v>
      </c>
      <c r="B2173" s="14" t="s">
        <v>9</v>
      </c>
      <c r="C2173" s="14" t="s">
        <v>12</v>
      </c>
      <c r="D2173" s="29">
        <v>39448</v>
      </c>
      <c r="E2173" s="14" t="s">
        <v>1141</v>
      </c>
      <c r="F2173" s="30">
        <v>35000</v>
      </c>
      <c r="G2173" s="31" t="str">
        <f>_xlfn.CONCAT(Table1[[#This Row],[Company]:[Penalty Amount]])</f>
        <v>Morgan Stanley &amp; Co. Inc.Morgan Stanleyinvestor protection violation39448MD-SEC35000</v>
      </c>
    </row>
    <row r="2174" spans="1:7" x14ac:dyDescent="0.2">
      <c r="A2174" s="28" t="s">
        <v>603</v>
      </c>
      <c r="B2174" s="14" t="s">
        <v>9</v>
      </c>
      <c r="C2174" s="14" t="s">
        <v>12</v>
      </c>
      <c r="D2174" s="29">
        <v>40909</v>
      </c>
      <c r="E2174" s="14" t="s">
        <v>496</v>
      </c>
      <c r="F2174" s="30">
        <v>35000</v>
      </c>
      <c r="G2174" s="31" t="str">
        <f>_xlfn.CONCAT(Table1[[#This Row],[Company]:[Penalty Amount]])</f>
        <v>Morgan Stanley Smith BarneyMorgan Stanleyinvestor protection violation40909NH-BSR35000</v>
      </c>
    </row>
    <row r="2175" spans="1:7" x14ac:dyDescent="0.2">
      <c r="A2175" s="28" t="s">
        <v>275</v>
      </c>
      <c r="B2175" s="14" t="s">
        <v>9</v>
      </c>
      <c r="C2175" s="14" t="s">
        <v>12</v>
      </c>
      <c r="D2175" s="29">
        <v>37987</v>
      </c>
      <c r="E2175" s="14" t="s">
        <v>250</v>
      </c>
      <c r="F2175" s="30">
        <v>38312</v>
      </c>
      <c r="G2175" s="31" t="str">
        <f>_xlfn.CONCAT(Table1[[#This Row],[Company]:[Penalty Amount]])</f>
        <v>Morgan Stanley DW Inc.Morgan Stanleyinvestor protection violation37987FINRA38312</v>
      </c>
    </row>
    <row r="2176" spans="1:7" x14ac:dyDescent="0.2">
      <c r="A2176" s="28" t="s">
        <v>1405</v>
      </c>
      <c r="B2176" s="14" t="s">
        <v>9</v>
      </c>
      <c r="C2176" s="14" t="s">
        <v>12</v>
      </c>
      <c r="D2176" s="29">
        <v>43831</v>
      </c>
      <c r="E2176" s="14" t="s">
        <v>713</v>
      </c>
      <c r="F2176" s="30">
        <v>46073</v>
      </c>
      <c r="G2176" s="31" t="str">
        <f>_xlfn.CONCAT(Table1[[#This Row],[Company]:[Penalty Amount]])</f>
        <v>Solium Financial Services LLCMorgan Stanleyinvestor protection violation43831TX-SEC46073</v>
      </c>
    </row>
    <row r="2177" spans="1:7" x14ac:dyDescent="0.2">
      <c r="A2177" s="28" t="s">
        <v>2851</v>
      </c>
      <c r="B2177" s="14" t="s">
        <v>9</v>
      </c>
      <c r="C2177" s="14" t="s">
        <v>308</v>
      </c>
      <c r="D2177" s="29">
        <v>39448</v>
      </c>
      <c r="E2177" s="14" t="s">
        <v>339</v>
      </c>
      <c r="F2177" s="30">
        <v>50001</v>
      </c>
      <c r="G2177" s="31" t="str">
        <f>_xlfn.CONCAT(Table1[[#This Row],[Company]:[Penalty Amount]])</f>
        <v>E*Trade Group Inc.Morgan Stanleybenefit plan administrator violation39448EBSA50001</v>
      </c>
    </row>
    <row r="2178" spans="1:7" x14ac:dyDescent="0.2">
      <c r="A2178" s="28" t="s">
        <v>1405</v>
      </c>
      <c r="B2178" s="14" t="s">
        <v>9</v>
      </c>
      <c r="C2178" s="14" t="s">
        <v>12</v>
      </c>
      <c r="D2178" s="29">
        <v>43831</v>
      </c>
      <c r="E2178" s="14" t="s">
        <v>751</v>
      </c>
      <c r="F2178" s="30">
        <v>51136</v>
      </c>
      <c r="G2178" s="31" t="str">
        <f>_xlfn.CONCAT(Table1[[#This Row],[Company]:[Penalty Amount]])</f>
        <v>Solium Financial Services LLCMorgan Stanleyinvestor protection violation43831CT-SEC51136</v>
      </c>
    </row>
    <row r="2179" spans="1:7" x14ac:dyDescent="0.2">
      <c r="A2179" s="28" t="s">
        <v>1405</v>
      </c>
      <c r="B2179" s="14" t="s">
        <v>9</v>
      </c>
      <c r="C2179" s="14" t="s">
        <v>12</v>
      </c>
      <c r="D2179" s="29">
        <v>43831</v>
      </c>
      <c r="E2179" s="14" t="s">
        <v>318</v>
      </c>
      <c r="F2179" s="30">
        <v>52047</v>
      </c>
      <c r="G2179" s="31" t="str">
        <f>_xlfn.CONCAT(Table1[[#This Row],[Company]:[Penalty Amount]])</f>
        <v>Solium Financial Services LLCMorgan Stanleyinvestor protection violation43831CA-DFPI52047</v>
      </c>
    </row>
    <row r="2180" spans="1:7" x14ac:dyDescent="0.2">
      <c r="A2180" s="28" t="s">
        <v>1405</v>
      </c>
      <c r="B2180" s="14" t="s">
        <v>9</v>
      </c>
      <c r="C2180" s="14" t="s">
        <v>12</v>
      </c>
      <c r="D2180" s="29">
        <v>43831</v>
      </c>
      <c r="E2180" s="14" t="s">
        <v>1051</v>
      </c>
      <c r="F2180" s="30">
        <v>52372</v>
      </c>
      <c r="G2180" s="31" t="str">
        <f>_xlfn.CONCAT(Table1[[#This Row],[Company]:[Penalty Amount]])</f>
        <v>Solium Financial Services LLCMorgan Stanleyinvestor protection violation43831PA-BKG52372</v>
      </c>
    </row>
    <row r="2181" spans="1:7" x14ac:dyDescent="0.2">
      <c r="A2181" s="28" t="s">
        <v>1405</v>
      </c>
      <c r="B2181" s="14" t="s">
        <v>9</v>
      </c>
      <c r="C2181" s="14" t="s">
        <v>12</v>
      </c>
      <c r="D2181" s="29">
        <v>43831</v>
      </c>
      <c r="E2181" s="14" t="s">
        <v>1247</v>
      </c>
      <c r="F2181" s="30">
        <v>65000</v>
      </c>
      <c r="G2181" s="31" t="str">
        <f>_xlfn.CONCAT(Table1[[#This Row],[Company]:[Penalty Amount]])</f>
        <v>Solium Financial Services LLCMorgan Stanleyinvestor protection violation43831NM-SEC65000</v>
      </c>
    </row>
    <row r="2182" spans="1:7" x14ac:dyDescent="0.2">
      <c r="A2182" s="28" t="s">
        <v>1405</v>
      </c>
      <c r="B2182" s="14" t="s">
        <v>9</v>
      </c>
      <c r="C2182" s="14" t="s">
        <v>12</v>
      </c>
      <c r="D2182" s="29">
        <v>43831</v>
      </c>
      <c r="E2182" s="14" t="s">
        <v>1056</v>
      </c>
      <c r="F2182" s="30">
        <v>65000</v>
      </c>
      <c r="G2182" s="31" t="str">
        <f>_xlfn.CONCAT(Table1[[#This Row],[Company]:[Penalty Amount]])</f>
        <v>Solium Financial Services LLCMorgan Stanleyinvestor protection violation43831RI-FIN65000</v>
      </c>
    </row>
    <row r="2183" spans="1:7" x14ac:dyDescent="0.2">
      <c r="A2183" s="28" t="s">
        <v>1405</v>
      </c>
      <c r="B2183" s="14" t="s">
        <v>9</v>
      </c>
      <c r="C2183" s="14" t="s">
        <v>12</v>
      </c>
      <c r="D2183" s="29">
        <v>43831</v>
      </c>
      <c r="E2183" s="14" t="s">
        <v>810</v>
      </c>
      <c r="F2183" s="30">
        <v>69000</v>
      </c>
      <c r="G2183" s="31" t="str">
        <f>_xlfn.CONCAT(Table1[[#This Row],[Company]:[Penalty Amount]])</f>
        <v>Solium Financial Services LLCMorgan Stanleyinvestor protection violation43831VT-FIN69000</v>
      </c>
    </row>
    <row r="2184" spans="1:7" x14ac:dyDescent="0.2">
      <c r="A2184" s="28" t="s">
        <v>1405</v>
      </c>
      <c r="B2184" s="14" t="s">
        <v>9</v>
      </c>
      <c r="C2184" s="14" t="s">
        <v>12</v>
      </c>
      <c r="D2184" s="29">
        <v>43831</v>
      </c>
      <c r="E2184" s="14" t="s">
        <v>1142</v>
      </c>
      <c r="F2184" s="30">
        <v>69338</v>
      </c>
      <c r="G2184" s="31" t="str">
        <f>_xlfn.CONCAT(Table1[[#This Row],[Company]:[Penalty Amount]])</f>
        <v>Solium Financial Services LLCMorgan Stanleyinvestor protection violation43831CO-SEC69338</v>
      </c>
    </row>
    <row r="2185" spans="1:7" x14ac:dyDescent="0.2">
      <c r="A2185" s="28" t="s">
        <v>913</v>
      </c>
      <c r="B2185" s="14" t="s">
        <v>9</v>
      </c>
      <c r="C2185" s="14" t="s">
        <v>315</v>
      </c>
      <c r="D2185" s="29">
        <v>37257</v>
      </c>
      <c r="E2185" s="14" t="s">
        <v>316</v>
      </c>
      <c r="F2185" s="30">
        <v>75000</v>
      </c>
      <c r="G2185" s="31" t="str">
        <f>_xlfn.CONCAT(Table1[[#This Row],[Company]:[Penalty Amount]])</f>
        <v>Morgan Stanley Capital Group Inc.Morgan Stanleyenvironmental violation37257EPA75000</v>
      </c>
    </row>
    <row r="2186" spans="1:7" x14ac:dyDescent="0.2">
      <c r="A2186" s="28" t="s">
        <v>1405</v>
      </c>
      <c r="B2186" s="14" t="s">
        <v>9</v>
      </c>
      <c r="C2186" s="14" t="s">
        <v>12</v>
      </c>
      <c r="D2186" s="29">
        <v>43831</v>
      </c>
      <c r="E2186" s="14" t="s">
        <v>746</v>
      </c>
      <c r="F2186" s="30">
        <v>79045</v>
      </c>
      <c r="G2186" s="31" t="str">
        <f>_xlfn.CONCAT(Table1[[#This Row],[Company]:[Penalty Amount]])</f>
        <v>Solium Financial Services LLCMorgan Stanleyinvestor protection violation43831FL-OFR79045</v>
      </c>
    </row>
    <row r="2187" spans="1:7" x14ac:dyDescent="0.2">
      <c r="A2187" s="28" t="s">
        <v>1408</v>
      </c>
      <c r="B2187" s="14" t="s">
        <v>9</v>
      </c>
      <c r="C2187" s="14" t="s">
        <v>12</v>
      </c>
      <c r="D2187" s="29">
        <v>36892</v>
      </c>
      <c r="E2187" s="14" t="s">
        <v>250</v>
      </c>
      <c r="F2187" s="30">
        <v>90000</v>
      </c>
      <c r="G2187" s="31" t="str">
        <f>_xlfn.CONCAT(Table1[[#This Row],[Company]:[Penalty Amount]])</f>
        <v>E-Trade SecuritiesMorgan Stanleyinvestor protection violation36892FINRA90000</v>
      </c>
    </row>
    <row r="2188" spans="1:7" x14ac:dyDescent="0.2">
      <c r="A2188" s="28" t="s">
        <v>1405</v>
      </c>
      <c r="B2188" s="14" t="s">
        <v>9</v>
      </c>
      <c r="C2188" s="14" t="s">
        <v>12</v>
      </c>
      <c r="D2188" s="29">
        <v>43831</v>
      </c>
      <c r="E2188" s="14" t="s">
        <v>496</v>
      </c>
      <c r="F2188" s="30">
        <v>90000</v>
      </c>
      <c r="G2188" s="31" t="str">
        <f>_xlfn.CONCAT(Table1[[#This Row],[Company]:[Penalty Amount]])</f>
        <v>Solium Financial Services LLCMorgan Stanleyinvestor protection violation43831NH-BSR90000</v>
      </c>
    </row>
    <row r="2189" spans="1:7" x14ac:dyDescent="0.2">
      <c r="A2189" s="28" t="s">
        <v>1373</v>
      </c>
      <c r="B2189" s="14" t="s">
        <v>9</v>
      </c>
      <c r="C2189" s="14" t="s">
        <v>284</v>
      </c>
      <c r="D2189" s="29">
        <v>40909</v>
      </c>
      <c r="E2189" s="14" t="s">
        <v>13</v>
      </c>
      <c r="F2189" s="30">
        <v>100000</v>
      </c>
      <c r="G2189" s="31" t="str">
        <f>_xlfn.CONCAT(Table1[[#This Row],[Company]:[Penalty Amount]])</f>
        <v>E*TradeMorgan Stanleyprice-fixing or anti-competitive practices40909MULTI-AG100000</v>
      </c>
    </row>
    <row r="2190" spans="1:7" x14ac:dyDescent="0.2">
      <c r="A2190" s="28" t="s">
        <v>755</v>
      </c>
      <c r="B2190" s="14" t="s">
        <v>9</v>
      </c>
      <c r="C2190" s="14" t="s">
        <v>12</v>
      </c>
      <c r="D2190" s="29">
        <v>39448</v>
      </c>
      <c r="E2190" s="14" t="s">
        <v>1141</v>
      </c>
      <c r="F2190" s="30">
        <v>100000</v>
      </c>
      <c r="G2190" s="31" t="str">
        <f>_xlfn.CONCAT(Table1[[#This Row],[Company]:[Penalty Amount]])</f>
        <v>Morgan Stanley &amp; Co. Inc.Morgan Stanleyinvestor protection violation39448MD-SEC100000</v>
      </c>
    </row>
    <row r="2191" spans="1:7" x14ac:dyDescent="0.2">
      <c r="A2191" s="28" t="s">
        <v>195</v>
      </c>
      <c r="B2191" s="14" t="s">
        <v>9</v>
      </c>
      <c r="C2191" s="14" t="s">
        <v>12</v>
      </c>
      <c r="D2191" s="29">
        <v>41275</v>
      </c>
      <c r="E2191" s="14" t="s">
        <v>86</v>
      </c>
      <c r="F2191" s="30">
        <v>100000</v>
      </c>
      <c r="G2191" s="31" t="str">
        <f>_xlfn.CONCAT(Table1[[#This Row],[Company]:[Penalty Amount]])</f>
        <v>Morgan Stanley &amp; Co. LLCMorgan Stanleyinvestor protection violation41275NJ-AG100000</v>
      </c>
    </row>
    <row r="2192" spans="1:7" x14ac:dyDescent="0.2">
      <c r="A2192" s="28" t="s">
        <v>2853</v>
      </c>
      <c r="B2192" s="14" t="s">
        <v>9</v>
      </c>
      <c r="C2192" s="14" t="s">
        <v>12</v>
      </c>
      <c r="D2192" s="29">
        <v>37987</v>
      </c>
      <c r="E2192" s="14" t="s">
        <v>1055</v>
      </c>
      <c r="F2192" s="30">
        <v>100000</v>
      </c>
      <c r="G2192" s="31" t="str">
        <f>_xlfn.CONCAT(Table1[[#This Row],[Company]:[Penalty Amount]])</f>
        <v>Morgan Stanley D.W. Inc.Morgan Stanleyinvestor protection violation37987KY-FIN100000</v>
      </c>
    </row>
    <row r="2193" spans="1:7" x14ac:dyDescent="0.2">
      <c r="A2193" s="28" t="s">
        <v>275</v>
      </c>
      <c r="B2193" s="14" t="s">
        <v>9</v>
      </c>
      <c r="C2193" s="14" t="s">
        <v>12</v>
      </c>
      <c r="D2193" s="29">
        <v>38718</v>
      </c>
      <c r="E2193" s="14" t="s">
        <v>250</v>
      </c>
      <c r="F2193" s="30">
        <v>100000</v>
      </c>
      <c r="G2193" s="31" t="str">
        <f>_xlfn.CONCAT(Table1[[#This Row],[Company]:[Penalty Amount]])</f>
        <v>Morgan Stanley DW Inc.Morgan Stanleyinvestor protection violation38718FINRA100000</v>
      </c>
    </row>
    <row r="2194" spans="1:7" x14ac:dyDescent="0.2">
      <c r="A2194" s="28" t="s">
        <v>1405</v>
      </c>
      <c r="B2194" s="14" t="s">
        <v>9</v>
      </c>
      <c r="C2194" s="14" t="s">
        <v>12</v>
      </c>
      <c r="D2194" s="29">
        <v>43831</v>
      </c>
      <c r="E2194" s="14" t="s">
        <v>799</v>
      </c>
      <c r="F2194" s="30">
        <v>147000</v>
      </c>
      <c r="G2194" s="31" t="str">
        <f>_xlfn.CONCAT(Table1[[#This Row],[Company]:[Penalty Amount]])</f>
        <v>Solium Financial Services LLCMorgan Stanleyinvestor protection violation43831MT-SEC147000</v>
      </c>
    </row>
    <row r="2195" spans="1:7" x14ac:dyDescent="0.2">
      <c r="A2195" s="28" t="s">
        <v>447</v>
      </c>
      <c r="B2195" s="14" t="s">
        <v>9</v>
      </c>
      <c r="C2195" s="14" t="s">
        <v>12</v>
      </c>
      <c r="D2195" s="29">
        <v>43101</v>
      </c>
      <c r="E2195" s="14" t="s">
        <v>1056</v>
      </c>
      <c r="F2195" s="30">
        <v>175000</v>
      </c>
      <c r="G2195" s="31" t="str">
        <f>_xlfn.CONCAT(Table1[[#This Row],[Company]:[Penalty Amount]])</f>
        <v>Morgan Stanley Smith Barney LLCMorgan Stanleyinvestor protection violation43101RI-FIN175000</v>
      </c>
    </row>
    <row r="2196" spans="1:7" x14ac:dyDescent="0.2">
      <c r="A2196" s="28" t="s">
        <v>755</v>
      </c>
      <c r="B2196" s="14" t="s">
        <v>9</v>
      </c>
      <c r="C2196" s="14" t="s">
        <v>12</v>
      </c>
      <c r="D2196" s="29">
        <v>36526</v>
      </c>
      <c r="E2196" s="14" t="s">
        <v>250</v>
      </c>
      <c r="F2196" s="30">
        <v>200000</v>
      </c>
      <c r="G2196" s="31" t="str">
        <f>_xlfn.CONCAT(Table1[[#This Row],[Company]:[Penalty Amount]])</f>
        <v>Morgan Stanley &amp; Co. Inc.Morgan Stanleyinvestor protection violation36526FINRA200000</v>
      </c>
    </row>
    <row r="2197" spans="1:7" x14ac:dyDescent="0.2">
      <c r="A2197" s="28" t="s">
        <v>187</v>
      </c>
      <c r="B2197" s="14" t="s">
        <v>9</v>
      </c>
      <c r="C2197" s="14" t="s">
        <v>12</v>
      </c>
      <c r="D2197" s="29">
        <v>38718</v>
      </c>
      <c r="E2197" s="14" t="s">
        <v>250</v>
      </c>
      <c r="F2197" s="30">
        <v>200000</v>
      </c>
      <c r="G2197" s="31" t="str">
        <f>_xlfn.CONCAT(Table1[[#This Row],[Company]:[Penalty Amount]])</f>
        <v>Morgan Stanley &amp; Co. IncorporatedMorgan Stanleyinvestor protection violation38718FINRA200000</v>
      </c>
    </row>
    <row r="2198" spans="1:7" x14ac:dyDescent="0.2">
      <c r="A2198" s="28" t="s">
        <v>596</v>
      </c>
      <c r="B2198" s="14" t="s">
        <v>9</v>
      </c>
      <c r="C2198" s="14" t="s">
        <v>12</v>
      </c>
      <c r="D2198" s="29">
        <v>41640</v>
      </c>
      <c r="E2198" s="14" t="s">
        <v>45</v>
      </c>
      <c r="F2198" s="30">
        <v>200000</v>
      </c>
      <c r="G2198" s="31" t="str">
        <f>_xlfn.CONCAT(Table1[[#This Row],[Company]:[Penalty Amount]])</f>
        <v>Morgan Stanley Capital GroupMorgan Stanleyinvestor protection violation41640CFTC200000</v>
      </c>
    </row>
    <row r="2199" spans="1:7" x14ac:dyDescent="0.2">
      <c r="A2199" s="28" t="s">
        <v>603</v>
      </c>
      <c r="B2199" s="14" t="s">
        <v>9</v>
      </c>
      <c r="C2199" s="14" t="s">
        <v>12</v>
      </c>
      <c r="D2199" s="29">
        <v>40909</v>
      </c>
      <c r="E2199" s="14" t="s">
        <v>45</v>
      </c>
      <c r="F2199" s="30">
        <v>200000</v>
      </c>
      <c r="G2199" s="31" t="str">
        <f>_xlfn.CONCAT(Table1[[#This Row],[Company]:[Penalty Amount]])</f>
        <v>Morgan Stanley Smith BarneyMorgan Stanleyinvestor protection violation40909CFTC200000</v>
      </c>
    </row>
    <row r="2200" spans="1:7" x14ac:dyDescent="0.2">
      <c r="A2200" s="28" t="s">
        <v>755</v>
      </c>
      <c r="B2200" s="14" t="s">
        <v>9</v>
      </c>
      <c r="C2200" s="14" t="s">
        <v>12</v>
      </c>
      <c r="D2200" s="29">
        <v>40909</v>
      </c>
      <c r="E2200" s="14" t="s">
        <v>1060</v>
      </c>
      <c r="F2200" s="30">
        <v>210000</v>
      </c>
      <c r="G2200" s="31" t="str">
        <f>_xlfn.CONCAT(Table1[[#This Row],[Company]:[Penalty Amount]])</f>
        <v>Morgan Stanley &amp; Co. Inc.Morgan Stanleyinvestor protection violation40909IN-SEC210000</v>
      </c>
    </row>
    <row r="2201" spans="1:7" x14ac:dyDescent="0.2">
      <c r="A2201" s="28" t="s">
        <v>447</v>
      </c>
      <c r="B2201" s="14" t="s">
        <v>9</v>
      </c>
      <c r="C2201" s="14" t="s">
        <v>12</v>
      </c>
      <c r="D2201" s="29">
        <v>43466</v>
      </c>
      <c r="E2201" s="14" t="s">
        <v>48</v>
      </c>
      <c r="F2201" s="30">
        <v>225000</v>
      </c>
      <c r="G2201" s="31" t="str">
        <f>_xlfn.CONCAT(Table1[[#This Row],[Company]:[Penalty Amount]])</f>
        <v>Morgan Stanley Smith Barney LLCMorgan Stanleyinvestor protection violation43466SEC225000</v>
      </c>
    </row>
    <row r="2202" spans="1:7" x14ac:dyDescent="0.2">
      <c r="A2202" s="28" t="s">
        <v>755</v>
      </c>
      <c r="B2202" s="14" t="s">
        <v>9</v>
      </c>
      <c r="C2202" s="14" t="s">
        <v>12</v>
      </c>
      <c r="D2202" s="29">
        <v>39083</v>
      </c>
      <c r="E2202" s="14" t="s">
        <v>1056</v>
      </c>
      <c r="F2202" s="30">
        <v>250000</v>
      </c>
      <c r="G2202" s="31" t="str">
        <f>_xlfn.CONCAT(Table1[[#This Row],[Company]:[Penalty Amount]])</f>
        <v>Morgan Stanley &amp; Co. Inc.Morgan Stanleyinvestor protection violation39083RI-FIN250000</v>
      </c>
    </row>
    <row r="2203" spans="1:7" x14ac:dyDescent="0.2">
      <c r="A2203" s="28" t="s">
        <v>275</v>
      </c>
      <c r="B2203" s="14" t="s">
        <v>9</v>
      </c>
      <c r="C2203" s="14" t="s">
        <v>12</v>
      </c>
      <c r="D2203" s="29">
        <v>37987</v>
      </c>
      <c r="E2203" s="14" t="s">
        <v>250</v>
      </c>
      <c r="F2203" s="30">
        <v>250000</v>
      </c>
      <c r="G2203" s="31" t="str">
        <f>_xlfn.CONCAT(Table1[[#This Row],[Company]:[Penalty Amount]])</f>
        <v>Morgan Stanley DW Inc.Morgan Stanleyinvestor protection violation37987FINRA250000</v>
      </c>
    </row>
    <row r="2204" spans="1:7" x14ac:dyDescent="0.2">
      <c r="A2204" s="28" t="s">
        <v>777</v>
      </c>
      <c r="B2204" s="14" t="s">
        <v>9</v>
      </c>
      <c r="C2204" s="14" t="s">
        <v>12</v>
      </c>
      <c r="D2204" s="29">
        <v>42736</v>
      </c>
      <c r="E2204" s="14" t="s">
        <v>45</v>
      </c>
      <c r="F2204" s="30">
        <v>280000</v>
      </c>
      <c r="G2204" s="31" t="str">
        <f>_xlfn.CONCAT(Table1[[#This Row],[Company]:[Penalty Amount]])</f>
        <v>E*TRADE Securities LLCMorgan Stanleyinvestor protection violation42736CFTC280000</v>
      </c>
    </row>
    <row r="2205" spans="1:7" x14ac:dyDescent="0.2">
      <c r="A2205" s="28" t="s">
        <v>603</v>
      </c>
      <c r="B2205" s="14" t="s">
        <v>9</v>
      </c>
      <c r="C2205" s="14" t="s">
        <v>12</v>
      </c>
      <c r="D2205" s="29">
        <v>41640</v>
      </c>
      <c r="E2205" s="14" t="s">
        <v>45</v>
      </c>
      <c r="F2205" s="30">
        <v>280000</v>
      </c>
      <c r="G2205" s="31" t="str">
        <f>_xlfn.CONCAT(Table1[[#This Row],[Company]:[Penalty Amount]])</f>
        <v>Morgan Stanley Smith BarneyMorgan Stanleyinvestor protection violation41640CFTC280000</v>
      </c>
    </row>
    <row r="2206" spans="1:7" x14ac:dyDescent="0.2">
      <c r="A2206" s="28" t="s">
        <v>447</v>
      </c>
      <c r="B2206" s="14" t="s">
        <v>9</v>
      </c>
      <c r="C2206" s="14" t="s">
        <v>12</v>
      </c>
      <c r="D2206" s="29">
        <v>43466</v>
      </c>
      <c r="E2206" s="14" t="s">
        <v>250</v>
      </c>
      <c r="F2206" s="30">
        <v>280000</v>
      </c>
      <c r="G2206" s="31" t="str">
        <f>_xlfn.CONCAT(Table1[[#This Row],[Company]:[Penalty Amount]])</f>
        <v>Morgan Stanley Smith Barney LLCMorgan Stanleyinvestor protection violation43466FINRA280000</v>
      </c>
    </row>
    <row r="2207" spans="1:7" x14ac:dyDescent="0.2">
      <c r="A2207" s="28" t="s">
        <v>9</v>
      </c>
      <c r="B2207" s="14" t="s">
        <v>9</v>
      </c>
      <c r="C2207" s="14" t="s">
        <v>12</v>
      </c>
      <c r="D2207" s="29">
        <v>42005</v>
      </c>
      <c r="E2207" s="14" t="s">
        <v>45</v>
      </c>
      <c r="F2207" s="30">
        <v>300000</v>
      </c>
      <c r="G2207" s="31" t="str">
        <f>_xlfn.CONCAT(Table1[[#This Row],[Company]:[Penalty Amount]])</f>
        <v>Morgan StanleyMorgan Stanleyinvestor protection violation42005CFTC300000</v>
      </c>
    </row>
    <row r="2208" spans="1:7" x14ac:dyDescent="0.2">
      <c r="A2208" s="28" t="s">
        <v>275</v>
      </c>
      <c r="B2208" s="14" t="s">
        <v>9</v>
      </c>
      <c r="C2208" s="14" t="s">
        <v>12</v>
      </c>
      <c r="D2208" s="29">
        <v>37987</v>
      </c>
      <c r="E2208" s="14" t="s">
        <v>721</v>
      </c>
      <c r="F2208" s="30">
        <v>325000</v>
      </c>
      <c r="G2208" s="31" t="str">
        <f>_xlfn.CONCAT(Table1[[#This Row],[Company]:[Penalty Amount]])</f>
        <v>Morgan Stanley DW Inc.Morgan Stanleyinvestor protection violation37987WA-FIN325000</v>
      </c>
    </row>
    <row r="2209" spans="1:7" x14ac:dyDescent="0.2">
      <c r="A2209" s="28" t="s">
        <v>9</v>
      </c>
      <c r="B2209" s="14" t="s">
        <v>9</v>
      </c>
      <c r="C2209" s="14" t="s">
        <v>360</v>
      </c>
      <c r="D2209" s="29">
        <v>42736</v>
      </c>
      <c r="E2209" s="14" t="s">
        <v>45</v>
      </c>
      <c r="F2209" s="30">
        <v>350000</v>
      </c>
      <c r="G2209" s="31" t="str">
        <f>_xlfn.CONCAT(Table1[[#This Row],[Company]:[Penalty Amount]])</f>
        <v>Morgan StanleyMorgan Stanleydata submission deficiencies42736CFTC350000</v>
      </c>
    </row>
    <row r="2210" spans="1:7" x14ac:dyDescent="0.2">
      <c r="A2210" s="28" t="s">
        <v>755</v>
      </c>
      <c r="B2210" s="14" t="s">
        <v>9</v>
      </c>
      <c r="C2210" s="14" t="s">
        <v>12</v>
      </c>
      <c r="D2210" s="29">
        <v>39448</v>
      </c>
      <c r="E2210" s="14" t="s">
        <v>713</v>
      </c>
      <c r="F2210" s="30">
        <v>400000</v>
      </c>
      <c r="G2210" s="31" t="str">
        <f>_xlfn.CONCAT(Table1[[#This Row],[Company]:[Penalty Amount]])</f>
        <v>Morgan Stanley &amp; Co. Inc.Morgan Stanleyinvestor protection violation39448TX-SEC400000</v>
      </c>
    </row>
    <row r="2211" spans="1:7" x14ac:dyDescent="0.2">
      <c r="A2211" s="28" t="s">
        <v>913</v>
      </c>
      <c r="B2211" s="14" t="s">
        <v>9</v>
      </c>
      <c r="C2211" s="14" t="s">
        <v>315</v>
      </c>
      <c r="D2211" s="29">
        <v>39448</v>
      </c>
      <c r="E2211" s="14" t="s">
        <v>316</v>
      </c>
      <c r="F2211" s="30">
        <v>405000</v>
      </c>
      <c r="G2211" s="31" t="str">
        <f>_xlfn.CONCAT(Table1[[#This Row],[Company]:[Penalty Amount]])</f>
        <v>Morgan Stanley Capital Group Inc.Morgan Stanleyenvironmental violation39448EPA405000</v>
      </c>
    </row>
    <row r="2212" spans="1:7" x14ac:dyDescent="0.2">
      <c r="A2212" s="28" t="s">
        <v>275</v>
      </c>
      <c r="B2212" s="14" t="s">
        <v>9</v>
      </c>
      <c r="C2212" s="14" t="s">
        <v>12</v>
      </c>
      <c r="D2212" s="29">
        <v>38718</v>
      </c>
      <c r="E2212" s="14" t="s">
        <v>1166</v>
      </c>
      <c r="F2212" s="30">
        <v>415000</v>
      </c>
      <c r="G2212" s="31" t="str">
        <f>_xlfn.CONCAT(Table1[[#This Row],[Company]:[Penalty Amount]])</f>
        <v>Morgan Stanley DW Inc.Morgan Stanleyinvestor protection violation38718ID-SEC415000</v>
      </c>
    </row>
    <row r="2213" spans="1:7" x14ac:dyDescent="0.2">
      <c r="A2213" s="28" t="s">
        <v>275</v>
      </c>
      <c r="B2213" s="14" t="s">
        <v>9</v>
      </c>
      <c r="C2213" s="14" t="s">
        <v>12</v>
      </c>
      <c r="D2213" s="29">
        <v>38353</v>
      </c>
      <c r="E2213" s="14" t="s">
        <v>496</v>
      </c>
      <c r="F2213" s="30">
        <v>435000</v>
      </c>
      <c r="G2213" s="31" t="str">
        <f>_xlfn.CONCAT(Table1[[#This Row],[Company]:[Penalty Amount]])</f>
        <v>Morgan Stanley DW Inc.Morgan Stanleyinvestor protection violation38353NH-BSR435000</v>
      </c>
    </row>
    <row r="2214" spans="1:7" x14ac:dyDescent="0.2">
      <c r="A2214" s="28" t="s">
        <v>1155</v>
      </c>
      <c r="B2214" s="14" t="s">
        <v>9</v>
      </c>
      <c r="C2214" s="14" t="s">
        <v>12</v>
      </c>
      <c r="D2214" s="29">
        <v>39083</v>
      </c>
      <c r="E2214" s="14" t="s">
        <v>48</v>
      </c>
      <c r="F2214" s="30">
        <v>450000</v>
      </c>
      <c r="G2214" s="31" t="str">
        <f>_xlfn.CONCAT(Table1[[#This Row],[Company]:[Penalty Amount]])</f>
        <v>Smith Barney Fund Management LLCMorgan Stanleyinvestor protection violation39083SEC450000</v>
      </c>
    </row>
    <row r="2215" spans="1:7" x14ac:dyDescent="0.2">
      <c r="A2215" s="28" t="s">
        <v>1129</v>
      </c>
      <c r="B2215" s="14" t="s">
        <v>9</v>
      </c>
      <c r="C2215" s="14" t="s">
        <v>12</v>
      </c>
      <c r="D2215" s="29">
        <v>36526</v>
      </c>
      <c r="E2215" s="14" t="s">
        <v>48</v>
      </c>
      <c r="F2215" s="30">
        <v>476702</v>
      </c>
      <c r="G2215" s="31" t="str">
        <f>_xlfn.CONCAT(Table1[[#This Row],[Company]:[Penalty Amount]])</f>
        <v>Dean Witter Reynolds Inc.Morgan Stanleyinvestor protection violation36526SEC476702</v>
      </c>
    </row>
    <row r="2216" spans="1:7" x14ac:dyDescent="0.2">
      <c r="A2216" s="28" t="s">
        <v>603</v>
      </c>
      <c r="B2216" s="14" t="s">
        <v>9</v>
      </c>
      <c r="C2216" s="14" t="s">
        <v>12</v>
      </c>
      <c r="D2216" s="29">
        <v>41640</v>
      </c>
      <c r="E2216" s="14" t="s">
        <v>45</v>
      </c>
      <c r="F2216" s="30">
        <v>490000</v>
      </c>
      <c r="G2216" s="31" t="str">
        <f>_xlfn.CONCAT(Table1[[#This Row],[Company]:[Penalty Amount]])</f>
        <v>Morgan Stanley Smith BarneyMorgan Stanleyinvestor protection violation41640CFTC490000</v>
      </c>
    </row>
    <row r="2217" spans="1:7" x14ac:dyDescent="0.2">
      <c r="A2217" s="28" t="s">
        <v>755</v>
      </c>
      <c r="B2217" s="14" t="s">
        <v>9</v>
      </c>
      <c r="C2217" s="14" t="s">
        <v>12</v>
      </c>
      <c r="D2217" s="29">
        <v>36526</v>
      </c>
      <c r="E2217" s="14" t="s">
        <v>250</v>
      </c>
      <c r="F2217" s="30">
        <v>495000</v>
      </c>
      <c r="G2217" s="31" t="str">
        <f>_xlfn.CONCAT(Table1[[#This Row],[Company]:[Penalty Amount]])</f>
        <v>Morgan Stanley &amp; Co. Inc.Morgan Stanleyinvestor protection violation36526FINRA495000</v>
      </c>
    </row>
    <row r="2218" spans="1:7" x14ac:dyDescent="0.2">
      <c r="A2218" s="28" t="s">
        <v>1129</v>
      </c>
      <c r="B2218" s="14" t="s">
        <v>9</v>
      </c>
      <c r="C2218" s="14" t="s">
        <v>12</v>
      </c>
      <c r="D2218" s="29">
        <v>37257</v>
      </c>
      <c r="E2218" s="14" t="s">
        <v>48</v>
      </c>
      <c r="F2218" s="30">
        <v>500000</v>
      </c>
      <c r="G2218" s="31" t="str">
        <f>_xlfn.CONCAT(Table1[[#This Row],[Company]:[Penalty Amount]])</f>
        <v>Dean Witter Reynolds Inc.Morgan Stanleyinvestor protection violation37257SEC500000</v>
      </c>
    </row>
    <row r="2219" spans="1:7" x14ac:dyDescent="0.2">
      <c r="A2219" s="28" t="s">
        <v>1065</v>
      </c>
      <c r="B2219" s="14" t="s">
        <v>9</v>
      </c>
      <c r="C2219" s="14" t="s">
        <v>12</v>
      </c>
      <c r="D2219" s="29">
        <v>39448</v>
      </c>
      <c r="E2219" s="14" t="s">
        <v>250</v>
      </c>
      <c r="F2219" s="30">
        <v>500000</v>
      </c>
      <c r="G2219" s="31" t="str">
        <f>_xlfn.CONCAT(Table1[[#This Row],[Company]:[Penalty Amount]])</f>
        <v>E-Trade Securities LLCMorgan Stanleyinvestor protection violation39448FINRA500000</v>
      </c>
    </row>
    <row r="2220" spans="1:7" x14ac:dyDescent="0.2">
      <c r="A2220" s="28" t="s">
        <v>1128</v>
      </c>
      <c r="B2220" s="14" t="s">
        <v>9</v>
      </c>
      <c r="C2220" s="14" t="s">
        <v>12</v>
      </c>
      <c r="D2220" s="29">
        <v>39448</v>
      </c>
      <c r="E2220" s="14" t="s">
        <v>48</v>
      </c>
      <c r="F2220" s="30">
        <v>500000</v>
      </c>
      <c r="G2220" s="31" t="str">
        <f>_xlfn.CONCAT(Table1[[#This Row],[Company]:[Penalty Amount]])</f>
        <v>E*Trade Clearing LLCMorgan Stanleyinvestor protection violation39448SEC500000</v>
      </c>
    </row>
    <row r="2221" spans="1:7" x14ac:dyDescent="0.2">
      <c r="A2221" s="28" t="s">
        <v>9</v>
      </c>
      <c r="B2221" s="14" t="s">
        <v>9</v>
      </c>
      <c r="C2221" s="14" t="s">
        <v>12</v>
      </c>
      <c r="D2221" s="29">
        <v>42736</v>
      </c>
      <c r="E2221" s="14" t="s">
        <v>45</v>
      </c>
      <c r="F2221" s="30">
        <v>500000</v>
      </c>
      <c r="G2221" s="31" t="str">
        <f>_xlfn.CONCAT(Table1[[#This Row],[Company]:[Penalty Amount]])</f>
        <v>Morgan StanleyMorgan Stanleyinvestor protection violation42736CFTC500000</v>
      </c>
    </row>
    <row r="2222" spans="1:7" x14ac:dyDescent="0.2">
      <c r="A2222" s="28" t="s">
        <v>9</v>
      </c>
      <c r="B2222" s="14" t="s">
        <v>9</v>
      </c>
      <c r="C2222" s="14" t="s">
        <v>12</v>
      </c>
      <c r="D2222" s="29">
        <v>39448</v>
      </c>
      <c r="E2222" s="14" t="s">
        <v>48</v>
      </c>
      <c r="F2222" s="30">
        <v>500000</v>
      </c>
      <c r="G2222" s="31" t="str">
        <f>_xlfn.CONCAT(Table1[[#This Row],[Company]:[Penalty Amount]])</f>
        <v>Morgan StanleyMorgan Stanleyinvestor protection violation39448SEC500000</v>
      </c>
    </row>
    <row r="2223" spans="1:7" x14ac:dyDescent="0.2">
      <c r="A2223" s="28" t="s">
        <v>9</v>
      </c>
      <c r="B2223" s="14" t="s">
        <v>9</v>
      </c>
      <c r="C2223" s="14" t="s">
        <v>12</v>
      </c>
      <c r="D2223" s="29">
        <v>37987</v>
      </c>
      <c r="E2223" s="14" t="s">
        <v>496</v>
      </c>
      <c r="F2223" s="30">
        <v>500000</v>
      </c>
      <c r="G2223" s="31" t="str">
        <f>_xlfn.CONCAT(Table1[[#This Row],[Company]:[Penalty Amount]])</f>
        <v>Morgan StanleyMorgan Stanleyinvestor protection violation37987NH-BSR500000</v>
      </c>
    </row>
    <row r="2224" spans="1:7" x14ac:dyDescent="0.2">
      <c r="A2224" s="28" t="s">
        <v>195</v>
      </c>
      <c r="B2224" s="14" t="s">
        <v>9</v>
      </c>
      <c r="C2224" s="14" t="s">
        <v>12</v>
      </c>
      <c r="D2224" s="29">
        <v>42005</v>
      </c>
      <c r="E2224" s="14" t="s">
        <v>48</v>
      </c>
      <c r="F2224" s="30">
        <v>500000</v>
      </c>
      <c r="G2224" s="31" t="str">
        <f>_xlfn.CONCAT(Table1[[#This Row],[Company]:[Penalty Amount]])</f>
        <v>Morgan Stanley &amp; Co. LLCMorgan Stanleyinvestor protection violation42005SEC500000</v>
      </c>
    </row>
    <row r="2225" spans="1:7" x14ac:dyDescent="0.2">
      <c r="A2225" s="28" t="s">
        <v>1405</v>
      </c>
      <c r="B2225" s="14" t="s">
        <v>9</v>
      </c>
      <c r="C2225" s="14" t="s">
        <v>12</v>
      </c>
      <c r="D2225" s="29">
        <v>43831</v>
      </c>
      <c r="E2225" s="14" t="s">
        <v>1737</v>
      </c>
      <c r="F2225" s="30">
        <v>575000</v>
      </c>
      <c r="G2225" s="31" t="str">
        <f>_xlfn.CONCAT(Table1[[#This Row],[Company]:[Penalty Amount]])</f>
        <v>Solium Financial Services LLCMorgan Stanleyinvestor protection violation43831SD-SEC575000</v>
      </c>
    </row>
    <row r="2226" spans="1:7" x14ac:dyDescent="0.2">
      <c r="A2226" s="28" t="s">
        <v>783</v>
      </c>
      <c r="B2226" s="14" t="s">
        <v>9</v>
      </c>
      <c r="C2226" s="14" t="s">
        <v>334</v>
      </c>
      <c r="D2226" s="29">
        <v>36892</v>
      </c>
      <c r="E2226" s="14" t="s">
        <v>393</v>
      </c>
      <c r="F2226" s="30">
        <v>635000</v>
      </c>
      <c r="G2226" s="31" t="str">
        <f>_xlfn.CONCAT(Table1[[#This Row],[Company]:[Penalty Amount]])</f>
        <v>Salomon Smith BarneyMorgan Stanleyemployment discrimination36892EEOC635000</v>
      </c>
    </row>
    <row r="2227" spans="1:7" x14ac:dyDescent="0.2">
      <c r="A2227" s="28" t="s">
        <v>447</v>
      </c>
      <c r="B2227" s="14" t="s">
        <v>9</v>
      </c>
      <c r="C2227" s="14" t="s">
        <v>12</v>
      </c>
      <c r="D2227" s="29">
        <v>42005</v>
      </c>
      <c r="E2227" s="14" t="s">
        <v>250</v>
      </c>
      <c r="F2227" s="30">
        <v>650000</v>
      </c>
      <c r="G2227" s="31" t="str">
        <f>_xlfn.CONCAT(Table1[[#This Row],[Company]:[Penalty Amount]])</f>
        <v>Morgan Stanley Smith Barney LLCMorgan Stanleyinvestor protection violation42005FINRA650000</v>
      </c>
    </row>
    <row r="2228" spans="1:7" x14ac:dyDescent="0.2">
      <c r="A2228" s="28" t="s">
        <v>1093</v>
      </c>
      <c r="B2228" s="14" t="s">
        <v>9</v>
      </c>
      <c r="C2228" s="14" t="s">
        <v>12</v>
      </c>
      <c r="D2228" s="29">
        <v>38353</v>
      </c>
      <c r="E2228" s="14" t="s">
        <v>821</v>
      </c>
      <c r="F2228" s="30">
        <v>700000</v>
      </c>
      <c r="G2228" s="31" t="str">
        <f>_xlfn.CONCAT(Table1[[#This Row],[Company]:[Penalty Amount]])</f>
        <v>Morgan Stanley DWMorgan Stanleyinvestor protection violation38353DE-AG700000</v>
      </c>
    </row>
    <row r="2229" spans="1:7" x14ac:dyDescent="0.2">
      <c r="A2229" s="28" t="s">
        <v>9</v>
      </c>
      <c r="B2229" s="14" t="s">
        <v>9</v>
      </c>
      <c r="C2229" s="14" t="s">
        <v>334</v>
      </c>
      <c r="D2229" s="29">
        <v>39448</v>
      </c>
      <c r="E2229" s="14" t="s">
        <v>309</v>
      </c>
      <c r="F2229" s="30">
        <v>750000</v>
      </c>
      <c r="G2229" s="31" t="str">
        <f>_xlfn.CONCAT(Table1[[#This Row],[Company]:[Penalty Amount]])</f>
        <v>Morgan StanleyMorgan Stanleyemployment discrimination39448private lawsuit-federal750000</v>
      </c>
    </row>
    <row r="2230" spans="1:7" x14ac:dyDescent="0.2">
      <c r="A2230" s="28" t="s">
        <v>755</v>
      </c>
      <c r="B2230" s="14" t="s">
        <v>9</v>
      </c>
      <c r="C2230" s="14" t="s">
        <v>12</v>
      </c>
      <c r="D2230" s="29">
        <v>40179</v>
      </c>
      <c r="E2230" s="14" t="s">
        <v>250</v>
      </c>
      <c r="F2230" s="30">
        <v>800000</v>
      </c>
      <c r="G2230" s="31" t="str">
        <f>_xlfn.CONCAT(Table1[[#This Row],[Company]:[Penalty Amount]])</f>
        <v>Morgan Stanley &amp; Co. Inc.Morgan Stanleyinvestor protection violation40179FINRA800000</v>
      </c>
    </row>
    <row r="2231" spans="1:7" x14ac:dyDescent="0.2">
      <c r="A2231" s="28" t="s">
        <v>9</v>
      </c>
      <c r="B2231" s="14" t="s">
        <v>9</v>
      </c>
      <c r="C2231" s="14" t="s">
        <v>12</v>
      </c>
      <c r="D2231" s="29">
        <v>40909</v>
      </c>
      <c r="E2231" s="14" t="s">
        <v>250</v>
      </c>
      <c r="F2231" s="30">
        <v>817754</v>
      </c>
      <c r="G2231" s="31" t="str">
        <f>_xlfn.CONCAT(Table1[[#This Row],[Company]:[Penalty Amount]])</f>
        <v>Morgan StanleyMorgan Stanleyinvestor protection violation40909FINRA817754</v>
      </c>
    </row>
    <row r="2232" spans="1:7" x14ac:dyDescent="0.2">
      <c r="A2232" s="28" t="s">
        <v>985</v>
      </c>
      <c r="B2232" s="14" t="s">
        <v>9</v>
      </c>
      <c r="C2232" s="14" t="s">
        <v>343</v>
      </c>
      <c r="D2232" s="29">
        <v>39448</v>
      </c>
      <c r="E2232" s="14" t="s">
        <v>309</v>
      </c>
      <c r="F2232" s="30">
        <v>900000</v>
      </c>
      <c r="G2232" s="31" t="str">
        <f>_xlfn.CONCAT(Table1[[#This Row],[Company]:[Penalty Amount]])</f>
        <v>E-TradeMorgan Stanleywage and hour violation39448private lawsuit-federal900000</v>
      </c>
    </row>
    <row r="2233" spans="1:7" x14ac:dyDescent="0.2">
      <c r="A2233" s="28" t="s">
        <v>1065</v>
      </c>
      <c r="B2233" s="14" t="s">
        <v>9</v>
      </c>
      <c r="C2233" s="14" t="s">
        <v>12</v>
      </c>
      <c r="D2233" s="29">
        <v>42370</v>
      </c>
      <c r="E2233" s="14" t="s">
        <v>250</v>
      </c>
      <c r="F2233" s="30">
        <v>900000</v>
      </c>
      <c r="G2233" s="31" t="str">
        <f>_xlfn.CONCAT(Table1[[#This Row],[Company]:[Penalty Amount]])</f>
        <v>E-Trade Securities LLCMorgan Stanleyinvestor protection violation42370FINRA900000</v>
      </c>
    </row>
    <row r="2234" spans="1:7" x14ac:dyDescent="0.2">
      <c r="A2234" s="28" t="s">
        <v>1405</v>
      </c>
      <c r="B2234" s="14" t="s">
        <v>9</v>
      </c>
      <c r="C2234" s="14" t="s">
        <v>12</v>
      </c>
      <c r="D2234" s="29">
        <v>43831</v>
      </c>
      <c r="E2234" s="14" t="s">
        <v>919</v>
      </c>
      <c r="F2234" s="30">
        <v>903000</v>
      </c>
      <c r="G2234" s="31" t="str">
        <f>_xlfn.CONCAT(Table1[[#This Row],[Company]:[Penalty Amount]])</f>
        <v>Solium Financial Services LLCMorgan Stanleyinvestor protection violation43831MO-SEC903000</v>
      </c>
    </row>
    <row r="2235" spans="1:7" x14ac:dyDescent="0.2">
      <c r="A2235" s="28" t="s">
        <v>452</v>
      </c>
      <c r="B2235" s="14" t="s">
        <v>9</v>
      </c>
      <c r="C2235" s="14" t="s">
        <v>12</v>
      </c>
      <c r="D2235" s="29">
        <v>39083</v>
      </c>
      <c r="E2235" s="14" t="s">
        <v>86</v>
      </c>
      <c r="F2235" s="30">
        <v>978000</v>
      </c>
      <c r="G2235" s="31" t="str">
        <f>_xlfn.CONCAT(Table1[[#This Row],[Company]:[Penalty Amount]])</f>
        <v>Smith BarneyMorgan Stanleyinvestor protection violation39083NJ-AG978000</v>
      </c>
    </row>
    <row r="2236" spans="1:7" x14ac:dyDescent="0.2">
      <c r="A2236" s="28" t="s">
        <v>447</v>
      </c>
      <c r="B2236" s="14" t="s">
        <v>9</v>
      </c>
      <c r="C2236" s="14" t="s">
        <v>12</v>
      </c>
      <c r="D2236" s="29">
        <v>43101</v>
      </c>
      <c r="E2236" s="14" t="s">
        <v>496</v>
      </c>
      <c r="F2236" s="30">
        <v>983284</v>
      </c>
      <c r="G2236" s="31" t="str">
        <f>_xlfn.CONCAT(Table1[[#This Row],[Company]:[Penalty Amount]])</f>
        <v>Morgan Stanley Smith Barney LLCMorgan Stanleyinvestor protection violation43101NH-BSR983284</v>
      </c>
    </row>
    <row r="2237" spans="1:7" x14ac:dyDescent="0.2">
      <c r="A2237" s="28" t="s">
        <v>1054</v>
      </c>
      <c r="B2237" s="14" t="s">
        <v>9</v>
      </c>
      <c r="C2237" s="14" t="s">
        <v>38</v>
      </c>
      <c r="D2237" s="29">
        <v>39448</v>
      </c>
      <c r="E2237" s="14" t="s">
        <v>250</v>
      </c>
      <c r="F2237" s="30">
        <v>1000000</v>
      </c>
      <c r="G2237" s="31" t="str">
        <f>_xlfn.CONCAT(Table1[[#This Row],[Company]:[Penalty Amount]])</f>
        <v>E-Trade Securities LLC and E-Trade Clearing LLCMorgan Stanleyanti-money-laundering deficiencies39448FINRA1000000</v>
      </c>
    </row>
    <row r="2238" spans="1:7" x14ac:dyDescent="0.2">
      <c r="A2238" s="28" t="s">
        <v>1053</v>
      </c>
      <c r="B2238" s="14" t="s">
        <v>9</v>
      </c>
      <c r="C2238" s="14" t="s">
        <v>282</v>
      </c>
      <c r="D2238" s="29">
        <v>43831</v>
      </c>
      <c r="E2238" s="14" t="s">
        <v>318</v>
      </c>
      <c r="F2238" s="30">
        <v>1000000</v>
      </c>
      <c r="G2238" s="31" t="str">
        <f>_xlfn.CONCAT(Table1[[#This Row],[Company]:[Penalty Amount]])</f>
        <v>Morgan Stanley Smith Barney FA Notes Holdings LLCMorgan Stanleyconsumer protection violation43831CA-DFPI1000000</v>
      </c>
    </row>
    <row r="2239" spans="1:7" x14ac:dyDescent="0.2">
      <c r="A2239" s="28" t="s">
        <v>447</v>
      </c>
      <c r="B2239" s="14" t="s">
        <v>9</v>
      </c>
      <c r="C2239" s="14" t="s">
        <v>12</v>
      </c>
      <c r="D2239" s="29">
        <v>42736</v>
      </c>
      <c r="E2239" s="14" t="s">
        <v>476</v>
      </c>
      <c r="F2239" s="30">
        <v>1000000</v>
      </c>
      <c r="G2239" s="31" t="str">
        <f>_xlfn.CONCAT(Table1[[#This Row],[Company]:[Penalty Amount]])</f>
        <v>Morgan Stanley Smith Barney LLCMorgan Stanleyinvestor protection violation42736MA-SEC1000000</v>
      </c>
    </row>
    <row r="2240" spans="1:7" x14ac:dyDescent="0.2">
      <c r="A2240" s="28" t="s">
        <v>447</v>
      </c>
      <c r="B2240" s="14" t="s">
        <v>9</v>
      </c>
      <c r="C2240" s="14" t="s">
        <v>12</v>
      </c>
      <c r="D2240" s="29">
        <v>42370</v>
      </c>
      <c r="E2240" s="14" t="s">
        <v>48</v>
      </c>
      <c r="F2240" s="30">
        <v>1000000</v>
      </c>
      <c r="G2240" s="31" t="str">
        <f>_xlfn.CONCAT(Table1[[#This Row],[Company]:[Penalty Amount]])</f>
        <v>Morgan Stanley Smith Barney LLCMorgan Stanleyinvestor protection violation42370SEC1000000</v>
      </c>
    </row>
    <row r="2241" spans="1:7" x14ac:dyDescent="0.2">
      <c r="A2241" s="28" t="s">
        <v>275</v>
      </c>
      <c r="B2241" s="14" t="s">
        <v>9</v>
      </c>
      <c r="C2241" s="14" t="s">
        <v>12</v>
      </c>
      <c r="D2241" s="29">
        <v>38718</v>
      </c>
      <c r="E2241" s="14" t="s">
        <v>72</v>
      </c>
      <c r="F2241" s="30">
        <v>1040964</v>
      </c>
      <c r="G2241" s="31" t="str">
        <f>_xlfn.CONCAT(Table1[[#This Row],[Company]:[Penalty Amount]])</f>
        <v>Morgan Stanley DW Inc.Morgan Stanleyinvestor protection violation38718NY-AG1040964</v>
      </c>
    </row>
    <row r="2242" spans="1:7" x14ac:dyDescent="0.2">
      <c r="A2242" s="28" t="s">
        <v>913</v>
      </c>
      <c r="B2242" s="14" t="s">
        <v>9</v>
      </c>
      <c r="C2242" s="14" t="s">
        <v>315</v>
      </c>
      <c r="D2242" s="29">
        <v>42736</v>
      </c>
      <c r="E2242" s="14" t="s">
        <v>316</v>
      </c>
      <c r="F2242" s="30">
        <v>1119000</v>
      </c>
      <c r="G2242" s="31" t="str">
        <f>_xlfn.CONCAT(Table1[[#This Row],[Company]:[Penalty Amount]])</f>
        <v>Morgan Stanley Capital Group Inc.Morgan Stanleyenvironmental violation42736EPA1119000</v>
      </c>
    </row>
    <row r="2243" spans="1:7" x14ac:dyDescent="0.2">
      <c r="A2243" s="28" t="s">
        <v>1028</v>
      </c>
      <c r="B2243" s="14" t="s">
        <v>9</v>
      </c>
      <c r="C2243" s="14" t="s">
        <v>12</v>
      </c>
      <c r="D2243" s="29">
        <v>41275</v>
      </c>
      <c r="E2243" s="14" t="s">
        <v>250</v>
      </c>
      <c r="F2243" s="30">
        <v>1188000</v>
      </c>
      <c r="G2243" s="31" t="str">
        <f>_xlfn.CONCAT(Table1[[#This Row],[Company]:[Penalty Amount]])</f>
        <v>Morgan Stanley Smith Barney LLC and Morgan Stanley &amp; Co. LLCMorgan Stanleyinvestor protection violation41275FINRA1188000</v>
      </c>
    </row>
    <row r="2244" spans="1:7" x14ac:dyDescent="0.2">
      <c r="A2244" s="28" t="s">
        <v>1006</v>
      </c>
      <c r="B2244" s="14" t="s">
        <v>9</v>
      </c>
      <c r="C2244" s="14" t="s">
        <v>12</v>
      </c>
      <c r="D2244" s="29">
        <v>40544</v>
      </c>
      <c r="E2244" s="14" t="s">
        <v>250</v>
      </c>
      <c r="F2244" s="30">
        <v>1371000</v>
      </c>
      <c r="G2244" s="31" t="str">
        <f>_xlfn.CONCAT(Table1[[#This Row],[Company]:[Penalty Amount]])</f>
        <v>Morgan Stanley &amp; Co. Inc. and Morgan Stanley Smith Barney LLCMorgan Stanleyinvestor protection violation40544FINRA1371000</v>
      </c>
    </row>
    <row r="2245" spans="1:7" x14ac:dyDescent="0.2">
      <c r="A2245" s="28" t="s">
        <v>985</v>
      </c>
      <c r="B2245" s="14" t="s">
        <v>9</v>
      </c>
      <c r="C2245" s="14" t="s">
        <v>343</v>
      </c>
      <c r="D2245" s="29">
        <v>40909</v>
      </c>
      <c r="E2245" s="14" t="s">
        <v>309</v>
      </c>
      <c r="F2245" s="30">
        <v>1500000</v>
      </c>
      <c r="G2245" s="31" t="str">
        <f>_xlfn.CONCAT(Table1[[#This Row],[Company]:[Penalty Amount]])</f>
        <v>E-TradeMorgan Stanleywage and hour violation40909private lawsuit-federal1500000</v>
      </c>
    </row>
    <row r="2246" spans="1:7" x14ac:dyDescent="0.2">
      <c r="A2246" s="28" t="s">
        <v>206</v>
      </c>
      <c r="B2246" s="14" t="s">
        <v>9</v>
      </c>
      <c r="C2246" s="14" t="s">
        <v>10</v>
      </c>
      <c r="D2246" s="29">
        <v>39448</v>
      </c>
      <c r="E2246" s="14" t="s">
        <v>123</v>
      </c>
      <c r="F2246" s="30">
        <v>1500000</v>
      </c>
      <c r="G2246" s="31" t="str">
        <f>_xlfn.CONCAT(Table1[[#This Row],[Company]:[Penalty Amount]])</f>
        <v>Morgan Stanley &amp; Co.Morgan Stanleytoxic securities abuses39448MA-AG1500000</v>
      </c>
    </row>
    <row r="2247" spans="1:7" x14ac:dyDescent="0.2">
      <c r="A2247" s="28" t="s">
        <v>981</v>
      </c>
      <c r="B2247" s="14" t="s">
        <v>9</v>
      </c>
      <c r="C2247" s="14" t="s">
        <v>12</v>
      </c>
      <c r="D2247" s="29">
        <v>38718</v>
      </c>
      <c r="E2247" s="14" t="s">
        <v>48</v>
      </c>
      <c r="F2247" s="30">
        <v>1500000</v>
      </c>
      <c r="G2247" s="31" t="str">
        <f>_xlfn.CONCAT(Table1[[#This Row],[Company]:[Penalty Amount]])</f>
        <v>Morgan Stanley &amp; Co. Incorporated/ Morgan Stanley DW Inc.Morgan Stanleyinvestor protection violation38718SEC1500000</v>
      </c>
    </row>
    <row r="2248" spans="1:7" x14ac:dyDescent="0.2">
      <c r="A2248" s="28" t="s">
        <v>913</v>
      </c>
      <c r="B2248" s="14" t="s">
        <v>9</v>
      </c>
      <c r="C2248" s="14" t="s">
        <v>12</v>
      </c>
      <c r="D2248" s="29">
        <v>43466</v>
      </c>
      <c r="E2248" s="14" t="s">
        <v>45</v>
      </c>
      <c r="F2248" s="30">
        <v>1500000</v>
      </c>
      <c r="G2248" s="31" t="str">
        <f>_xlfn.CONCAT(Table1[[#This Row],[Company]:[Penalty Amount]])</f>
        <v>Morgan Stanley Capital Group Inc.Morgan Stanleyinvestor protection violation43466CFTC1500000</v>
      </c>
    </row>
    <row r="2249" spans="1:7" x14ac:dyDescent="0.2">
      <c r="A2249" s="28" t="s">
        <v>447</v>
      </c>
      <c r="B2249" s="14" t="s">
        <v>9</v>
      </c>
      <c r="C2249" s="14" t="s">
        <v>12</v>
      </c>
      <c r="D2249" s="29">
        <v>43466</v>
      </c>
      <c r="E2249" s="14" t="s">
        <v>48</v>
      </c>
      <c r="F2249" s="30">
        <v>1545758</v>
      </c>
      <c r="G2249" s="31" t="str">
        <f>_xlfn.CONCAT(Table1[[#This Row],[Company]:[Penalty Amount]])</f>
        <v>Morgan Stanley Smith Barney LLCMorgan Stanleyinvestor protection violation43466SEC1545758</v>
      </c>
    </row>
    <row r="2250" spans="1:7" x14ac:dyDescent="0.2">
      <c r="A2250" s="28" t="s">
        <v>9</v>
      </c>
      <c r="B2250" s="14" t="s">
        <v>9</v>
      </c>
      <c r="C2250" s="14" t="s">
        <v>12</v>
      </c>
      <c r="D2250" s="29">
        <v>40544</v>
      </c>
      <c r="E2250" s="14" t="s">
        <v>86</v>
      </c>
      <c r="F2250" s="30">
        <v>1560000</v>
      </c>
      <c r="G2250" s="31" t="str">
        <f>_xlfn.CONCAT(Table1[[#This Row],[Company]:[Penalty Amount]])</f>
        <v>Morgan StanleyMorgan Stanleyinvestor protection violation40544NJ-AG1560000</v>
      </c>
    </row>
    <row r="2251" spans="1:7" x14ac:dyDescent="0.2">
      <c r="A2251" s="28" t="s">
        <v>187</v>
      </c>
      <c r="B2251" s="14" t="s">
        <v>9</v>
      </c>
      <c r="C2251" s="14" t="s">
        <v>360</v>
      </c>
      <c r="D2251" s="29">
        <v>37257</v>
      </c>
      <c r="E2251" s="14" t="s">
        <v>48</v>
      </c>
      <c r="F2251" s="30">
        <v>1650000</v>
      </c>
      <c r="G2251" s="31" t="str">
        <f>_xlfn.CONCAT(Table1[[#This Row],[Company]:[Penalty Amount]])</f>
        <v>Morgan Stanley &amp; Co. IncorporatedMorgan Stanleydata submission deficiencies37257SEC1650000</v>
      </c>
    </row>
    <row r="2252" spans="1:7" x14ac:dyDescent="0.2">
      <c r="A2252" s="28" t="s">
        <v>187</v>
      </c>
      <c r="B2252" s="14" t="s">
        <v>9</v>
      </c>
      <c r="C2252" s="14" t="s">
        <v>12</v>
      </c>
      <c r="D2252" s="29">
        <v>37257</v>
      </c>
      <c r="E2252" s="14" t="s">
        <v>250</v>
      </c>
      <c r="F2252" s="30">
        <v>1650000</v>
      </c>
      <c r="G2252" s="31" t="str">
        <f>_xlfn.CONCAT(Table1[[#This Row],[Company]:[Penalty Amount]])</f>
        <v>Morgan Stanley &amp; Co. IncorporatedMorgan Stanleyinvestor protection violation37257FINRA1650000</v>
      </c>
    </row>
    <row r="2253" spans="1:7" x14ac:dyDescent="0.2">
      <c r="A2253" s="28" t="s">
        <v>100</v>
      </c>
      <c r="B2253" s="14" t="s">
        <v>9</v>
      </c>
      <c r="C2253" s="14" t="s">
        <v>360</v>
      </c>
      <c r="D2253" s="29">
        <v>37257</v>
      </c>
      <c r="E2253" s="14" t="s">
        <v>48</v>
      </c>
      <c r="F2253" s="30">
        <v>1650000</v>
      </c>
      <c r="G2253" s="31" t="str">
        <f>_xlfn.CONCAT(Table1[[#This Row],[Company]:[Penalty Amount]])</f>
        <v>Salomon Smith Barney Inc.Morgan Stanleydata submission deficiencies37257SEC1650000</v>
      </c>
    </row>
    <row r="2254" spans="1:7" x14ac:dyDescent="0.2">
      <c r="A2254" s="28" t="s">
        <v>100</v>
      </c>
      <c r="B2254" s="14" t="s">
        <v>9</v>
      </c>
      <c r="C2254" s="14" t="s">
        <v>12</v>
      </c>
      <c r="D2254" s="29">
        <v>37257</v>
      </c>
      <c r="E2254" s="14" t="s">
        <v>250</v>
      </c>
      <c r="F2254" s="30">
        <v>1650000</v>
      </c>
      <c r="G2254" s="31" t="str">
        <f>_xlfn.CONCAT(Table1[[#This Row],[Company]:[Penalty Amount]])</f>
        <v>Salomon Smith Barney Inc.Morgan Stanleyinvestor protection violation37257FINRA1650000</v>
      </c>
    </row>
    <row r="2255" spans="1:7" x14ac:dyDescent="0.2">
      <c r="A2255" s="28" t="s">
        <v>195</v>
      </c>
      <c r="B2255" s="14" t="s">
        <v>9</v>
      </c>
      <c r="C2255" s="14" t="s">
        <v>12</v>
      </c>
      <c r="D2255" s="29">
        <v>42005</v>
      </c>
      <c r="E2255" s="14" t="s">
        <v>250</v>
      </c>
      <c r="F2255" s="30">
        <v>2000000</v>
      </c>
      <c r="G2255" s="31" t="str">
        <f>_xlfn.CONCAT(Table1[[#This Row],[Company]:[Penalty Amount]])</f>
        <v>Morgan Stanley &amp; Co. LLCMorgan Stanleyinvestor protection violation42005FINRA2000000</v>
      </c>
    </row>
    <row r="2256" spans="1:7" x14ac:dyDescent="0.2">
      <c r="A2256" s="28" t="s">
        <v>275</v>
      </c>
      <c r="B2256" s="14" t="s">
        <v>9</v>
      </c>
      <c r="C2256" s="14" t="s">
        <v>12</v>
      </c>
      <c r="D2256" s="29">
        <v>37622</v>
      </c>
      <c r="E2256" s="14" t="s">
        <v>250</v>
      </c>
      <c r="F2256" s="30">
        <v>2000000</v>
      </c>
      <c r="G2256" s="31" t="str">
        <f>_xlfn.CONCAT(Table1[[#This Row],[Company]:[Penalty Amount]])</f>
        <v>Morgan Stanley DW Inc.Morgan Stanleyinvestor protection violation37622FINRA2000000</v>
      </c>
    </row>
    <row r="2257" spans="1:7" x14ac:dyDescent="0.2">
      <c r="A2257" s="28" t="s">
        <v>195</v>
      </c>
      <c r="B2257" s="14" t="s">
        <v>9</v>
      </c>
      <c r="C2257" s="14" t="s">
        <v>12</v>
      </c>
      <c r="D2257" s="29">
        <v>40909</v>
      </c>
      <c r="E2257" s="14" t="s">
        <v>250</v>
      </c>
      <c r="F2257" s="30">
        <v>2146431</v>
      </c>
      <c r="G2257" s="31" t="str">
        <f>_xlfn.CONCAT(Table1[[#This Row],[Company]:[Penalty Amount]])</f>
        <v>Morgan Stanley &amp; Co. LLCMorgan Stanleyinvestor protection violation40909FINRA2146431</v>
      </c>
    </row>
    <row r="2258" spans="1:7" x14ac:dyDescent="0.2">
      <c r="A2258" s="28" t="s">
        <v>275</v>
      </c>
      <c r="B2258" s="14" t="s">
        <v>9</v>
      </c>
      <c r="C2258" s="14" t="s">
        <v>12</v>
      </c>
      <c r="D2258" s="29">
        <v>37987</v>
      </c>
      <c r="E2258" s="14" t="s">
        <v>250</v>
      </c>
      <c r="F2258" s="30">
        <v>2200000</v>
      </c>
      <c r="G2258" s="31" t="str">
        <f>_xlfn.CONCAT(Table1[[#This Row],[Company]:[Penalty Amount]])</f>
        <v>Morgan Stanley DW Inc.Morgan Stanleyinvestor protection violation37987FINRA2200000</v>
      </c>
    </row>
    <row r="2259" spans="1:7" x14ac:dyDescent="0.2">
      <c r="A2259" s="28" t="s">
        <v>913</v>
      </c>
      <c r="B2259" s="14" t="s">
        <v>9</v>
      </c>
      <c r="C2259" s="14" t="s">
        <v>282</v>
      </c>
      <c r="D2259" s="29">
        <v>39448</v>
      </c>
      <c r="E2259" s="14" t="s">
        <v>484</v>
      </c>
      <c r="F2259" s="30">
        <v>2275000</v>
      </c>
      <c r="G2259" s="31" t="str">
        <f>_xlfn.CONCAT(Table1[[#This Row],[Company]:[Penalty Amount]])</f>
        <v>Morgan Stanley Capital Group Inc.Morgan Stanleyconsumer protection violation39448FL-AG2275000</v>
      </c>
    </row>
    <row r="2260" spans="1:7" x14ac:dyDescent="0.2">
      <c r="A2260" s="28" t="s">
        <v>890</v>
      </c>
      <c r="B2260" s="14" t="s">
        <v>9</v>
      </c>
      <c r="C2260" s="14" t="s">
        <v>12</v>
      </c>
      <c r="D2260" s="29">
        <v>41640</v>
      </c>
      <c r="E2260" s="14" t="s">
        <v>48</v>
      </c>
      <c r="F2260" s="30">
        <v>2500000</v>
      </c>
      <c r="G2260" s="31" t="str">
        <f>_xlfn.CONCAT(Table1[[#This Row],[Company]:[Penalty Amount]])</f>
        <v>E*TRADE SecuritiesMorgan Stanleyinvestor protection violation41640SEC2500000</v>
      </c>
    </row>
    <row r="2261" spans="1:7" x14ac:dyDescent="0.2">
      <c r="A2261" s="28" t="s">
        <v>187</v>
      </c>
      <c r="B2261" s="14" t="s">
        <v>9</v>
      </c>
      <c r="C2261" s="14" t="s">
        <v>12</v>
      </c>
      <c r="D2261" s="29">
        <v>36526</v>
      </c>
      <c r="E2261" s="14" t="s">
        <v>48</v>
      </c>
      <c r="F2261" s="30">
        <v>2500000</v>
      </c>
      <c r="G2261" s="31" t="str">
        <f>_xlfn.CONCAT(Table1[[#This Row],[Company]:[Penalty Amount]])</f>
        <v>Morgan Stanley &amp; Co. IncorporatedMorgan Stanleyinvestor protection violation36526SEC2500000</v>
      </c>
    </row>
    <row r="2262" spans="1:7" x14ac:dyDescent="0.2">
      <c r="A2262" s="28" t="s">
        <v>206</v>
      </c>
      <c r="B2262" s="14" t="s">
        <v>9</v>
      </c>
      <c r="C2262" s="14" t="s">
        <v>12</v>
      </c>
      <c r="D2262" s="29">
        <v>38353</v>
      </c>
      <c r="E2262" s="14" t="s">
        <v>250</v>
      </c>
      <c r="F2262" s="30">
        <v>2650000</v>
      </c>
      <c r="G2262" s="31" t="str">
        <f>_xlfn.CONCAT(Table1[[#This Row],[Company]:[Penalty Amount]])</f>
        <v>Morgan Stanley &amp; Co.Morgan Stanleyinvestor protection violation38353FINRA2650000</v>
      </c>
    </row>
    <row r="2263" spans="1:7" x14ac:dyDescent="0.2">
      <c r="A2263" s="28" t="s">
        <v>9</v>
      </c>
      <c r="B2263" s="14" t="s">
        <v>9</v>
      </c>
      <c r="C2263" s="14" t="s">
        <v>12</v>
      </c>
      <c r="D2263" s="29">
        <v>38718</v>
      </c>
      <c r="E2263" s="14" t="s">
        <v>250</v>
      </c>
      <c r="F2263" s="30">
        <v>2900000</v>
      </c>
      <c r="G2263" s="31" t="str">
        <f>_xlfn.CONCAT(Table1[[#This Row],[Company]:[Penalty Amount]])</f>
        <v>Morgan StanleyMorgan Stanleyinvestor protection violation38718FINRA2900000</v>
      </c>
    </row>
    <row r="2264" spans="1:7" x14ac:dyDescent="0.2">
      <c r="A2264" s="28" t="s">
        <v>603</v>
      </c>
      <c r="B2264" s="14" t="s">
        <v>9</v>
      </c>
      <c r="C2264" s="14" t="s">
        <v>12</v>
      </c>
      <c r="D2264" s="29">
        <v>42736</v>
      </c>
      <c r="E2264" s="14" t="s">
        <v>48</v>
      </c>
      <c r="F2264" s="30">
        <v>2963735</v>
      </c>
      <c r="G2264" s="31" t="str">
        <f>_xlfn.CONCAT(Table1[[#This Row],[Company]:[Penalty Amount]])</f>
        <v>Morgan Stanley Smith BarneyMorgan Stanleyinvestor protection violation42736SEC2963735</v>
      </c>
    </row>
    <row r="2265" spans="1:7" x14ac:dyDescent="0.2">
      <c r="A2265" s="28" t="s">
        <v>674</v>
      </c>
      <c r="B2265" s="14" t="s">
        <v>9</v>
      </c>
      <c r="C2265" s="14" t="s">
        <v>12</v>
      </c>
      <c r="D2265" s="29">
        <v>40544</v>
      </c>
      <c r="E2265" s="14" t="s">
        <v>48</v>
      </c>
      <c r="F2265" s="30">
        <v>3300000</v>
      </c>
      <c r="G2265" s="31" t="str">
        <f>_xlfn.CONCAT(Table1[[#This Row],[Company]:[Penalty Amount]])</f>
        <v>Morgan Stanley Investment ManagementMorgan Stanleyinvestor protection violation40544SEC3300000</v>
      </c>
    </row>
    <row r="2266" spans="1:7" x14ac:dyDescent="0.2">
      <c r="A2266" s="28" t="s">
        <v>603</v>
      </c>
      <c r="B2266" s="14" t="s">
        <v>9</v>
      </c>
      <c r="C2266" s="14" t="s">
        <v>12</v>
      </c>
      <c r="D2266" s="29">
        <v>43101</v>
      </c>
      <c r="E2266" s="14" t="s">
        <v>48</v>
      </c>
      <c r="F2266" s="30">
        <v>3600000</v>
      </c>
      <c r="G2266" s="31" t="str">
        <f>_xlfn.CONCAT(Table1[[#This Row],[Company]:[Penalty Amount]])</f>
        <v>Morgan Stanley Smith BarneyMorgan Stanleyinvestor protection violation43101SEC3600000</v>
      </c>
    </row>
    <row r="2267" spans="1:7" x14ac:dyDescent="0.2">
      <c r="A2267" s="28" t="s">
        <v>195</v>
      </c>
      <c r="B2267" s="14" t="s">
        <v>9</v>
      </c>
      <c r="C2267" s="14" t="s">
        <v>12</v>
      </c>
      <c r="D2267" s="29">
        <v>41640</v>
      </c>
      <c r="E2267" s="14" t="s">
        <v>48</v>
      </c>
      <c r="F2267" s="30">
        <v>4000000</v>
      </c>
      <c r="G2267" s="31" t="str">
        <f>_xlfn.CONCAT(Table1[[#This Row],[Company]:[Penalty Amount]])</f>
        <v>Morgan Stanley &amp; Co. LLCMorgan Stanleyinvestor protection violation41640SEC4000000</v>
      </c>
    </row>
    <row r="2268" spans="1:7" x14ac:dyDescent="0.2">
      <c r="A2268" s="28" t="s">
        <v>195</v>
      </c>
      <c r="B2268" s="14" t="s">
        <v>9</v>
      </c>
      <c r="C2268" s="14" t="s">
        <v>12</v>
      </c>
      <c r="D2268" s="29">
        <v>41640</v>
      </c>
      <c r="E2268" s="14" t="s">
        <v>250</v>
      </c>
      <c r="F2268" s="30">
        <v>4000000</v>
      </c>
      <c r="G2268" s="31" t="str">
        <f>_xlfn.CONCAT(Table1[[#This Row],[Company]:[Penalty Amount]])</f>
        <v>Morgan Stanley &amp; Co. LLCMorgan Stanleyinvestor protection violation41640FINRA4000000</v>
      </c>
    </row>
    <row r="2269" spans="1:7" x14ac:dyDescent="0.2">
      <c r="A2269" s="28" t="s">
        <v>9</v>
      </c>
      <c r="B2269" s="14" t="s">
        <v>9</v>
      </c>
      <c r="C2269" s="14" t="s">
        <v>343</v>
      </c>
      <c r="D2269" s="29">
        <v>41640</v>
      </c>
      <c r="E2269" s="14" t="s">
        <v>309</v>
      </c>
      <c r="F2269" s="30">
        <v>4200000</v>
      </c>
      <c r="G2269" s="31" t="str">
        <f>_xlfn.CONCAT(Table1[[#This Row],[Company]:[Penalty Amount]])</f>
        <v>Morgan StanleyMorgan Stanleywage and hour violation41640private lawsuit-federal4200000</v>
      </c>
    </row>
    <row r="2270" spans="1:7" x14ac:dyDescent="0.2">
      <c r="A2270" s="28" t="s">
        <v>447</v>
      </c>
      <c r="B2270" s="14" t="s">
        <v>9</v>
      </c>
      <c r="C2270" s="14" t="s">
        <v>12</v>
      </c>
      <c r="D2270" s="29">
        <v>42370</v>
      </c>
      <c r="E2270" s="14" t="s">
        <v>791</v>
      </c>
      <c r="F2270" s="30">
        <v>4743815</v>
      </c>
      <c r="G2270" s="31" t="str">
        <f>_xlfn.CONCAT(Table1[[#This Row],[Company]:[Penalty Amount]])</f>
        <v>Morgan Stanley Smith Barney LLCMorgan Stanleyinvestor protection violation42370MS-SEC4743815</v>
      </c>
    </row>
    <row r="2271" spans="1:7" x14ac:dyDescent="0.2">
      <c r="A2271" s="28" t="s">
        <v>9</v>
      </c>
      <c r="B2271" s="14" t="s">
        <v>9</v>
      </c>
      <c r="C2271" s="14" t="s">
        <v>284</v>
      </c>
      <c r="D2271" s="29">
        <v>40544</v>
      </c>
      <c r="E2271" s="14" t="s">
        <v>298</v>
      </c>
      <c r="F2271" s="30">
        <v>4800000</v>
      </c>
      <c r="G2271" s="31" t="str">
        <f>_xlfn.CONCAT(Table1[[#This Row],[Company]:[Penalty Amount]])</f>
        <v>Morgan StanleyMorgan Stanleyprice-fixing or anti-competitive practices40544DOJ_ANTITRUST4800000</v>
      </c>
    </row>
    <row r="2272" spans="1:7" x14ac:dyDescent="0.2">
      <c r="A2272" s="28" t="s">
        <v>777</v>
      </c>
      <c r="B2272" s="14" t="s">
        <v>9</v>
      </c>
      <c r="C2272" s="14" t="s">
        <v>12</v>
      </c>
      <c r="D2272" s="29">
        <v>40544</v>
      </c>
      <c r="E2272" s="14" t="s">
        <v>172</v>
      </c>
      <c r="F2272" s="30">
        <v>5000000</v>
      </c>
      <c r="G2272" s="31" t="str">
        <f>_xlfn.CONCAT(Table1[[#This Row],[Company]:[Penalty Amount]])</f>
        <v>E*TRADE Securities LLCMorgan Stanleyinvestor protection violation40544MULTI-FIN5000000</v>
      </c>
    </row>
    <row r="2273" spans="1:7" x14ac:dyDescent="0.2">
      <c r="A2273" s="28" t="s">
        <v>9</v>
      </c>
      <c r="B2273" s="14" t="s">
        <v>9</v>
      </c>
      <c r="C2273" s="14" t="s">
        <v>12</v>
      </c>
      <c r="D2273" s="29">
        <v>40909</v>
      </c>
      <c r="E2273" s="14" t="s">
        <v>45</v>
      </c>
      <c r="F2273" s="30">
        <v>5000000</v>
      </c>
      <c r="G2273" s="31" t="str">
        <f>_xlfn.CONCAT(Table1[[#This Row],[Company]:[Penalty Amount]])</f>
        <v>Morgan StanleyMorgan Stanleyinvestor protection violation40909CFTC5000000</v>
      </c>
    </row>
    <row r="2274" spans="1:7" x14ac:dyDescent="0.2">
      <c r="A2274" s="28" t="s">
        <v>195</v>
      </c>
      <c r="B2274" s="14" t="s">
        <v>9</v>
      </c>
      <c r="C2274" s="14" t="s">
        <v>12</v>
      </c>
      <c r="D2274" s="29">
        <v>43831</v>
      </c>
      <c r="E2274" s="14" t="s">
        <v>48</v>
      </c>
      <c r="F2274" s="30">
        <v>5000000</v>
      </c>
      <c r="G2274" s="31" t="str">
        <f>_xlfn.CONCAT(Table1[[#This Row],[Company]:[Penalty Amount]])</f>
        <v>Morgan Stanley &amp; Co. LLCMorgan Stanleyinvestor protection violation43831SEC5000000</v>
      </c>
    </row>
    <row r="2275" spans="1:7" x14ac:dyDescent="0.2">
      <c r="A2275" s="28" t="s">
        <v>195</v>
      </c>
      <c r="B2275" s="14" t="s">
        <v>9</v>
      </c>
      <c r="C2275" s="14" t="s">
        <v>12</v>
      </c>
      <c r="D2275" s="29">
        <v>40909</v>
      </c>
      <c r="E2275" s="14" t="s">
        <v>476</v>
      </c>
      <c r="F2275" s="30">
        <v>5000000</v>
      </c>
      <c r="G2275" s="31" t="str">
        <f>_xlfn.CONCAT(Table1[[#This Row],[Company]:[Penalty Amount]])</f>
        <v>Morgan Stanley &amp; Co. LLCMorgan Stanleyinvestor protection violation40909MA-SEC5000000</v>
      </c>
    </row>
    <row r="2276" spans="1:7" x14ac:dyDescent="0.2">
      <c r="A2276" s="28" t="s">
        <v>779</v>
      </c>
      <c r="B2276" s="14" t="s">
        <v>9</v>
      </c>
      <c r="C2276" s="14" t="s">
        <v>12</v>
      </c>
      <c r="D2276" s="29">
        <v>43831</v>
      </c>
      <c r="E2276" s="14" t="s">
        <v>45</v>
      </c>
      <c r="F2276" s="30">
        <v>5000000</v>
      </c>
      <c r="G2276" s="31" t="str">
        <f>_xlfn.CONCAT(Table1[[#This Row],[Company]:[Penalty Amount]])</f>
        <v>Morgan Stanley Capital Services LLCMorgan Stanleyinvestor protection violation43831CFTC5000000</v>
      </c>
    </row>
    <row r="2277" spans="1:7" x14ac:dyDescent="0.2">
      <c r="A2277" s="28" t="s">
        <v>447</v>
      </c>
      <c r="B2277" s="14" t="s">
        <v>9</v>
      </c>
      <c r="C2277" s="14" t="s">
        <v>12</v>
      </c>
      <c r="D2277" s="29">
        <v>43831</v>
      </c>
      <c r="E2277" s="14" t="s">
        <v>48</v>
      </c>
      <c r="F2277" s="30">
        <v>5000000</v>
      </c>
      <c r="G2277" s="31" t="str">
        <f>_xlfn.CONCAT(Table1[[#This Row],[Company]:[Penalty Amount]])</f>
        <v>Morgan Stanley Smith Barney LLCMorgan Stanleyinvestor protection violation43831SEC5000000</v>
      </c>
    </row>
    <row r="2278" spans="1:7" x14ac:dyDescent="0.2">
      <c r="A2278" s="28" t="s">
        <v>447</v>
      </c>
      <c r="B2278" s="14" t="s">
        <v>9</v>
      </c>
      <c r="C2278" s="14" t="s">
        <v>12</v>
      </c>
      <c r="D2278" s="29">
        <v>41640</v>
      </c>
      <c r="E2278" s="14" t="s">
        <v>751</v>
      </c>
      <c r="F2278" s="30">
        <v>5000000</v>
      </c>
      <c r="G2278" s="31" t="str">
        <f>_xlfn.CONCAT(Table1[[#This Row],[Company]:[Penalty Amount]])</f>
        <v>Morgan Stanley Smith Barney LLCMorgan Stanleyinvestor protection violation41640CT-SEC5000000</v>
      </c>
    </row>
    <row r="2279" spans="1:7" x14ac:dyDescent="0.2">
      <c r="A2279" s="28" t="s">
        <v>447</v>
      </c>
      <c r="B2279" s="14" t="s">
        <v>9</v>
      </c>
      <c r="C2279" s="14" t="s">
        <v>12</v>
      </c>
      <c r="D2279" s="29">
        <v>41640</v>
      </c>
      <c r="E2279" s="14" t="s">
        <v>250</v>
      </c>
      <c r="F2279" s="30">
        <v>5000000</v>
      </c>
      <c r="G2279" s="31" t="str">
        <f>_xlfn.CONCAT(Table1[[#This Row],[Company]:[Penalty Amount]])</f>
        <v>Morgan Stanley Smith Barney LLCMorgan Stanleyinvestor protection violation41640FINRA5000000</v>
      </c>
    </row>
    <row r="2280" spans="1:7" x14ac:dyDescent="0.2">
      <c r="A2280" s="28" t="s">
        <v>783</v>
      </c>
      <c r="B2280" s="14" t="s">
        <v>9</v>
      </c>
      <c r="C2280" s="14" t="s">
        <v>12</v>
      </c>
      <c r="D2280" s="29">
        <v>37257</v>
      </c>
      <c r="E2280" s="14" t="s">
        <v>250</v>
      </c>
      <c r="F2280" s="30">
        <v>5000000</v>
      </c>
      <c r="G2280" s="31" t="str">
        <f>_xlfn.CONCAT(Table1[[#This Row],[Company]:[Penalty Amount]])</f>
        <v>Salomon Smith BarneyMorgan Stanleyinvestor protection violation37257FINRA5000000</v>
      </c>
    </row>
    <row r="2281" spans="1:7" x14ac:dyDescent="0.2">
      <c r="A2281" s="28" t="s">
        <v>452</v>
      </c>
      <c r="B2281" s="14" t="s">
        <v>9</v>
      </c>
      <c r="C2281" s="14" t="s">
        <v>12</v>
      </c>
      <c r="D2281" s="29">
        <v>39083</v>
      </c>
      <c r="E2281" s="14" t="s">
        <v>86</v>
      </c>
      <c r="F2281" s="30">
        <v>5000000</v>
      </c>
      <c r="G2281" s="31" t="str">
        <f>_xlfn.CONCAT(Table1[[#This Row],[Company]:[Penalty Amount]])</f>
        <v>Smith BarneyMorgan Stanleyinvestor protection violation39083NJ-AG5000000</v>
      </c>
    </row>
    <row r="2282" spans="1:7" x14ac:dyDescent="0.2">
      <c r="A2282" s="28" t="s">
        <v>452</v>
      </c>
      <c r="B2282" s="14" t="s">
        <v>9</v>
      </c>
      <c r="C2282" s="14" t="s">
        <v>12</v>
      </c>
      <c r="D2282" s="29">
        <v>39083</v>
      </c>
      <c r="E2282" s="14" t="s">
        <v>264</v>
      </c>
      <c r="F2282" s="30">
        <v>5000000</v>
      </c>
      <c r="G2282" s="31" t="str">
        <f>_xlfn.CONCAT(Table1[[#This Row],[Company]:[Penalty Amount]])</f>
        <v>Smith BarneyMorgan Stanleyinvestor protection violation39083NJ-BOS5000000</v>
      </c>
    </row>
    <row r="2283" spans="1:7" x14ac:dyDescent="0.2">
      <c r="A2283" s="28" t="s">
        <v>755</v>
      </c>
      <c r="B2283" s="14" t="s">
        <v>9</v>
      </c>
      <c r="C2283" s="14" t="s">
        <v>12</v>
      </c>
      <c r="D2283" s="29">
        <v>37987</v>
      </c>
      <c r="E2283" s="14" t="s">
        <v>250</v>
      </c>
      <c r="F2283" s="30">
        <v>5390000</v>
      </c>
      <c r="G2283" s="31" t="str">
        <f>_xlfn.CONCAT(Table1[[#This Row],[Company]:[Penalty Amount]])</f>
        <v>Morgan Stanley &amp; Co. Inc.Morgan Stanleyinvestor protection violation37987FINRA5390000</v>
      </c>
    </row>
    <row r="2284" spans="1:7" x14ac:dyDescent="0.2">
      <c r="A2284" s="28" t="s">
        <v>9</v>
      </c>
      <c r="B2284" s="14" t="s">
        <v>9</v>
      </c>
      <c r="C2284" s="14" t="s">
        <v>343</v>
      </c>
      <c r="D2284" s="29">
        <v>42370</v>
      </c>
      <c r="E2284" s="14" t="s">
        <v>309</v>
      </c>
      <c r="F2284" s="30">
        <v>5995000</v>
      </c>
      <c r="G2284" s="31" t="str">
        <f>_xlfn.CONCAT(Table1[[#This Row],[Company]:[Penalty Amount]])</f>
        <v>Morgan StanleyMorgan Stanleywage and hour violation42370private lawsuit-federal5995000</v>
      </c>
    </row>
    <row r="2285" spans="1:7" x14ac:dyDescent="0.2">
      <c r="A2285" s="28" t="s">
        <v>275</v>
      </c>
      <c r="B2285" s="14" t="s">
        <v>9</v>
      </c>
      <c r="C2285" s="14" t="s">
        <v>12</v>
      </c>
      <c r="D2285" s="29">
        <v>39083</v>
      </c>
      <c r="E2285" s="14" t="s">
        <v>250</v>
      </c>
      <c r="F2285" s="30">
        <v>6100000</v>
      </c>
      <c r="G2285" s="31" t="str">
        <f>_xlfn.CONCAT(Table1[[#This Row],[Company]:[Penalty Amount]])</f>
        <v>Morgan Stanley DW Inc.Morgan Stanleyinvestor protection violation39083FINRA6100000</v>
      </c>
    </row>
    <row r="2286" spans="1:7" x14ac:dyDescent="0.2">
      <c r="A2286" s="28" t="s">
        <v>275</v>
      </c>
      <c r="B2286" s="14" t="s">
        <v>9</v>
      </c>
      <c r="C2286" s="14" t="s">
        <v>12</v>
      </c>
      <c r="D2286" s="29">
        <v>38353</v>
      </c>
      <c r="E2286" s="14" t="s">
        <v>250</v>
      </c>
      <c r="F2286" s="30">
        <v>6100000</v>
      </c>
      <c r="G2286" s="31" t="str">
        <f>_xlfn.CONCAT(Table1[[#This Row],[Company]:[Penalty Amount]])</f>
        <v>Morgan Stanley DW Inc.Morgan Stanleyinvestor protection violation38353FINRA6100000</v>
      </c>
    </row>
    <row r="2287" spans="1:7" x14ac:dyDescent="0.2">
      <c r="A2287" s="28" t="s">
        <v>195</v>
      </c>
      <c r="B2287" s="14" t="s">
        <v>9</v>
      </c>
      <c r="C2287" s="14" t="s">
        <v>10</v>
      </c>
      <c r="D2287" s="29">
        <v>42370</v>
      </c>
      <c r="E2287" s="14" t="s">
        <v>543</v>
      </c>
      <c r="F2287" s="30">
        <v>6900000</v>
      </c>
      <c r="G2287" s="31" t="str">
        <f>_xlfn.CONCAT(Table1[[#This Row],[Company]:[Penalty Amount]])</f>
        <v>Morgan Stanley &amp; Co. LLCMorgan Stanleytoxic securities abuses42370VA-AG6900000</v>
      </c>
    </row>
    <row r="2288" spans="1:7" x14ac:dyDescent="0.2">
      <c r="A2288" s="28" t="s">
        <v>206</v>
      </c>
      <c r="B2288" s="14" t="s">
        <v>9</v>
      </c>
      <c r="C2288" s="14" t="s">
        <v>12</v>
      </c>
      <c r="D2288" s="29">
        <v>39448</v>
      </c>
      <c r="E2288" s="14" t="s">
        <v>250</v>
      </c>
      <c r="F2288" s="30">
        <v>7200000</v>
      </c>
      <c r="G2288" s="31" t="str">
        <f>_xlfn.CONCAT(Table1[[#This Row],[Company]:[Penalty Amount]])</f>
        <v>Morgan Stanley &amp; Co.Morgan Stanleyinvestor protection violation39448FINRA7200000</v>
      </c>
    </row>
    <row r="2289" spans="1:7" x14ac:dyDescent="0.2">
      <c r="A2289" s="28" t="s">
        <v>187</v>
      </c>
      <c r="B2289" s="14" t="s">
        <v>9</v>
      </c>
      <c r="C2289" s="14" t="s">
        <v>12</v>
      </c>
      <c r="D2289" s="29">
        <v>39083</v>
      </c>
      <c r="E2289" s="14" t="s">
        <v>48</v>
      </c>
      <c r="F2289" s="30">
        <v>7500000</v>
      </c>
      <c r="G2289" s="31" t="str">
        <f>_xlfn.CONCAT(Table1[[#This Row],[Company]:[Penalty Amount]])</f>
        <v>Morgan Stanley &amp; Co. IncorporatedMorgan Stanleyinvestor protection violation39083SEC7500000</v>
      </c>
    </row>
    <row r="2290" spans="1:7" x14ac:dyDescent="0.2">
      <c r="A2290" s="28" t="s">
        <v>195</v>
      </c>
      <c r="B2290" s="14" t="s">
        <v>9</v>
      </c>
      <c r="C2290" s="14" t="s">
        <v>12</v>
      </c>
      <c r="D2290" s="29">
        <v>42370</v>
      </c>
      <c r="E2290" s="14" t="s">
        <v>48</v>
      </c>
      <c r="F2290" s="30">
        <v>7500000</v>
      </c>
      <c r="G2290" s="31" t="str">
        <f>_xlfn.CONCAT(Table1[[#This Row],[Company]:[Penalty Amount]])</f>
        <v>Morgan Stanley &amp; Co. LLCMorgan Stanleyinvestor protection violation42370SEC7500000</v>
      </c>
    </row>
    <row r="2291" spans="1:7" x14ac:dyDescent="0.2">
      <c r="A2291" s="28" t="s">
        <v>187</v>
      </c>
      <c r="B2291" s="14" t="s">
        <v>9</v>
      </c>
      <c r="C2291" s="14" t="s">
        <v>12</v>
      </c>
      <c r="D2291" s="29">
        <v>39083</v>
      </c>
      <c r="E2291" s="14" t="s">
        <v>48</v>
      </c>
      <c r="F2291" s="30">
        <v>7957200</v>
      </c>
      <c r="G2291" s="31" t="str">
        <f>_xlfn.CONCAT(Table1[[#This Row],[Company]:[Penalty Amount]])</f>
        <v>Morgan Stanley &amp; Co. IncorporatedMorgan Stanleyinvestor protection violation39083SEC7957200</v>
      </c>
    </row>
    <row r="2292" spans="1:7" x14ac:dyDescent="0.2">
      <c r="A2292" s="28" t="s">
        <v>9</v>
      </c>
      <c r="B2292" s="14" t="s">
        <v>9</v>
      </c>
      <c r="C2292" s="14" t="s">
        <v>276</v>
      </c>
      <c r="D2292" s="29">
        <v>43101</v>
      </c>
      <c r="E2292" s="14" t="s">
        <v>112</v>
      </c>
      <c r="F2292" s="30">
        <v>8000000</v>
      </c>
      <c r="G2292" s="31" t="str">
        <f>_xlfn.CONCAT(Table1[[#This Row],[Company]:[Penalty Amount]])</f>
        <v>Morgan StanleyMorgan Stanleymortgage abuses43101FED8000000</v>
      </c>
    </row>
    <row r="2293" spans="1:7" x14ac:dyDescent="0.2">
      <c r="A2293" s="28" t="s">
        <v>603</v>
      </c>
      <c r="B2293" s="14" t="s">
        <v>9</v>
      </c>
      <c r="C2293" s="14" t="s">
        <v>12</v>
      </c>
      <c r="D2293" s="29">
        <v>42736</v>
      </c>
      <c r="E2293" s="14" t="s">
        <v>48</v>
      </c>
      <c r="F2293" s="30">
        <v>8000000</v>
      </c>
      <c r="G2293" s="31" t="str">
        <f>_xlfn.CONCAT(Table1[[#This Row],[Company]:[Penalty Amount]])</f>
        <v>Morgan Stanley Smith BarneyMorgan Stanleyinvestor protection violation42736SEC8000000</v>
      </c>
    </row>
    <row r="2294" spans="1:7" x14ac:dyDescent="0.2">
      <c r="A2294" s="28" t="s">
        <v>206</v>
      </c>
      <c r="B2294" s="14" t="s">
        <v>9</v>
      </c>
      <c r="C2294" s="14" t="s">
        <v>12</v>
      </c>
      <c r="D2294" s="29">
        <v>39448</v>
      </c>
      <c r="E2294" s="14" t="s">
        <v>172</v>
      </c>
      <c r="F2294" s="30">
        <v>8500000</v>
      </c>
      <c r="G2294" s="31" t="str">
        <f>_xlfn.CONCAT(Table1[[#This Row],[Company]:[Penalty Amount]])</f>
        <v>Morgan Stanley &amp; Co.Morgan Stanleyinvestor protection violation39448MULTI-FIN8500000</v>
      </c>
    </row>
    <row r="2295" spans="1:7" x14ac:dyDescent="0.2">
      <c r="A2295" s="28" t="s">
        <v>674</v>
      </c>
      <c r="B2295" s="14" t="s">
        <v>9</v>
      </c>
      <c r="C2295" s="14" t="s">
        <v>12</v>
      </c>
      <c r="D2295" s="29">
        <v>42005</v>
      </c>
      <c r="E2295" s="14" t="s">
        <v>48</v>
      </c>
      <c r="F2295" s="30">
        <v>8800000</v>
      </c>
      <c r="G2295" s="31" t="str">
        <f>_xlfn.CONCAT(Table1[[#This Row],[Company]:[Penalty Amount]])</f>
        <v>Morgan Stanley Investment ManagementMorgan Stanleyinvestor protection violation42005SEC8800000</v>
      </c>
    </row>
    <row r="2296" spans="1:7" x14ac:dyDescent="0.2">
      <c r="A2296" s="28" t="s">
        <v>206</v>
      </c>
      <c r="B2296" s="14" t="s">
        <v>9</v>
      </c>
      <c r="C2296" s="14" t="s">
        <v>12</v>
      </c>
      <c r="D2296" s="29">
        <v>38718</v>
      </c>
      <c r="E2296" s="14" t="s">
        <v>48</v>
      </c>
      <c r="F2296" s="30">
        <v>10000000</v>
      </c>
      <c r="G2296" s="31" t="str">
        <f>_xlfn.CONCAT(Table1[[#This Row],[Company]:[Penalty Amount]])</f>
        <v>Morgan Stanley &amp; Co.Morgan Stanleyinvestor protection violation38718SEC10000000</v>
      </c>
    </row>
    <row r="2297" spans="1:7" x14ac:dyDescent="0.2">
      <c r="A2297" s="28" t="s">
        <v>206</v>
      </c>
      <c r="B2297" s="14" t="s">
        <v>9</v>
      </c>
      <c r="C2297" s="14" t="s">
        <v>360</v>
      </c>
      <c r="D2297" s="29">
        <v>38718</v>
      </c>
      <c r="E2297" s="14" t="s">
        <v>48</v>
      </c>
      <c r="F2297" s="30">
        <v>10000000</v>
      </c>
      <c r="G2297" s="31" t="str">
        <f>_xlfn.CONCAT(Table1[[#This Row],[Company]:[Penalty Amount]])</f>
        <v>Morgan Stanley &amp; Co.Morgan Stanleydata submission deficiencies38718SEC10000000</v>
      </c>
    </row>
    <row r="2298" spans="1:7" x14ac:dyDescent="0.2">
      <c r="A2298" s="28" t="s">
        <v>447</v>
      </c>
      <c r="B2298" s="14" t="s">
        <v>9</v>
      </c>
      <c r="C2298" s="14" t="s">
        <v>38</v>
      </c>
      <c r="D2298" s="29">
        <v>43101</v>
      </c>
      <c r="E2298" s="14" t="s">
        <v>250</v>
      </c>
      <c r="F2298" s="30">
        <v>10000000</v>
      </c>
      <c r="G2298" s="31" t="str">
        <f>_xlfn.CONCAT(Table1[[#This Row],[Company]:[Penalty Amount]])</f>
        <v>Morgan Stanley Smith Barney LLCMorgan Stanleyanti-money-laundering deficiencies43101FINRA10000000</v>
      </c>
    </row>
    <row r="2299" spans="1:7" x14ac:dyDescent="0.2">
      <c r="A2299" s="28" t="s">
        <v>206</v>
      </c>
      <c r="B2299" s="14" t="s">
        <v>9</v>
      </c>
      <c r="C2299" s="14" t="s">
        <v>12</v>
      </c>
      <c r="D2299" s="29">
        <v>39083</v>
      </c>
      <c r="E2299" s="14" t="s">
        <v>250</v>
      </c>
      <c r="F2299" s="30">
        <v>12500000</v>
      </c>
      <c r="G2299" s="31" t="str">
        <f>_xlfn.CONCAT(Table1[[#This Row],[Company]:[Penalty Amount]])</f>
        <v>Morgan Stanley &amp; Co.Morgan Stanleyinvestor protection violation39083FINRA12500000</v>
      </c>
    </row>
    <row r="2300" spans="1:7" x14ac:dyDescent="0.2">
      <c r="A2300" s="28" t="s">
        <v>603</v>
      </c>
      <c r="B2300" s="14" t="s">
        <v>9</v>
      </c>
      <c r="C2300" s="14" t="s">
        <v>12</v>
      </c>
      <c r="D2300" s="29">
        <v>42736</v>
      </c>
      <c r="E2300" s="14" t="s">
        <v>48</v>
      </c>
      <c r="F2300" s="30">
        <v>13000000</v>
      </c>
      <c r="G2300" s="31" t="str">
        <f>_xlfn.CONCAT(Table1[[#This Row],[Company]:[Penalty Amount]])</f>
        <v>Morgan Stanley Smith BarneyMorgan Stanleyinvestor protection violation42736SEC13000000</v>
      </c>
    </row>
    <row r="2301" spans="1:7" x14ac:dyDescent="0.2">
      <c r="A2301" s="28" t="s">
        <v>447</v>
      </c>
      <c r="B2301" s="14" t="s">
        <v>9</v>
      </c>
      <c r="C2301" s="14" t="s">
        <v>12</v>
      </c>
      <c r="D2301" s="29">
        <v>42736</v>
      </c>
      <c r="E2301" s="14" t="s">
        <v>250</v>
      </c>
      <c r="F2301" s="30">
        <v>13030000</v>
      </c>
      <c r="G2301" s="31" t="str">
        <f>_xlfn.CONCAT(Table1[[#This Row],[Company]:[Penalty Amount]])</f>
        <v>Morgan Stanley Smith Barney LLCMorgan Stanleyinvestor protection violation42736FINRA13030000</v>
      </c>
    </row>
    <row r="2302" spans="1:7" x14ac:dyDescent="0.2">
      <c r="A2302" s="28" t="s">
        <v>596</v>
      </c>
      <c r="B2302" s="14" t="s">
        <v>9</v>
      </c>
      <c r="C2302" s="14" t="s">
        <v>360</v>
      </c>
      <c r="D2302" s="29">
        <v>40179</v>
      </c>
      <c r="E2302" s="14" t="s">
        <v>45</v>
      </c>
      <c r="F2302" s="30">
        <v>14000000</v>
      </c>
      <c r="G2302" s="31" t="str">
        <f>_xlfn.CONCAT(Table1[[#This Row],[Company]:[Penalty Amount]])</f>
        <v>Morgan Stanley Capital GroupMorgan Stanleydata submission deficiencies40179CFTC14000000</v>
      </c>
    </row>
    <row r="2303" spans="1:7" x14ac:dyDescent="0.2">
      <c r="A2303" s="28" t="s">
        <v>9</v>
      </c>
      <c r="B2303" s="14" t="s">
        <v>9</v>
      </c>
      <c r="C2303" s="14" t="s">
        <v>334</v>
      </c>
      <c r="D2303" s="29">
        <v>39448</v>
      </c>
      <c r="E2303" s="14" t="s">
        <v>309</v>
      </c>
      <c r="F2303" s="30">
        <v>16000000</v>
      </c>
      <c r="G2303" s="31" t="str">
        <f>_xlfn.CONCAT(Table1[[#This Row],[Company]:[Penalty Amount]])</f>
        <v>Morgan StanleyMorgan Stanleyemployment discrimination39448private lawsuit-federal16000000</v>
      </c>
    </row>
    <row r="2304" spans="1:7" x14ac:dyDescent="0.2">
      <c r="A2304" s="28" t="s">
        <v>187</v>
      </c>
      <c r="B2304" s="14" t="s">
        <v>9</v>
      </c>
      <c r="C2304" s="14" t="s">
        <v>12</v>
      </c>
      <c r="D2304" s="29">
        <v>39083</v>
      </c>
      <c r="E2304" s="14" t="s">
        <v>48</v>
      </c>
      <c r="F2304" s="30">
        <v>17000000</v>
      </c>
      <c r="G2304" s="31" t="str">
        <f>_xlfn.CONCAT(Table1[[#This Row],[Company]:[Penalty Amount]])</f>
        <v>Morgan Stanley &amp; Co. IncorporatedMorgan Stanleyinvestor protection violation39083SEC17000000</v>
      </c>
    </row>
    <row r="2305" spans="1:7" x14ac:dyDescent="0.2">
      <c r="A2305" s="28" t="s">
        <v>9</v>
      </c>
      <c r="B2305" s="14" t="s">
        <v>9</v>
      </c>
      <c r="C2305" s="14" t="s">
        <v>10</v>
      </c>
      <c r="D2305" s="29">
        <v>42370</v>
      </c>
      <c r="E2305" s="14" t="s">
        <v>241</v>
      </c>
      <c r="F2305" s="30">
        <v>22500000</v>
      </c>
      <c r="G2305" s="31" t="str">
        <f>_xlfn.CONCAT(Table1[[#This Row],[Company]:[Penalty Amount]])</f>
        <v>Morgan StanleyMorgan Stanleytoxic securities abuses42370IL-AG22500000</v>
      </c>
    </row>
    <row r="2306" spans="1:7" x14ac:dyDescent="0.2">
      <c r="A2306" s="28" t="s">
        <v>206</v>
      </c>
      <c r="B2306" s="14" t="s">
        <v>9</v>
      </c>
      <c r="C2306" s="14" t="s">
        <v>12</v>
      </c>
      <c r="D2306" s="29">
        <v>37622</v>
      </c>
      <c r="E2306" s="14" t="s">
        <v>172</v>
      </c>
      <c r="F2306" s="30">
        <v>25000000</v>
      </c>
      <c r="G2306" s="31" t="str">
        <f>_xlfn.CONCAT(Table1[[#This Row],[Company]:[Penalty Amount]])</f>
        <v>Morgan Stanley &amp; Co.Morgan Stanleyinvestor protection violation37622MULTI-FIN25000000</v>
      </c>
    </row>
    <row r="2307" spans="1:7" x14ac:dyDescent="0.2">
      <c r="A2307" s="28" t="s">
        <v>481</v>
      </c>
      <c r="B2307" s="14" t="s">
        <v>9</v>
      </c>
      <c r="C2307" s="14" t="s">
        <v>10</v>
      </c>
      <c r="D2307" s="29">
        <v>40544</v>
      </c>
      <c r="E2307" s="14" t="s">
        <v>421</v>
      </c>
      <c r="F2307" s="30">
        <v>28200000</v>
      </c>
      <c r="G2307" s="31" t="str">
        <f>_xlfn.CONCAT(Table1[[#This Row],[Company]:[Penalty Amount]])</f>
        <v>Morgan Stanley Mortgage Capital HoldingsMorgan Stanleytoxic securities abuses40544NV-AG28200000</v>
      </c>
    </row>
    <row r="2308" spans="1:7" x14ac:dyDescent="0.2">
      <c r="A2308" s="28" t="s">
        <v>452</v>
      </c>
      <c r="B2308" s="14" t="s">
        <v>9</v>
      </c>
      <c r="C2308" s="14" t="s">
        <v>334</v>
      </c>
      <c r="D2308" s="29">
        <v>39448</v>
      </c>
      <c r="E2308" s="14" t="s">
        <v>309</v>
      </c>
      <c r="F2308" s="30">
        <v>33000000</v>
      </c>
      <c r="G2308" s="31" t="str">
        <f>_xlfn.CONCAT(Table1[[#This Row],[Company]:[Penalty Amount]])</f>
        <v>Smith BarneyMorgan Stanleyemployment discrimination39448private lawsuit-federal33000000</v>
      </c>
    </row>
    <row r="2309" spans="1:7" x14ac:dyDescent="0.2">
      <c r="A2309" s="28" t="s">
        <v>9</v>
      </c>
      <c r="B2309" s="14" t="s">
        <v>9</v>
      </c>
      <c r="C2309" s="14" t="s">
        <v>12</v>
      </c>
      <c r="D2309" s="29">
        <v>39448</v>
      </c>
      <c r="E2309" s="14" t="s">
        <v>172</v>
      </c>
      <c r="F2309" s="30">
        <v>35000000</v>
      </c>
      <c r="G2309" s="31" t="str">
        <f>_xlfn.CONCAT(Table1[[#This Row],[Company]:[Penalty Amount]])</f>
        <v>Morgan StanleyMorgan Stanleyinvestor protection violation39448MULTI-FIN35000000</v>
      </c>
    </row>
    <row r="2310" spans="1:7" x14ac:dyDescent="0.2">
      <c r="A2310" s="28" t="s">
        <v>447</v>
      </c>
      <c r="B2310" s="14" t="s">
        <v>9</v>
      </c>
      <c r="C2310" s="14" t="s">
        <v>12</v>
      </c>
      <c r="D2310" s="29">
        <v>44562</v>
      </c>
      <c r="E2310" s="14" t="s">
        <v>48</v>
      </c>
      <c r="F2310" s="30">
        <v>35000000</v>
      </c>
      <c r="G2310" s="31" t="str">
        <f>_xlfn.CONCAT(Table1[[#This Row],[Company]:[Penalty Amount]])</f>
        <v>Morgan Stanley Smith Barney LLCMorgan Stanleyinvestor protection violation44562SEC35000000</v>
      </c>
    </row>
    <row r="2311" spans="1:7" x14ac:dyDescent="0.2">
      <c r="A2311" s="28" t="s">
        <v>206</v>
      </c>
      <c r="B2311" s="14" t="s">
        <v>9</v>
      </c>
      <c r="C2311" s="14" t="s">
        <v>12</v>
      </c>
      <c r="D2311" s="29">
        <v>38353</v>
      </c>
      <c r="E2311" s="14" t="s">
        <v>48</v>
      </c>
      <c r="F2311" s="30">
        <v>40000000</v>
      </c>
      <c r="G2311" s="31" t="str">
        <f>_xlfn.CONCAT(Table1[[#This Row],[Company]:[Penalty Amount]])</f>
        <v>Morgan Stanley &amp; Co.Morgan Stanleyinvestor protection violation38353SEC40000000</v>
      </c>
    </row>
    <row r="2312" spans="1:7" x14ac:dyDescent="0.2">
      <c r="A2312" s="28" t="s">
        <v>9</v>
      </c>
      <c r="B2312" s="14" t="s">
        <v>9</v>
      </c>
      <c r="C2312" s="14" t="s">
        <v>343</v>
      </c>
      <c r="D2312" s="29">
        <v>38718</v>
      </c>
      <c r="E2312" s="14" t="s">
        <v>309</v>
      </c>
      <c r="F2312" s="30">
        <v>42500000</v>
      </c>
      <c r="G2312" s="31" t="str">
        <f>_xlfn.CONCAT(Table1[[#This Row],[Company]:[Penalty Amount]])</f>
        <v>Morgan StanleyMorgan Stanleywage and hour violation38718private lawsuit-federal42500000</v>
      </c>
    </row>
    <row r="2313" spans="1:7" x14ac:dyDescent="0.2">
      <c r="A2313" s="28" t="s">
        <v>100</v>
      </c>
      <c r="B2313" s="14" t="s">
        <v>9</v>
      </c>
      <c r="C2313" s="14" t="s">
        <v>12</v>
      </c>
      <c r="D2313" s="29">
        <v>36526</v>
      </c>
      <c r="E2313" s="14" t="s">
        <v>48</v>
      </c>
      <c r="F2313" s="30">
        <v>45000000</v>
      </c>
      <c r="G2313" s="31" t="str">
        <f>_xlfn.CONCAT(Table1[[#This Row],[Company]:[Penalty Amount]])</f>
        <v>Salomon Smith Barney Inc.Morgan Stanleyinvestor protection violation36526SEC45000000</v>
      </c>
    </row>
    <row r="2314" spans="1:7" x14ac:dyDescent="0.2">
      <c r="A2314" s="28" t="s">
        <v>9</v>
      </c>
      <c r="B2314" s="14" t="s">
        <v>9</v>
      </c>
      <c r="C2314" s="14" t="s">
        <v>334</v>
      </c>
      <c r="D2314" s="29">
        <v>39083</v>
      </c>
      <c r="E2314" s="14" t="s">
        <v>309</v>
      </c>
      <c r="F2314" s="30">
        <v>46000000</v>
      </c>
      <c r="G2314" s="31" t="str">
        <f>_xlfn.CONCAT(Table1[[#This Row],[Company]:[Penalty Amount]])</f>
        <v>Morgan StanleyMorgan Stanleyemployment discrimination39083private lawsuit-federal46000000</v>
      </c>
    </row>
    <row r="2315" spans="1:7" x14ac:dyDescent="0.2">
      <c r="A2315" s="28" t="s">
        <v>9</v>
      </c>
      <c r="B2315" s="14" t="s">
        <v>9</v>
      </c>
      <c r="C2315" s="14" t="s">
        <v>343</v>
      </c>
      <c r="D2315" s="29">
        <v>39448</v>
      </c>
      <c r="E2315" s="14" t="s">
        <v>309</v>
      </c>
      <c r="F2315" s="30">
        <v>50000000</v>
      </c>
      <c r="G2315" s="31" t="str">
        <f>_xlfn.CONCAT(Table1[[#This Row],[Company]:[Penalty Amount]])</f>
        <v>Morgan StanleyMorgan Stanleywage and hour violation39448private lawsuit-federal50000000</v>
      </c>
    </row>
    <row r="2316" spans="1:7" x14ac:dyDescent="0.2">
      <c r="A2316" s="28" t="s">
        <v>275</v>
      </c>
      <c r="B2316" s="14" t="s">
        <v>9</v>
      </c>
      <c r="C2316" s="14" t="s">
        <v>12</v>
      </c>
      <c r="D2316" s="29">
        <v>37622</v>
      </c>
      <c r="E2316" s="14" t="s">
        <v>48</v>
      </c>
      <c r="F2316" s="30">
        <v>50000000</v>
      </c>
      <c r="G2316" s="31" t="str">
        <f>_xlfn.CONCAT(Table1[[#This Row],[Company]:[Penalty Amount]])</f>
        <v>Morgan Stanley DW Inc.Morgan Stanleyinvestor protection violation37622SEC50000000</v>
      </c>
    </row>
    <row r="2317" spans="1:7" x14ac:dyDescent="0.2">
      <c r="A2317" s="28" t="s">
        <v>275</v>
      </c>
      <c r="B2317" s="14" t="s">
        <v>9</v>
      </c>
      <c r="C2317" s="14" t="s">
        <v>12</v>
      </c>
      <c r="D2317" s="29">
        <v>37622</v>
      </c>
      <c r="E2317" s="14" t="s">
        <v>250</v>
      </c>
      <c r="F2317" s="30">
        <v>50000000</v>
      </c>
      <c r="G2317" s="31" t="str">
        <f>_xlfn.CONCAT(Table1[[#This Row],[Company]:[Penalty Amount]])</f>
        <v>Morgan Stanley DW Inc.Morgan Stanleyinvestor protection violation37622FINRA50000000</v>
      </c>
    </row>
    <row r="2318" spans="1:7" x14ac:dyDescent="0.2">
      <c r="A2318" s="28" t="s">
        <v>9</v>
      </c>
      <c r="B2318" s="14" t="s">
        <v>9</v>
      </c>
      <c r="C2318" s="14" t="s">
        <v>334</v>
      </c>
      <c r="D2318" s="29">
        <v>37987</v>
      </c>
      <c r="E2318" s="14" t="s">
        <v>393</v>
      </c>
      <c r="F2318" s="30">
        <v>54000000</v>
      </c>
      <c r="G2318" s="31" t="str">
        <f>_xlfn.CONCAT(Table1[[#This Row],[Company]:[Penalty Amount]])</f>
        <v>Morgan StanleyMorgan Stanleyemployment discrimination37987EEOC54000000</v>
      </c>
    </row>
    <row r="2319" spans="1:7" x14ac:dyDescent="0.2">
      <c r="A2319" s="28" t="s">
        <v>2852</v>
      </c>
      <c r="B2319" s="14" t="s">
        <v>9</v>
      </c>
      <c r="C2319" s="14" t="s">
        <v>31</v>
      </c>
      <c r="D2319" s="29">
        <v>43831</v>
      </c>
      <c r="E2319" s="14" t="s">
        <v>32</v>
      </c>
      <c r="F2319" s="30">
        <v>60000000</v>
      </c>
      <c r="G2319" s="31" t="str">
        <f>_xlfn.CONCAT(Table1[[#This Row],[Company]:[Penalty Amount]])</f>
        <v>Morgan Stanley Bank N.A.Morgan Stanleybanking violation43831OCC60000000</v>
      </c>
    </row>
    <row r="2320" spans="1:7" x14ac:dyDescent="0.2">
      <c r="A2320" s="28" t="s">
        <v>195</v>
      </c>
      <c r="B2320" s="14" t="s">
        <v>9</v>
      </c>
      <c r="C2320" s="14" t="s">
        <v>10</v>
      </c>
      <c r="D2320" s="29">
        <v>42370</v>
      </c>
      <c r="E2320" s="14" t="s">
        <v>179</v>
      </c>
      <c r="F2320" s="30">
        <v>62950000</v>
      </c>
      <c r="G2320" s="31" t="str">
        <f>_xlfn.CONCAT(Table1[[#This Row],[Company]:[Penalty Amount]])</f>
        <v>Morgan Stanley &amp; Co. LLCMorgan Stanleytoxic securities abuses42370FDIC62950000</v>
      </c>
    </row>
    <row r="2321" spans="1:7" x14ac:dyDescent="0.2">
      <c r="A2321" s="28" t="s">
        <v>9</v>
      </c>
      <c r="B2321" s="14" t="s">
        <v>9</v>
      </c>
      <c r="C2321" s="14" t="s">
        <v>12</v>
      </c>
      <c r="D2321" s="29">
        <v>44562</v>
      </c>
      <c r="E2321" s="14" t="s">
        <v>45</v>
      </c>
      <c r="F2321" s="30">
        <v>75000000</v>
      </c>
      <c r="G2321" s="31" t="str">
        <f>_xlfn.CONCAT(Table1[[#This Row],[Company]:[Penalty Amount]])</f>
        <v>Morgan StanleyMorgan Stanleyinvestor protection violation44562CFTC75000000</v>
      </c>
    </row>
    <row r="2322" spans="1:7" x14ac:dyDescent="0.2">
      <c r="A2322" s="28" t="s">
        <v>206</v>
      </c>
      <c r="B2322" s="14" t="s">
        <v>9</v>
      </c>
      <c r="C2322" s="14" t="s">
        <v>10</v>
      </c>
      <c r="D2322" s="29">
        <v>40179</v>
      </c>
      <c r="E2322" s="14" t="s">
        <v>123</v>
      </c>
      <c r="F2322" s="30">
        <v>102000000</v>
      </c>
      <c r="G2322" s="31" t="str">
        <f>_xlfn.CONCAT(Table1[[#This Row],[Company]:[Penalty Amount]])</f>
        <v>Morgan Stanley &amp; Co.Morgan Stanleytoxic securities abuses40179MA-AG102000000</v>
      </c>
    </row>
    <row r="2323" spans="1:7" x14ac:dyDescent="0.2">
      <c r="A2323" s="28" t="s">
        <v>9</v>
      </c>
      <c r="B2323" s="14" t="s">
        <v>9</v>
      </c>
      <c r="C2323" s="14" t="s">
        <v>12</v>
      </c>
      <c r="D2323" s="29">
        <v>37257</v>
      </c>
      <c r="E2323" s="14" t="s">
        <v>13</v>
      </c>
      <c r="F2323" s="30">
        <v>125000000</v>
      </c>
      <c r="G2323" s="31" t="str">
        <f>_xlfn.CONCAT(Table1[[#This Row],[Company]:[Penalty Amount]])</f>
        <v>Morgan StanleyMorgan Stanleyinvestor protection violation37257MULTI-AG125000000</v>
      </c>
    </row>
    <row r="2324" spans="1:7" x14ac:dyDescent="0.2">
      <c r="A2324" s="28" t="s">
        <v>187</v>
      </c>
      <c r="B2324" s="14" t="s">
        <v>9</v>
      </c>
      <c r="C2324" s="14" t="s">
        <v>12</v>
      </c>
      <c r="D2324" s="29">
        <v>37622</v>
      </c>
      <c r="E2324" s="14" t="s">
        <v>48</v>
      </c>
      <c r="F2324" s="30">
        <v>125000000</v>
      </c>
      <c r="G2324" s="31" t="str">
        <f>_xlfn.CONCAT(Table1[[#This Row],[Company]:[Penalty Amount]])</f>
        <v>Morgan Stanley &amp; Co. IncorporatedMorgan Stanleyinvestor protection violation37622SEC125000000</v>
      </c>
    </row>
    <row r="2325" spans="1:7" x14ac:dyDescent="0.2">
      <c r="A2325" s="28" t="s">
        <v>195</v>
      </c>
      <c r="B2325" s="14" t="s">
        <v>9</v>
      </c>
      <c r="C2325" s="14" t="s">
        <v>12</v>
      </c>
      <c r="D2325" s="29">
        <v>44562</v>
      </c>
      <c r="E2325" s="14" t="s">
        <v>48</v>
      </c>
      <c r="F2325" s="30">
        <v>125000000</v>
      </c>
      <c r="G2325" s="31" t="str">
        <f>_xlfn.CONCAT(Table1[[#This Row],[Company]:[Penalty Amount]])</f>
        <v>Morgan Stanley &amp; Co. LLCMorgan Stanleyinvestor protection violation44562SEC125000000</v>
      </c>
    </row>
    <row r="2326" spans="1:7" x14ac:dyDescent="0.2">
      <c r="A2326" s="28" t="s">
        <v>9</v>
      </c>
      <c r="B2326" s="14" t="s">
        <v>9</v>
      </c>
      <c r="C2326" s="14" t="s">
        <v>12</v>
      </c>
      <c r="D2326" s="29">
        <v>43466</v>
      </c>
      <c r="E2326" s="14" t="s">
        <v>44</v>
      </c>
      <c r="F2326" s="30">
        <v>150000000</v>
      </c>
      <c r="G2326" s="31" t="str">
        <f>_xlfn.CONCAT(Table1[[#This Row],[Company]:[Penalty Amount]])</f>
        <v>Morgan StanleyMorgan Stanleyinvestor protection violation43466CA-AG150000000</v>
      </c>
    </row>
    <row r="2327" spans="1:7" x14ac:dyDescent="0.2">
      <c r="A2327" s="28" t="s">
        <v>9</v>
      </c>
      <c r="B2327" s="14" t="s">
        <v>9</v>
      </c>
      <c r="C2327" s="14" t="s">
        <v>10</v>
      </c>
      <c r="D2327" s="29">
        <v>42005</v>
      </c>
      <c r="E2327" s="14" t="s">
        <v>92</v>
      </c>
      <c r="F2327" s="30">
        <v>225000000</v>
      </c>
      <c r="G2327" s="31" t="str">
        <f>_xlfn.CONCAT(Table1[[#This Row],[Company]:[Penalty Amount]])</f>
        <v>Morgan StanleyMorgan Stanleytoxic securities abuses42005NCUA225000000</v>
      </c>
    </row>
    <row r="2328" spans="1:7" x14ac:dyDescent="0.2">
      <c r="A2328" s="28" t="s">
        <v>9</v>
      </c>
      <c r="B2328" s="14" t="s">
        <v>9</v>
      </c>
      <c r="C2328" s="14" t="s">
        <v>276</v>
      </c>
      <c r="D2328" s="29">
        <v>41275</v>
      </c>
      <c r="E2328" s="14" t="s">
        <v>112</v>
      </c>
      <c r="F2328" s="30">
        <v>227000000</v>
      </c>
      <c r="G2328" s="31" t="str">
        <f>_xlfn.CONCAT(Table1[[#This Row],[Company]:[Penalty Amount]])</f>
        <v>Morgan StanleyMorgan Stanleymortgage abuses41275FED227000000</v>
      </c>
    </row>
    <row r="2329" spans="1:7" x14ac:dyDescent="0.2">
      <c r="A2329" s="28" t="s">
        <v>9</v>
      </c>
      <c r="B2329" s="14" t="s">
        <v>9</v>
      </c>
      <c r="C2329" s="14" t="s">
        <v>10</v>
      </c>
      <c r="D2329" s="29">
        <v>41640</v>
      </c>
      <c r="E2329" s="14" t="s">
        <v>48</v>
      </c>
      <c r="F2329" s="30">
        <v>275000000</v>
      </c>
      <c r="G2329" s="31" t="str">
        <f>_xlfn.CONCAT(Table1[[#This Row],[Company]:[Penalty Amount]])</f>
        <v>Morgan StanleyMorgan Stanleytoxic securities abuses41640SEC275000000</v>
      </c>
    </row>
    <row r="2330" spans="1:7" x14ac:dyDescent="0.2">
      <c r="A2330" s="28" t="s">
        <v>100</v>
      </c>
      <c r="B2330" s="14" t="s">
        <v>9</v>
      </c>
      <c r="C2330" s="14" t="s">
        <v>12</v>
      </c>
      <c r="D2330" s="29">
        <v>37257</v>
      </c>
      <c r="E2330" s="14" t="s">
        <v>13</v>
      </c>
      <c r="F2330" s="30">
        <v>400000000</v>
      </c>
      <c r="G2330" s="31" t="str">
        <f>_xlfn.CONCAT(Table1[[#This Row],[Company]:[Penalty Amount]])</f>
        <v>Salomon Smith Barney Inc.Morgan Stanleyinvestor protection violation37257MULTI-AG400000000</v>
      </c>
    </row>
    <row r="2331" spans="1:7" x14ac:dyDescent="0.2">
      <c r="A2331" s="28" t="s">
        <v>9</v>
      </c>
      <c r="B2331" s="14" t="s">
        <v>9</v>
      </c>
      <c r="C2331" s="14" t="s">
        <v>10</v>
      </c>
      <c r="D2331" s="29">
        <v>42370</v>
      </c>
      <c r="E2331" s="14" t="s">
        <v>72</v>
      </c>
      <c r="F2331" s="30">
        <v>550000000</v>
      </c>
      <c r="G2331" s="31" t="str">
        <f>_xlfn.CONCAT(Table1[[#This Row],[Company]:[Penalty Amount]])</f>
        <v>Morgan StanleyMorgan Stanleytoxic securities abuses42370NY-AG550000000</v>
      </c>
    </row>
    <row r="2332" spans="1:7" x14ac:dyDescent="0.2">
      <c r="A2332" s="28" t="s">
        <v>9</v>
      </c>
      <c r="B2332" s="14" t="s">
        <v>9</v>
      </c>
      <c r="C2332" s="14" t="s">
        <v>10</v>
      </c>
      <c r="D2332" s="29">
        <v>41640</v>
      </c>
      <c r="E2332" s="14" t="s">
        <v>14</v>
      </c>
      <c r="F2332" s="30">
        <v>1250000000</v>
      </c>
      <c r="G2332" s="31" t="str">
        <f>_xlfn.CONCAT(Table1[[#This Row],[Company]:[Penalty Amount]])</f>
        <v>Morgan StanleyMorgan Stanleytoxic securities abuses41640FHFA1250000000</v>
      </c>
    </row>
    <row r="2333" spans="1:7" x14ac:dyDescent="0.2">
      <c r="A2333" s="28" t="s">
        <v>9</v>
      </c>
      <c r="B2333" s="14" t="s">
        <v>9</v>
      </c>
      <c r="C2333" s="14" t="s">
        <v>10</v>
      </c>
      <c r="D2333" s="29">
        <v>42370</v>
      </c>
      <c r="E2333" s="14" t="s">
        <v>11</v>
      </c>
      <c r="F2333" s="30">
        <v>2600000000</v>
      </c>
      <c r="G2333" s="31" t="str">
        <f>_xlfn.CONCAT(Table1[[#This Row],[Company]:[Penalty Amount]])</f>
        <v>Morgan StanleyMorgan Stanleytoxic securities abuses42370DOJ2600000000</v>
      </c>
    </row>
    <row r="2334" spans="1:7" x14ac:dyDescent="0.2">
      <c r="A2334" s="28" t="s">
        <v>9</v>
      </c>
      <c r="B2334" s="14" t="s">
        <v>9</v>
      </c>
      <c r="C2334" s="14" t="s">
        <v>12</v>
      </c>
      <c r="D2334" s="29">
        <v>39448</v>
      </c>
      <c r="E2334" s="14" t="s">
        <v>13</v>
      </c>
      <c r="F2334" s="30">
        <v>3535000000</v>
      </c>
      <c r="G2334" s="31" t="str">
        <f>_xlfn.CONCAT(Table1[[#This Row],[Company]:[Penalty Amount]])</f>
        <v>Morgan StanleyMorgan Stanleyinvestor protection violation39448MULTI-AG3535000000</v>
      </c>
    </row>
    <row r="2335" spans="1:7" x14ac:dyDescent="0.2">
      <c r="A2335" s="28" t="s">
        <v>2848</v>
      </c>
      <c r="B2335" s="14" t="s">
        <v>189</v>
      </c>
      <c r="C2335" s="14" t="s">
        <v>282</v>
      </c>
      <c r="D2335" s="29">
        <v>39448</v>
      </c>
      <c r="E2335" s="14" t="s">
        <v>1424</v>
      </c>
      <c r="F2335" s="30">
        <v>6000</v>
      </c>
      <c r="G2335" s="31" t="str">
        <f>_xlfn.CONCAT(Table1[[#This Row],[Company]:[Penalty Amount]])</f>
        <v>MoneyGram Payment Systems Inc.MoneyGram Internationalconsumer protection violation39448NE-DBF6000</v>
      </c>
    </row>
    <row r="2336" spans="1:7" x14ac:dyDescent="0.2">
      <c r="A2336" s="28" t="s">
        <v>2847</v>
      </c>
      <c r="B2336" s="14" t="s">
        <v>189</v>
      </c>
      <c r="C2336" s="14" t="s">
        <v>282</v>
      </c>
      <c r="D2336" s="29">
        <v>44197</v>
      </c>
      <c r="E2336" s="14" t="s">
        <v>746</v>
      </c>
      <c r="F2336" s="30">
        <v>9625</v>
      </c>
      <c r="G2336" s="31" t="str">
        <f>_xlfn.CONCAT(Table1[[#This Row],[Company]:[Penalty Amount]])</f>
        <v>Moneygram Payment Systems Inc.MoneyGram Internationalconsumer protection violation44197FL-OFR9625</v>
      </c>
    </row>
    <row r="2337" spans="1:7" x14ac:dyDescent="0.2">
      <c r="A2337" s="28" t="s">
        <v>1853</v>
      </c>
      <c r="B2337" s="14" t="s">
        <v>189</v>
      </c>
      <c r="C2337" s="14" t="s">
        <v>282</v>
      </c>
      <c r="D2337" s="29">
        <v>39083</v>
      </c>
      <c r="E2337" s="14" t="s">
        <v>1267</v>
      </c>
      <c r="F2337" s="30">
        <v>10000</v>
      </c>
      <c r="G2337" s="31" t="str">
        <f>_xlfn.CONCAT(Table1[[#This Row],[Company]:[Penalty Amount]])</f>
        <v>Moneygram InternationalMoneyGram Internationalconsumer protection violation39083NH-BKG10000</v>
      </c>
    </row>
    <row r="2338" spans="1:7" x14ac:dyDescent="0.2">
      <c r="A2338" s="28" t="s">
        <v>2848</v>
      </c>
      <c r="B2338" s="14" t="s">
        <v>189</v>
      </c>
      <c r="C2338" s="14" t="s">
        <v>282</v>
      </c>
      <c r="D2338" s="29">
        <v>41640</v>
      </c>
      <c r="E2338" s="14" t="s">
        <v>936</v>
      </c>
      <c r="F2338" s="30">
        <v>10000</v>
      </c>
      <c r="G2338" s="31" t="str">
        <f>_xlfn.CONCAT(Table1[[#This Row],[Company]:[Penalty Amount]])</f>
        <v>MoneyGram Payment Systems Inc.MoneyGram Internationalconsumer protection violation41640AZ-DIFI10000</v>
      </c>
    </row>
    <row r="2339" spans="1:7" x14ac:dyDescent="0.2">
      <c r="A2339" s="28" t="s">
        <v>2846</v>
      </c>
      <c r="B2339" s="14" t="s">
        <v>189</v>
      </c>
      <c r="C2339" s="14" t="s">
        <v>17</v>
      </c>
      <c r="D2339" s="29">
        <v>44197</v>
      </c>
      <c r="E2339" s="14" t="s">
        <v>61</v>
      </c>
      <c r="F2339" s="30">
        <v>34328</v>
      </c>
      <c r="G2339" s="31" t="str">
        <f>_xlfn.CONCAT(Table1[[#This Row],[Company]:[Penalty Amount]])</f>
        <v>MoneyGram Payment Systems IncMoneyGram Internationaleconomic sanction violation44197OFAC34328</v>
      </c>
    </row>
    <row r="2340" spans="1:7" x14ac:dyDescent="0.2">
      <c r="A2340" s="28" t="s">
        <v>2847</v>
      </c>
      <c r="B2340" s="14" t="s">
        <v>189</v>
      </c>
      <c r="C2340" s="14" t="s">
        <v>282</v>
      </c>
      <c r="D2340" s="29">
        <v>42005</v>
      </c>
      <c r="E2340" s="14" t="s">
        <v>746</v>
      </c>
      <c r="F2340" s="30">
        <v>75000</v>
      </c>
      <c r="G2340" s="31" t="str">
        <f>_xlfn.CONCAT(Table1[[#This Row],[Company]:[Penalty Amount]])</f>
        <v>Moneygram Payment Systems Inc.MoneyGram Internationalconsumer protection violation42005FL-OFR75000</v>
      </c>
    </row>
    <row r="2341" spans="1:7" x14ac:dyDescent="0.2">
      <c r="A2341" s="28" t="s">
        <v>2847</v>
      </c>
      <c r="B2341" s="14" t="s">
        <v>189</v>
      </c>
      <c r="C2341" s="14" t="s">
        <v>282</v>
      </c>
      <c r="D2341" s="29">
        <v>39083</v>
      </c>
      <c r="E2341" s="14" t="s">
        <v>936</v>
      </c>
      <c r="F2341" s="30">
        <v>125000</v>
      </c>
      <c r="G2341" s="31" t="str">
        <f>_xlfn.CONCAT(Table1[[#This Row],[Company]:[Penalty Amount]])</f>
        <v>Moneygram Payment Systems Inc.MoneyGram Internationalconsumer protection violation39083AZ-DIFI125000</v>
      </c>
    </row>
    <row r="2342" spans="1:7" x14ac:dyDescent="0.2">
      <c r="A2342" s="28" t="s">
        <v>2848</v>
      </c>
      <c r="B2342" s="14" t="s">
        <v>189</v>
      </c>
      <c r="C2342" s="14" t="s">
        <v>282</v>
      </c>
      <c r="D2342" s="29">
        <v>39448</v>
      </c>
      <c r="E2342" s="14" t="s">
        <v>13</v>
      </c>
      <c r="F2342" s="30">
        <v>1100000</v>
      </c>
      <c r="G2342" s="31" t="str">
        <f>_xlfn.CONCAT(Table1[[#This Row],[Company]:[Penalty Amount]])</f>
        <v>MoneyGram Payment Systems Inc.MoneyGram Internationalconsumer protection violation39448MULTI-AG1100000</v>
      </c>
    </row>
    <row r="2343" spans="1:7" x14ac:dyDescent="0.2">
      <c r="A2343" s="28" t="s">
        <v>2845</v>
      </c>
      <c r="B2343" s="14" t="s">
        <v>189</v>
      </c>
      <c r="C2343" s="14" t="s">
        <v>308</v>
      </c>
      <c r="D2343" s="29">
        <v>40544</v>
      </c>
      <c r="E2343" s="14" t="s">
        <v>309</v>
      </c>
      <c r="F2343" s="30">
        <v>4500000</v>
      </c>
      <c r="G2343" s="31" t="str">
        <f>_xlfn.CONCAT(Table1[[#This Row],[Company]:[Penalty Amount]])</f>
        <v>Moneygram International Inc.MoneyGram Internationalbenefit plan administrator violation40544private lawsuit-federal4500000</v>
      </c>
    </row>
    <row r="2344" spans="1:7" x14ac:dyDescent="0.2">
      <c r="A2344" s="28" t="s">
        <v>188</v>
      </c>
      <c r="B2344" s="14" t="s">
        <v>189</v>
      </c>
      <c r="C2344" s="14" t="s">
        <v>38</v>
      </c>
      <c r="D2344" s="29">
        <v>44562</v>
      </c>
      <c r="E2344" s="14" t="s">
        <v>34</v>
      </c>
      <c r="F2344" s="30">
        <v>8250000</v>
      </c>
      <c r="G2344" s="31" t="str">
        <f>_xlfn.CONCAT(Table1[[#This Row],[Company]:[Penalty Amount]])</f>
        <v>MoneyGram International Inc.MoneyGram Internationalanti-money-laundering deficiencies44562NY-DFS8250000</v>
      </c>
    </row>
    <row r="2345" spans="1:7" x14ac:dyDescent="0.2">
      <c r="A2345" s="28" t="s">
        <v>607</v>
      </c>
      <c r="B2345" s="14" t="s">
        <v>189</v>
      </c>
      <c r="C2345" s="14" t="s">
        <v>282</v>
      </c>
      <c r="D2345" s="29">
        <v>42370</v>
      </c>
      <c r="E2345" s="14" t="s">
        <v>13</v>
      </c>
      <c r="F2345" s="30">
        <v>13000000</v>
      </c>
      <c r="G2345" s="31" t="str">
        <f>_xlfn.CONCAT(Table1[[#This Row],[Company]:[Penalty Amount]])</f>
        <v>MoneyGram Payment SystemsMoneyGram Internationalconsumer protection violation42370MULTI-AG13000000</v>
      </c>
    </row>
    <row r="2346" spans="1:7" x14ac:dyDescent="0.2">
      <c r="A2346" s="28" t="s">
        <v>188</v>
      </c>
      <c r="B2346" s="14" t="s">
        <v>189</v>
      </c>
      <c r="C2346" s="14" t="s">
        <v>282</v>
      </c>
      <c r="D2346" s="29">
        <v>39448</v>
      </c>
      <c r="E2346" s="14" t="s">
        <v>319</v>
      </c>
      <c r="F2346" s="30">
        <v>18000000</v>
      </c>
      <c r="G2346" s="31" t="str">
        <f>_xlfn.CONCAT(Table1[[#This Row],[Company]:[Penalty Amount]])</f>
        <v>MoneyGram International Inc.MoneyGram Internationalconsumer protection violation39448FTC18000000</v>
      </c>
    </row>
    <row r="2347" spans="1:7" x14ac:dyDescent="0.2">
      <c r="A2347" s="28" t="s">
        <v>188</v>
      </c>
      <c r="B2347" s="14" t="s">
        <v>189</v>
      </c>
      <c r="C2347" s="14" t="s">
        <v>38</v>
      </c>
      <c r="D2347" s="29">
        <v>40909</v>
      </c>
      <c r="E2347" s="14" t="s">
        <v>18</v>
      </c>
      <c r="F2347" s="30">
        <v>100000000</v>
      </c>
      <c r="G2347" s="31" t="str">
        <f>_xlfn.CONCAT(Table1[[#This Row],[Company]:[Penalty Amount]])</f>
        <v>MoneyGram International Inc.MoneyGram Internationalanti-money-laundering deficiencies40909DOJ_CRIMINAL100000000</v>
      </c>
    </row>
    <row r="2348" spans="1:7" x14ac:dyDescent="0.2">
      <c r="A2348" s="28" t="s">
        <v>188</v>
      </c>
      <c r="B2348" s="14" t="s">
        <v>189</v>
      </c>
      <c r="C2348" s="14" t="s">
        <v>38</v>
      </c>
      <c r="D2348" s="29">
        <v>43101</v>
      </c>
      <c r="E2348" s="14" t="s">
        <v>18</v>
      </c>
      <c r="F2348" s="30">
        <v>125000000</v>
      </c>
      <c r="G2348" s="31" t="str">
        <f>_xlfn.CONCAT(Table1[[#This Row],[Company]:[Penalty Amount]])</f>
        <v>MoneyGram International Inc.MoneyGram Internationalanti-money-laundering deficiencies43101DOJ_CRIMINAL125000000</v>
      </c>
    </row>
    <row r="2349" spans="1:7" x14ac:dyDescent="0.2">
      <c r="A2349" s="28" t="s">
        <v>1863</v>
      </c>
      <c r="B2349" s="14" t="s">
        <v>854</v>
      </c>
      <c r="C2349" s="14" t="s">
        <v>305</v>
      </c>
      <c r="D2349" s="29">
        <v>40909</v>
      </c>
      <c r="E2349" s="14" t="s">
        <v>655</v>
      </c>
      <c r="F2349" s="30">
        <v>5000</v>
      </c>
      <c r="G2349" s="31" t="str">
        <f>_xlfn.CONCAT(Table1[[#This Row],[Company]:[Penalty Amount]])</f>
        <v>CAROLINA CASUALTY INSURANCE COW.R. Berkleyinsurance violation40909VA-INS5000</v>
      </c>
    </row>
    <row r="2350" spans="1:7" x14ac:dyDescent="0.2">
      <c r="A2350" s="28" t="s">
        <v>3095</v>
      </c>
      <c r="B2350" s="14" t="s">
        <v>854</v>
      </c>
      <c r="C2350" s="14" t="s">
        <v>732</v>
      </c>
      <c r="D2350" s="29">
        <v>42736</v>
      </c>
      <c r="E2350" s="14" t="s">
        <v>521</v>
      </c>
      <c r="F2350" s="30">
        <v>5000</v>
      </c>
      <c r="G2350" s="31" t="str">
        <f>_xlfn.CONCAT(Table1[[#This Row],[Company]:[Penalty Amount]])</f>
        <v>W. R. BERKLEY Corp.W.R. Berkleyworkplace safety or health violation42736OSHA5000</v>
      </c>
    </row>
    <row r="2351" spans="1:7" x14ac:dyDescent="0.2">
      <c r="A2351" s="28" t="s">
        <v>2844</v>
      </c>
      <c r="B2351" s="14" t="s">
        <v>1092</v>
      </c>
      <c r="C2351" s="14" t="s">
        <v>282</v>
      </c>
      <c r="D2351" s="29">
        <v>42736</v>
      </c>
      <c r="E2351" s="14" t="s">
        <v>318</v>
      </c>
      <c r="F2351" s="30">
        <v>30000</v>
      </c>
      <c r="G2351" s="31" t="str">
        <f>_xlfn.CONCAT(Table1[[#This Row],[Company]:[Penalty Amount]])</f>
        <v>MLD Mortgage Inc. dba The Money Store dba Mortgage Lending DirectMLD Mortgage Inc. dba The Money Storeconsumer protection violation42736CA-DFPI30000</v>
      </c>
    </row>
    <row r="2352" spans="1:7" x14ac:dyDescent="0.2">
      <c r="A2352" s="28" t="s">
        <v>1092</v>
      </c>
      <c r="B2352" s="14" t="s">
        <v>1092</v>
      </c>
      <c r="C2352" s="14" t="s">
        <v>282</v>
      </c>
      <c r="D2352" s="29">
        <v>42370</v>
      </c>
      <c r="E2352" s="14" t="s">
        <v>1051</v>
      </c>
      <c r="F2352" s="30">
        <v>55000</v>
      </c>
      <c r="G2352" s="31" t="str">
        <f>_xlfn.CONCAT(Table1[[#This Row],[Company]:[Penalty Amount]])</f>
        <v>MLD Mortgage Inc. dba The Money StoreMLD Mortgage Inc. dba The Money Storeconsumer protection violation42370PA-BKG55000</v>
      </c>
    </row>
    <row r="2353" spans="1:7" x14ac:dyDescent="0.2">
      <c r="A2353" s="28" t="s">
        <v>1092</v>
      </c>
      <c r="B2353" s="14" t="s">
        <v>1092</v>
      </c>
      <c r="C2353" s="14" t="s">
        <v>282</v>
      </c>
      <c r="D2353" s="29">
        <v>40544</v>
      </c>
      <c r="E2353" s="14" t="s">
        <v>1051</v>
      </c>
      <c r="F2353" s="30">
        <v>275000</v>
      </c>
      <c r="G2353" s="31" t="str">
        <f>_xlfn.CONCAT(Table1[[#This Row],[Company]:[Penalty Amount]])</f>
        <v>MLD Mortgage Inc. dba The Money StoreMLD Mortgage Inc. dba The Money Storeconsumer protection violation40544PA-BKG275000</v>
      </c>
    </row>
    <row r="2354" spans="1:7" x14ac:dyDescent="0.2">
      <c r="A2354" s="28" t="s">
        <v>2843</v>
      </c>
      <c r="B2354" s="14" t="s">
        <v>1092</v>
      </c>
      <c r="C2354" s="14" t="s">
        <v>282</v>
      </c>
      <c r="D2354" s="29">
        <v>42370</v>
      </c>
      <c r="E2354" s="14" t="s">
        <v>721</v>
      </c>
      <c r="F2354" s="30">
        <v>407103</v>
      </c>
      <c r="G2354" s="31" t="str">
        <f>_xlfn.CONCAT(Table1[[#This Row],[Company]:[Penalty Amount]])</f>
        <v>MLD Mortgage Inc. d/b/a The Money Store and Mortgage Loan DirectMLD Mortgage Inc. dba The Money Storeconsumer protection violation42370WA-FIN407103</v>
      </c>
    </row>
    <row r="2355" spans="1:7" x14ac:dyDescent="0.2">
      <c r="A2355" s="28" t="s">
        <v>1092</v>
      </c>
      <c r="B2355" s="14" t="s">
        <v>1092</v>
      </c>
      <c r="C2355" s="14" t="s">
        <v>282</v>
      </c>
      <c r="D2355" s="29">
        <v>43101</v>
      </c>
      <c r="E2355" s="14" t="s">
        <v>172</v>
      </c>
      <c r="F2355" s="30">
        <v>720000</v>
      </c>
      <c r="G2355" s="31" t="str">
        <f>_xlfn.CONCAT(Table1[[#This Row],[Company]:[Penalty Amount]])</f>
        <v>MLD Mortgage Inc. dba The Money StoreMLD Mortgage Inc. dba The Money Storeconsumer protection violation43101MULTI-FIN720000</v>
      </c>
    </row>
    <row r="2356" spans="1:7" x14ac:dyDescent="0.2">
      <c r="A2356" s="28" t="s">
        <v>1279</v>
      </c>
      <c r="B2356" s="14" t="s">
        <v>185</v>
      </c>
      <c r="C2356" s="14" t="s">
        <v>360</v>
      </c>
      <c r="D2356" s="29">
        <v>41275</v>
      </c>
      <c r="E2356" s="14" t="s">
        <v>45</v>
      </c>
      <c r="F2356" s="30">
        <v>175000</v>
      </c>
      <c r="G2356" s="31" t="str">
        <f>_xlfn.CONCAT(Table1[[#This Row],[Company]:[Penalty Amount]])</f>
        <v>Mizuho Securities USA Inc.Mizuho Financialdata submission deficiencies41275CFTC175000</v>
      </c>
    </row>
    <row r="2357" spans="1:7" x14ac:dyDescent="0.2">
      <c r="A2357" s="28" t="s">
        <v>2842</v>
      </c>
      <c r="B2357" s="14" t="s">
        <v>185</v>
      </c>
      <c r="C2357" s="14" t="s">
        <v>12</v>
      </c>
      <c r="D2357" s="29">
        <v>43101</v>
      </c>
      <c r="E2357" s="14" t="s">
        <v>45</v>
      </c>
      <c r="F2357" s="30">
        <v>250000</v>
      </c>
      <c r="G2357" s="31" t="str">
        <f>_xlfn.CONCAT(Table1[[#This Row],[Company]:[Penalty Amount]])</f>
        <v>Mizuho Bank Ltd.Mizuho Financialinvestor protection violation43101CFTC250000</v>
      </c>
    </row>
    <row r="2358" spans="1:7" x14ac:dyDescent="0.2">
      <c r="A2358" s="28" t="s">
        <v>1017</v>
      </c>
      <c r="B2358" s="14" t="s">
        <v>185</v>
      </c>
      <c r="C2358" s="14" t="s">
        <v>12</v>
      </c>
      <c r="D2358" s="29">
        <v>43101</v>
      </c>
      <c r="E2358" s="14" t="s">
        <v>48</v>
      </c>
      <c r="F2358" s="30">
        <v>1250000</v>
      </c>
      <c r="G2358" s="31" t="str">
        <f>_xlfn.CONCAT(Table1[[#This Row],[Company]:[Penalty Amount]])</f>
        <v>Mizuho Securities USA LLCMizuho Financialinvestor protection violation43101SEC1250000</v>
      </c>
    </row>
    <row r="2359" spans="1:7" x14ac:dyDescent="0.2">
      <c r="A2359" s="28" t="s">
        <v>998</v>
      </c>
      <c r="B2359" s="14" t="s">
        <v>185</v>
      </c>
      <c r="C2359" s="14" t="s">
        <v>12</v>
      </c>
      <c r="D2359" s="29">
        <v>44197</v>
      </c>
      <c r="E2359" s="14" t="s">
        <v>45</v>
      </c>
      <c r="F2359" s="30">
        <v>1500000</v>
      </c>
      <c r="G2359" s="31" t="str">
        <f>_xlfn.CONCAT(Table1[[#This Row],[Company]:[Penalty Amount]])</f>
        <v>Mizuho Capital Markets LLCMizuho Financialinvestor protection violation44197CFTC1500000</v>
      </c>
    </row>
    <row r="2360" spans="1:7" x14ac:dyDescent="0.2">
      <c r="A2360" s="28" t="s">
        <v>184</v>
      </c>
      <c r="B2360" s="14" t="s">
        <v>185</v>
      </c>
      <c r="C2360" s="14" t="s">
        <v>12</v>
      </c>
      <c r="D2360" s="29">
        <v>40909</v>
      </c>
      <c r="E2360" s="14" t="s">
        <v>48</v>
      </c>
      <c r="F2360" s="30">
        <v>127500000</v>
      </c>
      <c r="G2360" s="31" t="str">
        <f>_xlfn.CONCAT(Table1[[#This Row],[Company]:[Penalty Amount]])</f>
        <v>Mizuho Financial GroupMizuho Financialinvestor protection violation40909SEC127500000</v>
      </c>
    </row>
    <row r="2361" spans="1:7" x14ac:dyDescent="0.2">
      <c r="A2361" s="28" t="s">
        <v>2841</v>
      </c>
      <c r="B2361" s="14" t="s">
        <v>120</v>
      </c>
      <c r="C2361" s="14" t="s">
        <v>12</v>
      </c>
      <c r="D2361" s="29">
        <v>42370</v>
      </c>
      <c r="E2361" s="14" t="s">
        <v>48</v>
      </c>
      <c r="F2361" s="30">
        <v>20000</v>
      </c>
      <c r="G2361" s="31" t="str">
        <f>_xlfn.CONCAT(Table1[[#This Row],[Company]:[Penalty Amount]])</f>
        <v>Mitsubishi UFJ Securities (USA) Inc.Mitsubishi UFJ Financial Groupinvestor protection violation42370SEC20000</v>
      </c>
    </row>
    <row r="2362" spans="1:7" x14ac:dyDescent="0.2">
      <c r="A2362" s="28" t="s">
        <v>2840</v>
      </c>
      <c r="B2362" s="14" t="s">
        <v>120</v>
      </c>
      <c r="C2362" s="14" t="s">
        <v>12</v>
      </c>
      <c r="D2362" s="29">
        <v>42736</v>
      </c>
      <c r="E2362" s="14" t="s">
        <v>45</v>
      </c>
      <c r="F2362" s="30">
        <v>600000</v>
      </c>
      <c r="G2362" s="31" t="str">
        <f>_xlfn.CONCAT(Table1[[#This Row],[Company]:[Penalty Amount]])</f>
        <v>Bank of Tokyo-Mitsubishi UFJ Ltd.Mitsubishi UFJ Financial Groupinvestor protection violation42736CFTC600000</v>
      </c>
    </row>
    <row r="2363" spans="1:7" x14ac:dyDescent="0.2">
      <c r="A2363" s="28" t="s">
        <v>2840</v>
      </c>
      <c r="B2363" s="14" t="s">
        <v>120</v>
      </c>
      <c r="C2363" s="14" t="s">
        <v>17</v>
      </c>
      <c r="D2363" s="29">
        <v>40909</v>
      </c>
      <c r="E2363" s="14" t="s">
        <v>61</v>
      </c>
      <c r="F2363" s="30">
        <v>8571634</v>
      </c>
      <c r="G2363" s="31" t="str">
        <f>_xlfn.CONCAT(Table1[[#This Row],[Company]:[Penalty Amount]])</f>
        <v>Bank of Tokyo-Mitsubishi UFJ Ltd.Mitsubishi UFJ Financial Groupeconomic sanction violation40909OFAC8571634</v>
      </c>
    </row>
    <row r="2364" spans="1:7" x14ac:dyDescent="0.2">
      <c r="A2364" s="28" t="s">
        <v>2839</v>
      </c>
      <c r="B2364" s="14" t="s">
        <v>120</v>
      </c>
      <c r="C2364" s="14" t="s">
        <v>17</v>
      </c>
      <c r="D2364" s="29">
        <v>41275</v>
      </c>
      <c r="E2364" s="14" t="s">
        <v>34</v>
      </c>
      <c r="F2364" s="30">
        <v>250000000</v>
      </c>
      <c r="G2364" s="31" t="str">
        <f>_xlfn.CONCAT(Table1[[#This Row],[Company]:[Penalty Amount]])</f>
        <v>Bank of Tokyo Mitsubishi-UFJ LtdMitsubishi UFJ Financial Groupeconomic sanction violation41275NY-DFS250000000</v>
      </c>
    </row>
    <row r="2365" spans="1:7" x14ac:dyDescent="0.2">
      <c r="A2365" s="28" t="s">
        <v>119</v>
      </c>
      <c r="B2365" s="14" t="s">
        <v>120</v>
      </c>
      <c r="C2365" s="14" t="s">
        <v>17</v>
      </c>
      <c r="D2365" s="29">
        <v>41640</v>
      </c>
      <c r="E2365" s="14" t="s">
        <v>34</v>
      </c>
      <c r="F2365" s="30">
        <v>315000000</v>
      </c>
      <c r="G2365" s="31" t="str">
        <f>_xlfn.CONCAT(Table1[[#This Row],[Company]:[Penalty Amount]])</f>
        <v>Bank of Tokyo Mitsubishi UFJMitsubishi UFJ Financial Groupeconomic sanction violation41640NY-DFS315000000</v>
      </c>
    </row>
    <row r="2366" spans="1:7" x14ac:dyDescent="0.2">
      <c r="A2366" s="28" t="s">
        <v>1998</v>
      </c>
      <c r="B2366" s="14" t="s">
        <v>574</v>
      </c>
      <c r="C2366" s="14" t="s">
        <v>31</v>
      </c>
      <c r="D2366" s="29">
        <v>41275</v>
      </c>
      <c r="E2366" s="14" t="s">
        <v>112</v>
      </c>
      <c r="F2366" s="30">
        <v>5645</v>
      </c>
      <c r="G2366" s="31" t="str">
        <f>_xlfn.CONCAT(Table1[[#This Row],[Company]:[Penalty Amount]])</f>
        <v>Midland States BankMidland States Bancorpbanking violation41275FED5645</v>
      </c>
    </row>
    <row r="2367" spans="1:7" x14ac:dyDescent="0.2">
      <c r="A2367" s="28" t="s">
        <v>574</v>
      </c>
      <c r="B2367" s="14" t="s">
        <v>574</v>
      </c>
      <c r="C2367" s="14" t="s">
        <v>323</v>
      </c>
      <c r="D2367" s="29">
        <v>41640</v>
      </c>
      <c r="E2367" s="14" t="s">
        <v>328</v>
      </c>
      <c r="F2367" s="30">
        <v>15950000</v>
      </c>
      <c r="G2367" s="31" t="str">
        <f>_xlfn.CONCAT(Table1[[#This Row],[Company]:[Penalty Amount]])</f>
        <v>Midland States BancorpMidland States Bancorpdiscriminatory practices (non-employment)41640HUD15950000</v>
      </c>
    </row>
    <row r="2368" spans="1:7" x14ac:dyDescent="0.2">
      <c r="A2368" s="28" t="s">
        <v>1594</v>
      </c>
      <c r="B2368" s="14" t="s">
        <v>1595</v>
      </c>
      <c r="C2368" s="14" t="s">
        <v>31</v>
      </c>
      <c r="D2368" s="29">
        <v>43466</v>
      </c>
      <c r="E2368" s="14" t="s">
        <v>32</v>
      </c>
      <c r="F2368" s="30">
        <v>35000</v>
      </c>
      <c r="G2368" s="31" t="str">
        <f>_xlfn.CONCAT(Table1[[#This Row],[Company]:[Penalty Amount]])</f>
        <v>Midfirst BankMidFirst Bankbanking violation43466OCC35000</v>
      </c>
    </row>
    <row r="2369" spans="1:7" x14ac:dyDescent="0.2">
      <c r="A2369" s="28" t="s">
        <v>3069</v>
      </c>
      <c r="B2369" s="14" t="s">
        <v>1117</v>
      </c>
      <c r="C2369" s="14" t="s">
        <v>276</v>
      </c>
      <c r="D2369" s="29">
        <v>40909</v>
      </c>
      <c r="E2369" s="14" t="s">
        <v>106</v>
      </c>
      <c r="F2369" s="30">
        <v>550000</v>
      </c>
      <c r="G2369" s="31" t="str">
        <f>_xlfn.CONCAT(Table1[[#This Row],[Company]:[Penalty Amount]])</f>
        <v>Mortgage Guaranty Insurance Corp. (MGIC)MGIC Investment Corp.mortgage abuses40909DOJ_RIGHTS550000</v>
      </c>
    </row>
    <row r="2370" spans="1:7" x14ac:dyDescent="0.2">
      <c r="A2370" s="28" t="s">
        <v>2973</v>
      </c>
      <c r="B2370" s="14" t="s">
        <v>454</v>
      </c>
      <c r="C2370" s="14" t="s">
        <v>12</v>
      </c>
      <c r="D2370" s="29">
        <v>40909</v>
      </c>
      <c r="E2370" s="14" t="s">
        <v>775</v>
      </c>
      <c r="F2370" s="30">
        <v>5000</v>
      </c>
      <c r="G2370" s="31" t="str">
        <f>_xlfn.CONCAT(Table1[[#This Row],[Company]:[Penalty Amount]])</f>
        <v>ING Financial Partners Inc.Voya Financialinvestor protection violation40909MN-FIN5000</v>
      </c>
    </row>
    <row r="2371" spans="1:7" x14ac:dyDescent="0.2">
      <c r="A2371" s="28" t="s">
        <v>2018</v>
      </c>
      <c r="B2371" s="14" t="s">
        <v>454</v>
      </c>
      <c r="C2371" s="14" t="s">
        <v>305</v>
      </c>
      <c r="D2371" s="29">
        <v>39083</v>
      </c>
      <c r="E2371" s="14" t="s">
        <v>1220</v>
      </c>
      <c r="F2371" s="30">
        <v>5000</v>
      </c>
      <c r="G2371" s="31" t="str">
        <f>_xlfn.CONCAT(Table1[[#This Row],[Company]:[Penalty Amount]])</f>
        <v>ING USA Annuity and Life Insurance Co.Voya Financialinsurance violation39083CO-INS5000</v>
      </c>
    </row>
    <row r="2372" spans="1:7" x14ac:dyDescent="0.2">
      <c r="A2372" s="28" t="s">
        <v>2033</v>
      </c>
      <c r="B2372" s="14" t="s">
        <v>454</v>
      </c>
      <c r="C2372" s="14" t="s">
        <v>305</v>
      </c>
      <c r="D2372" s="29">
        <v>42736</v>
      </c>
      <c r="E2372" s="14" t="s">
        <v>775</v>
      </c>
      <c r="F2372" s="30">
        <v>5000</v>
      </c>
      <c r="G2372" s="31" t="str">
        <f>_xlfn.CONCAT(Table1[[#This Row],[Company]:[Penalty Amount]])</f>
        <v>ReliaStar Insurance Co.Voya Financialinsurance violation42736MN-FIN5000</v>
      </c>
    </row>
    <row r="2373" spans="1:7" x14ac:dyDescent="0.2">
      <c r="A2373" s="28" t="s">
        <v>912</v>
      </c>
      <c r="B2373" s="14" t="s">
        <v>227</v>
      </c>
      <c r="C2373" s="14" t="s">
        <v>305</v>
      </c>
      <c r="D2373" s="29">
        <v>38718</v>
      </c>
      <c r="E2373" s="14" t="s">
        <v>655</v>
      </c>
      <c r="F2373" s="30">
        <v>5000</v>
      </c>
      <c r="G2373" s="31" t="str">
        <f>_xlfn.CONCAT(Table1[[#This Row],[Company]:[Penalty Amount]])</f>
        <v>United Services Automobile AssociationUSAAinsurance violation38718VA-INS5000</v>
      </c>
    </row>
    <row r="2374" spans="1:7" x14ac:dyDescent="0.2">
      <c r="A2374" s="28" t="s">
        <v>1025</v>
      </c>
      <c r="B2374" s="14" t="s">
        <v>236</v>
      </c>
      <c r="C2374" s="14" t="s">
        <v>1589</v>
      </c>
      <c r="D2374" s="29">
        <v>39448</v>
      </c>
      <c r="E2374" s="14" t="s">
        <v>745</v>
      </c>
      <c r="F2374" s="30">
        <v>6375</v>
      </c>
      <c r="G2374" s="31" t="str">
        <f>_xlfn.CONCAT(Table1[[#This Row],[Company]:[Penalty Amount]])</f>
        <v>Metropolitan Life Insurance Co.MetLifeFamily and Medical Leave Act39448WHD6375</v>
      </c>
    </row>
    <row r="2375" spans="1:7" x14ac:dyDescent="0.2">
      <c r="A2375" s="28" t="s">
        <v>1025</v>
      </c>
      <c r="B2375" s="14" t="s">
        <v>236</v>
      </c>
      <c r="C2375" s="14" t="s">
        <v>305</v>
      </c>
      <c r="D2375" s="29">
        <v>43101</v>
      </c>
      <c r="E2375" s="14" t="s">
        <v>1090</v>
      </c>
      <c r="F2375" s="30">
        <v>7000</v>
      </c>
      <c r="G2375" s="31" t="str">
        <f>_xlfn.CONCAT(Table1[[#This Row],[Company]:[Penalty Amount]])</f>
        <v>Metropolitan Life Insurance Co.MetLifeinsurance violation43101WA-INS7000</v>
      </c>
    </row>
    <row r="2376" spans="1:7" x14ac:dyDescent="0.2">
      <c r="A2376" s="28" t="s">
        <v>1917</v>
      </c>
      <c r="B2376" s="14" t="s">
        <v>236</v>
      </c>
      <c r="C2376" s="14" t="s">
        <v>305</v>
      </c>
      <c r="D2376" s="29">
        <v>40179</v>
      </c>
      <c r="E2376" s="14" t="s">
        <v>655</v>
      </c>
      <c r="F2376" s="30">
        <v>8000</v>
      </c>
      <c r="G2376" s="31" t="str">
        <f>_xlfn.CONCAT(Table1[[#This Row],[Company]:[Penalty Amount]])</f>
        <v>METROPOLITAN LIFE INSURANCEMetLifeinsurance violation40179VA-INS8000</v>
      </c>
    </row>
    <row r="2377" spans="1:7" x14ac:dyDescent="0.2">
      <c r="A2377" s="28" t="s">
        <v>1861</v>
      </c>
      <c r="B2377" s="14" t="s">
        <v>236</v>
      </c>
      <c r="C2377" s="14" t="s">
        <v>305</v>
      </c>
      <c r="D2377" s="29">
        <v>38718</v>
      </c>
      <c r="E2377" s="14" t="s">
        <v>655</v>
      </c>
      <c r="F2377" s="30">
        <v>10000</v>
      </c>
      <c r="G2377" s="31" t="str">
        <f>_xlfn.CONCAT(Table1[[#This Row],[Company]:[Penalty Amount]])</f>
        <v>GENERAL AMERICAN LIFE INSURANCEMetLifeinsurance violation38718VA-INS10000</v>
      </c>
    </row>
    <row r="2378" spans="1:7" x14ac:dyDescent="0.2">
      <c r="A2378" s="28" t="s">
        <v>1025</v>
      </c>
      <c r="B2378" s="14" t="s">
        <v>236</v>
      </c>
      <c r="C2378" s="14" t="s">
        <v>364</v>
      </c>
      <c r="D2378" s="29">
        <v>40909</v>
      </c>
      <c r="E2378" s="14" t="s">
        <v>89</v>
      </c>
      <c r="F2378" s="30">
        <v>10000</v>
      </c>
      <c r="G2378" s="31" t="str">
        <f>_xlfn.CONCAT(Table1[[#This Row],[Company]:[Penalty Amount]])</f>
        <v>Metropolitan Life Insurance Co.MetLifeprivacy violation40909CT-AG10000</v>
      </c>
    </row>
    <row r="2379" spans="1:7" x14ac:dyDescent="0.2">
      <c r="A2379" s="28" t="s">
        <v>1025</v>
      </c>
      <c r="B2379" s="14" t="s">
        <v>236</v>
      </c>
      <c r="C2379" s="14" t="s">
        <v>305</v>
      </c>
      <c r="D2379" s="29">
        <v>37622</v>
      </c>
      <c r="E2379" s="14" t="s">
        <v>775</v>
      </c>
      <c r="F2379" s="30">
        <v>10000</v>
      </c>
      <c r="G2379" s="31" t="str">
        <f>_xlfn.CONCAT(Table1[[#This Row],[Company]:[Penalty Amount]])</f>
        <v>Metropolitan Life Insurance Co.MetLifeinsurance violation37622MN-FIN10000</v>
      </c>
    </row>
    <row r="2380" spans="1:7" x14ac:dyDescent="0.2">
      <c r="A2380" s="28" t="s">
        <v>1025</v>
      </c>
      <c r="B2380" s="14" t="s">
        <v>236</v>
      </c>
      <c r="C2380" s="14" t="s">
        <v>305</v>
      </c>
      <c r="D2380" s="29">
        <v>40544</v>
      </c>
      <c r="E2380" s="14" t="s">
        <v>1090</v>
      </c>
      <c r="F2380" s="30">
        <v>10000</v>
      </c>
      <c r="G2380" s="31" t="str">
        <f>_xlfn.CONCAT(Table1[[#This Row],[Company]:[Penalty Amount]])</f>
        <v>Metropolitan Life Insurance Co.MetLifeinsurance violation40544WA-INS10000</v>
      </c>
    </row>
    <row r="2381" spans="1:7" x14ac:dyDescent="0.2">
      <c r="A2381" s="28" t="s">
        <v>462</v>
      </c>
      <c r="B2381" s="14" t="s">
        <v>236</v>
      </c>
      <c r="C2381" s="14" t="s">
        <v>12</v>
      </c>
      <c r="D2381" s="29">
        <v>38353</v>
      </c>
      <c r="E2381" s="14" t="s">
        <v>1050</v>
      </c>
      <c r="F2381" s="30">
        <v>12000</v>
      </c>
      <c r="G2381" s="31" t="str">
        <f>_xlfn.CONCAT(Table1[[#This Row],[Company]:[Penalty Amount]])</f>
        <v>MetLife SecuritiesMetLifeinvestor protection violation38353OR-FIN12000</v>
      </c>
    </row>
    <row r="2382" spans="1:7" x14ac:dyDescent="0.2">
      <c r="A2382" s="28" t="s">
        <v>1025</v>
      </c>
      <c r="B2382" s="14" t="s">
        <v>236</v>
      </c>
      <c r="C2382" s="14" t="s">
        <v>305</v>
      </c>
      <c r="D2382" s="29">
        <v>38718</v>
      </c>
      <c r="E2382" s="14" t="s">
        <v>1020</v>
      </c>
      <c r="F2382" s="30">
        <v>12162</v>
      </c>
      <c r="G2382" s="31" t="str">
        <f>_xlfn.CONCAT(Table1[[#This Row],[Company]:[Penalty Amount]])</f>
        <v>Metropolitan Life Insurance Co.MetLifeinsurance violation38718MO-INS12162</v>
      </c>
    </row>
    <row r="2383" spans="1:7" x14ac:dyDescent="0.2">
      <c r="A2383" s="28" t="s">
        <v>1025</v>
      </c>
      <c r="B2383" s="14" t="s">
        <v>236</v>
      </c>
      <c r="C2383" s="14" t="s">
        <v>305</v>
      </c>
      <c r="D2383" s="29">
        <v>43466</v>
      </c>
      <c r="E2383" s="14" t="s">
        <v>1056</v>
      </c>
      <c r="F2383" s="30">
        <v>15000</v>
      </c>
      <c r="G2383" s="31" t="str">
        <f>_xlfn.CONCAT(Table1[[#This Row],[Company]:[Penalty Amount]])</f>
        <v>Metropolitan Life Insurance Co.MetLifeinsurance violation43466RI-FIN15000</v>
      </c>
    </row>
    <row r="2384" spans="1:7" x14ac:dyDescent="0.2">
      <c r="A2384" s="28" t="s">
        <v>1025</v>
      </c>
      <c r="B2384" s="14" t="s">
        <v>236</v>
      </c>
      <c r="C2384" s="14" t="s">
        <v>305</v>
      </c>
      <c r="D2384" s="29">
        <v>42005</v>
      </c>
      <c r="E2384" s="14" t="s">
        <v>306</v>
      </c>
      <c r="F2384" s="30">
        <v>20000</v>
      </c>
      <c r="G2384" s="31" t="str">
        <f>_xlfn.CONCAT(Table1[[#This Row],[Company]:[Penalty Amount]])</f>
        <v>Metropolitan Life Insurance Co.MetLifeinsurance violation42005TX-INS20000</v>
      </c>
    </row>
    <row r="2385" spans="1:7" x14ac:dyDescent="0.2">
      <c r="A2385" s="28" t="s">
        <v>2836</v>
      </c>
      <c r="B2385" s="14" t="s">
        <v>236</v>
      </c>
      <c r="C2385" s="14" t="s">
        <v>343</v>
      </c>
      <c r="D2385" s="29">
        <v>41275</v>
      </c>
      <c r="E2385" s="14" t="s">
        <v>745</v>
      </c>
      <c r="F2385" s="30">
        <v>24296</v>
      </c>
      <c r="G2385" s="31" t="str">
        <f>_xlfn.CONCAT(Table1[[#This Row],[Company]:[Penalty Amount]])</f>
        <v>MetLife Inc.MetLifewage and hour violation41275WHD24296</v>
      </c>
    </row>
    <row r="2386" spans="1:7" x14ac:dyDescent="0.2">
      <c r="A2386" s="28" t="s">
        <v>2834</v>
      </c>
      <c r="B2386" s="14" t="s">
        <v>236</v>
      </c>
      <c r="C2386" s="14" t="s">
        <v>12</v>
      </c>
      <c r="D2386" s="29">
        <v>40909</v>
      </c>
      <c r="E2386" s="14" t="s">
        <v>1675</v>
      </c>
      <c r="F2386" s="30">
        <v>25000</v>
      </c>
      <c r="G2386" s="31" t="str">
        <f>_xlfn.CONCAT(Table1[[#This Row],[Company]:[Penalty Amount]])</f>
        <v>MetLife Securities Inc.MetLifeinvestor protection violation40909DC-DISB25000</v>
      </c>
    </row>
    <row r="2387" spans="1:7" x14ac:dyDescent="0.2">
      <c r="A2387" s="28" t="s">
        <v>2834</v>
      </c>
      <c r="B2387" s="14" t="s">
        <v>236</v>
      </c>
      <c r="C2387" s="14" t="s">
        <v>12</v>
      </c>
      <c r="D2387" s="29">
        <v>38718</v>
      </c>
      <c r="E2387" s="14" t="s">
        <v>791</v>
      </c>
      <c r="F2387" s="30">
        <v>50000</v>
      </c>
      <c r="G2387" s="31" t="str">
        <f>_xlfn.CONCAT(Table1[[#This Row],[Company]:[Penalty Amount]])</f>
        <v>MetLife Securities Inc.MetLifeinvestor protection violation38718MS-SEC50000</v>
      </c>
    </row>
    <row r="2388" spans="1:7" x14ac:dyDescent="0.2">
      <c r="A2388" s="28" t="s">
        <v>2292</v>
      </c>
      <c r="B2388" s="14" t="s">
        <v>236</v>
      </c>
      <c r="C2388" s="14" t="s">
        <v>305</v>
      </c>
      <c r="D2388" s="29">
        <v>39448</v>
      </c>
      <c r="E2388" s="14" t="s">
        <v>1156</v>
      </c>
      <c r="F2388" s="30">
        <v>54524</v>
      </c>
      <c r="G2388" s="31" t="str">
        <f>_xlfn.CONCAT(Table1[[#This Row],[Company]:[Penalty Amount]])</f>
        <v>MetLife Investors USA Insurance Co.MetLifeinsurance violation39448NH-INS54524</v>
      </c>
    </row>
    <row r="2389" spans="1:7" x14ac:dyDescent="0.2">
      <c r="A2389" s="28" t="s">
        <v>1025</v>
      </c>
      <c r="B2389" s="14" t="s">
        <v>236</v>
      </c>
      <c r="C2389" s="14" t="s">
        <v>305</v>
      </c>
      <c r="D2389" s="29">
        <v>42005</v>
      </c>
      <c r="E2389" s="14" t="s">
        <v>728</v>
      </c>
      <c r="F2389" s="30">
        <v>98000</v>
      </c>
      <c r="G2389" s="31" t="str">
        <f>_xlfn.CONCAT(Table1[[#This Row],[Company]:[Penalty Amount]])</f>
        <v>Metropolitan Life Insurance Co.MetLifeinsurance violation42005MD-INS98000</v>
      </c>
    </row>
    <row r="2390" spans="1:7" x14ac:dyDescent="0.2">
      <c r="A2390" s="28" t="s">
        <v>1025</v>
      </c>
      <c r="B2390" s="14" t="s">
        <v>236</v>
      </c>
      <c r="C2390" s="14" t="s">
        <v>305</v>
      </c>
      <c r="D2390" s="29">
        <v>42370</v>
      </c>
      <c r="E2390" s="14" t="s">
        <v>1090</v>
      </c>
      <c r="F2390" s="30">
        <v>100000</v>
      </c>
      <c r="G2390" s="31" t="str">
        <f>_xlfn.CONCAT(Table1[[#This Row],[Company]:[Penalty Amount]])</f>
        <v>Metropolitan Life Insurance Co.MetLifeinsurance violation42370WA-INS100000</v>
      </c>
    </row>
    <row r="2391" spans="1:7" x14ac:dyDescent="0.2">
      <c r="A2391" s="28" t="s">
        <v>1025</v>
      </c>
      <c r="B2391" s="14" t="s">
        <v>236</v>
      </c>
      <c r="C2391" s="14" t="s">
        <v>305</v>
      </c>
      <c r="D2391" s="29">
        <v>40909</v>
      </c>
      <c r="E2391" s="14" t="s">
        <v>746</v>
      </c>
      <c r="F2391" s="30">
        <v>103000</v>
      </c>
      <c r="G2391" s="31" t="str">
        <f>_xlfn.CONCAT(Table1[[#This Row],[Company]:[Penalty Amount]])</f>
        <v>Metropolitan Life Insurance Co.MetLifeinsurance violation40909FL-OFR103000</v>
      </c>
    </row>
    <row r="2392" spans="1:7" x14ac:dyDescent="0.2">
      <c r="A2392" s="28" t="s">
        <v>1025</v>
      </c>
      <c r="B2392" s="14" t="s">
        <v>236</v>
      </c>
      <c r="C2392" s="14" t="s">
        <v>305</v>
      </c>
      <c r="D2392" s="29">
        <v>42736</v>
      </c>
      <c r="E2392" s="14" t="s">
        <v>728</v>
      </c>
      <c r="F2392" s="30">
        <v>113000</v>
      </c>
      <c r="G2392" s="31" t="str">
        <f>_xlfn.CONCAT(Table1[[#This Row],[Company]:[Penalty Amount]])</f>
        <v>Metropolitan Life Insurance Co.MetLifeinsurance violation42736MD-INS113000</v>
      </c>
    </row>
    <row r="2393" spans="1:7" x14ac:dyDescent="0.2">
      <c r="A2393" s="28" t="s">
        <v>1025</v>
      </c>
      <c r="B2393" s="14" t="s">
        <v>236</v>
      </c>
      <c r="C2393" s="14" t="s">
        <v>305</v>
      </c>
      <c r="D2393" s="29">
        <v>40909</v>
      </c>
      <c r="E2393" s="14" t="s">
        <v>728</v>
      </c>
      <c r="F2393" s="30">
        <v>114000</v>
      </c>
      <c r="G2393" s="31" t="str">
        <f>_xlfn.CONCAT(Table1[[#This Row],[Company]:[Penalty Amount]])</f>
        <v>Metropolitan Life Insurance Co.MetLifeinsurance violation40909MD-INS114000</v>
      </c>
    </row>
    <row r="2394" spans="1:7" x14ac:dyDescent="0.2">
      <c r="A2394" s="28" t="s">
        <v>1025</v>
      </c>
      <c r="B2394" s="14" t="s">
        <v>236</v>
      </c>
      <c r="C2394" s="14" t="s">
        <v>305</v>
      </c>
      <c r="D2394" s="29">
        <v>40544</v>
      </c>
      <c r="E2394" s="14" t="s">
        <v>728</v>
      </c>
      <c r="F2394" s="30">
        <v>125000</v>
      </c>
      <c r="G2394" s="31" t="str">
        <f>_xlfn.CONCAT(Table1[[#This Row],[Company]:[Penalty Amount]])</f>
        <v>Metropolitan Life Insurance Co.MetLifeinsurance violation40544MD-INS125000</v>
      </c>
    </row>
    <row r="2395" spans="1:7" x14ac:dyDescent="0.2">
      <c r="A2395" s="28" t="s">
        <v>2834</v>
      </c>
      <c r="B2395" s="14" t="s">
        <v>236</v>
      </c>
      <c r="C2395" s="14" t="s">
        <v>12</v>
      </c>
      <c r="D2395" s="29">
        <v>40179</v>
      </c>
      <c r="E2395" s="14" t="s">
        <v>501</v>
      </c>
      <c r="F2395" s="30">
        <v>135000</v>
      </c>
      <c r="G2395" s="31" t="str">
        <f>_xlfn.CONCAT(Table1[[#This Row],[Company]:[Penalty Amount]])</f>
        <v>MetLife Securities Inc.MetLifeinvestor protection violation40179IL-SEC135000</v>
      </c>
    </row>
    <row r="2396" spans="1:7" x14ac:dyDescent="0.2">
      <c r="A2396" s="28" t="s">
        <v>1025</v>
      </c>
      <c r="B2396" s="14" t="s">
        <v>236</v>
      </c>
      <c r="C2396" s="14" t="s">
        <v>282</v>
      </c>
      <c r="D2396" s="29">
        <v>37987</v>
      </c>
      <c r="E2396" s="14" t="s">
        <v>123</v>
      </c>
      <c r="F2396" s="30">
        <v>150000</v>
      </c>
      <c r="G2396" s="31" t="str">
        <f>_xlfn.CONCAT(Table1[[#This Row],[Company]:[Penalty Amount]])</f>
        <v>Metropolitan Life Insurance Co.MetLifeconsumer protection violation37987MA-AG150000</v>
      </c>
    </row>
    <row r="2397" spans="1:7" x14ac:dyDescent="0.2">
      <c r="A2397" s="28" t="s">
        <v>1025</v>
      </c>
      <c r="B2397" s="14" t="s">
        <v>236</v>
      </c>
      <c r="C2397" s="14" t="s">
        <v>305</v>
      </c>
      <c r="D2397" s="29">
        <v>40909</v>
      </c>
      <c r="E2397" s="14" t="s">
        <v>728</v>
      </c>
      <c r="F2397" s="30">
        <v>175000</v>
      </c>
      <c r="G2397" s="31" t="str">
        <f>_xlfn.CONCAT(Table1[[#This Row],[Company]:[Penalty Amount]])</f>
        <v>Metropolitan Life Insurance Co.MetLifeinsurance violation40909MD-INS175000</v>
      </c>
    </row>
    <row r="2398" spans="1:7" x14ac:dyDescent="0.2">
      <c r="A2398" s="28" t="s">
        <v>1745</v>
      </c>
      <c r="B2398" s="14" t="s">
        <v>236</v>
      </c>
      <c r="C2398" s="14" t="s">
        <v>1200</v>
      </c>
      <c r="D2398" s="29">
        <v>37257</v>
      </c>
      <c r="E2398" s="14" t="s">
        <v>1201</v>
      </c>
      <c r="F2398" s="30">
        <v>185000</v>
      </c>
      <c r="G2398" s="31" t="str">
        <f>_xlfn.CONCAT(Table1[[#This Row],[Company]:[Penalty Amount]])</f>
        <v>MetLife Financial ServicesMetLifelabor relations violation37257NLRB185000</v>
      </c>
    </row>
    <row r="2399" spans="1:7" x14ac:dyDescent="0.2">
      <c r="A2399" s="28" t="s">
        <v>2473</v>
      </c>
      <c r="B2399" s="14" t="s">
        <v>236</v>
      </c>
      <c r="C2399" s="14" t="s">
        <v>305</v>
      </c>
      <c r="D2399" s="29">
        <v>40909</v>
      </c>
      <c r="E2399" s="14" t="s">
        <v>775</v>
      </c>
      <c r="F2399" s="30">
        <v>200000</v>
      </c>
      <c r="G2399" s="31" t="str">
        <f>_xlfn.CONCAT(Table1[[#This Row],[Company]:[Penalty Amount]])</f>
        <v>MetLife Investors USA Insurance Co. .MetLifeinsurance violation40909MN-FIN200000</v>
      </c>
    </row>
    <row r="2400" spans="1:7" x14ac:dyDescent="0.2">
      <c r="A2400" s="28" t="s">
        <v>1138</v>
      </c>
      <c r="B2400" s="14" t="s">
        <v>236</v>
      </c>
      <c r="C2400" s="14" t="s">
        <v>12</v>
      </c>
      <c r="D2400" s="29">
        <v>37987</v>
      </c>
      <c r="E2400" s="14" t="s">
        <v>250</v>
      </c>
      <c r="F2400" s="30">
        <v>200000</v>
      </c>
      <c r="G2400" s="31" t="str">
        <f>_xlfn.CONCAT(Table1[[#This Row],[Company]:[Penalty Amount]])</f>
        <v>New England SecuritiesMetLifeinvestor protection violation37987FINRA200000</v>
      </c>
    </row>
    <row r="2401" spans="1:7" x14ac:dyDescent="0.2">
      <c r="A2401" s="28" t="s">
        <v>1025</v>
      </c>
      <c r="B2401" s="14" t="s">
        <v>236</v>
      </c>
      <c r="C2401" s="14" t="s">
        <v>17</v>
      </c>
      <c r="D2401" s="29">
        <v>40544</v>
      </c>
      <c r="E2401" s="14" t="s">
        <v>61</v>
      </c>
      <c r="F2401" s="30">
        <v>225000</v>
      </c>
      <c r="G2401" s="31" t="str">
        <f>_xlfn.CONCAT(Table1[[#This Row],[Company]:[Penalty Amount]])</f>
        <v>Metropolitan Life Insurance Co.MetLifeeconomic sanction violation40544OFAC225000</v>
      </c>
    </row>
    <row r="2402" spans="1:7" x14ac:dyDescent="0.2">
      <c r="A2402" s="28" t="s">
        <v>2473</v>
      </c>
      <c r="B2402" s="14" t="s">
        <v>236</v>
      </c>
      <c r="C2402" s="14" t="s">
        <v>305</v>
      </c>
      <c r="D2402" s="29">
        <v>38718</v>
      </c>
      <c r="E2402" s="14" t="s">
        <v>775</v>
      </c>
      <c r="F2402" s="30">
        <v>250000</v>
      </c>
      <c r="G2402" s="31" t="str">
        <f>_xlfn.CONCAT(Table1[[#This Row],[Company]:[Penalty Amount]])</f>
        <v>MetLife Investors USA Insurance Co. .MetLifeinsurance violation38718MN-FIN250000</v>
      </c>
    </row>
    <row r="2403" spans="1:7" x14ac:dyDescent="0.2">
      <c r="A2403" s="28" t="s">
        <v>1025</v>
      </c>
      <c r="B2403" s="14" t="s">
        <v>236</v>
      </c>
      <c r="C2403" s="14" t="s">
        <v>12</v>
      </c>
      <c r="D2403" s="29">
        <v>38718</v>
      </c>
      <c r="E2403" s="14" t="s">
        <v>48</v>
      </c>
      <c r="F2403" s="30">
        <v>250000</v>
      </c>
      <c r="G2403" s="31" t="str">
        <f>_xlfn.CONCAT(Table1[[#This Row],[Company]:[Penalty Amount]])</f>
        <v>Metropolitan Life Insurance Co.MetLifeinvestor protection violation38718SEC250000</v>
      </c>
    </row>
    <row r="2404" spans="1:7" x14ac:dyDescent="0.2">
      <c r="A2404" s="28" t="s">
        <v>646</v>
      </c>
      <c r="B2404" s="14" t="s">
        <v>236</v>
      </c>
      <c r="C2404" s="14" t="s">
        <v>308</v>
      </c>
      <c r="D2404" s="29">
        <v>40909</v>
      </c>
      <c r="E2404" s="14" t="s">
        <v>309</v>
      </c>
      <c r="F2404" s="30">
        <v>350000</v>
      </c>
      <c r="G2404" s="31" t="str">
        <f>_xlfn.CONCAT(Table1[[#This Row],[Company]:[Penalty Amount]])</f>
        <v>Metropolitan LifeMetLifebenefit plan administrator violation40909private lawsuit-federal350000</v>
      </c>
    </row>
    <row r="2405" spans="1:7" x14ac:dyDescent="0.2">
      <c r="A2405" s="28" t="s">
        <v>1025</v>
      </c>
      <c r="B2405" s="14" t="s">
        <v>236</v>
      </c>
      <c r="C2405" s="14" t="s">
        <v>12</v>
      </c>
      <c r="D2405" s="29">
        <v>37987</v>
      </c>
      <c r="E2405" s="14" t="s">
        <v>250</v>
      </c>
      <c r="F2405" s="30">
        <v>375000</v>
      </c>
      <c r="G2405" s="31" t="str">
        <f>_xlfn.CONCAT(Table1[[#This Row],[Company]:[Penalty Amount]])</f>
        <v>Metropolitan Life Insurance Co.MetLifeinvestor protection violation37987FINRA375000</v>
      </c>
    </row>
    <row r="2406" spans="1:7" x14ac:dyDescent="0.2">
      <c r="A2406" s="28" t="s">
        <v>236</v>
      </c>
      <c r="B2406" s="14" t="s">
        <v>236</v>
      </c>
      <c r="C2406" s="14" t="s">
        <v>343</v>
      </c>
      <c r="D2406" s="29">
        <v>41275</v>
      </c>
      <c r="E2406" s="14" t="s">
        <v>309</v>
      </c>
      <c r="F2406" s="30">
        <v>450000</v>
      </c>
      <c r="G2406" s="31" t="str">
        <f>_xlfn.CONCAT(Table1[[#This Row],[Company]:[Penalty Amount]])</f>
        <v>MetLifeMetLifewage and hour violation41275private lawsuit-federal450000</v>
      </c>
    </row>
    <row r="2407" spans="1:7" x14ac:dyDescent="0.2">
      <c r="A2407" s="28" t="s">
        <v>2833</v>
      </c>
      <c r="B2407" s="14" t="s">
        <v>236</v>
      </c>
      <c r="C2407" s="14" t="s">
        <v>12</v>
      </c>
      <c r="D2407" s="29">
        <v>38718</v>
      </c>
      <c r="E2407" s="14" t="s">
        <v>250</v>
      </c>
      <c r="F2407" s="30">
        <v>500000</v>
      </c>
      <c r="G2407" s="31" t="str">
        <f>_xlfn.CONCAT(Table1[[#This Row],[Company]:[Penalty Amount]])</f>
        <v>MetLife Securities IncMetLifeinvestor protection violation38718FINRA500000</v>
      </c>
    </row>
    <row r="2408" spans="1:7" x14ac:dyDescent="0.2">
      <c r="A2408" s="28" t="s">
        <v>1132</v>
      </c>
      <c r="B2408" s="14" t="s">
        <v>236</v>
      </c>
      <c r="C2408" s="14" t="s">
        <v>378</v>
      </c>
      <c r="D2408" s="29">
        <v>39448</v>
      </c>
      <c r="E2408" s="14" t="s">
        <v>761</v>
      </c>
      <c r="F2408" s="30">
        <v>500000</v>
      </c>
      <c r="G2408" s="31" t="str">
        <f>_xlfn.CONCAT(Table1[[#This Row],[Company]:[Penalty Amount]])</f>
        <v>Metropolitan Life InsuranceMetLifekickbacks and bribery39448CA-MULTI500000</v>
      </c>
    </row>
    <row r="2409" spans="1:7" x14ac:dyDescent="0.2">
      <c r="A2409" s="28" t="s">
        <v>1138</v>
      </c>
      <c r="B2409" s="14" t="s">
        <v>236</v>
      </c>
      <c r="C2409" s="14" t="s">
        <v>12</v>
      </c>
      <c r="D2409" s="29">
        <v>39448</v>
      </c>
      <c r="E2409" s="14" t="s">
        <v>250</v>
      </c>
      <c r="F2409" s="30">
        <v>500000</v>
      </c>
      <c r="G2409" s="31" t="str">
        <f>_xlfn.CONCAT(Table1[[#This Row],[Company]:[Penalty Amount]])</f>
        <v>New England SecuritiesMetLifeinvestor protection violation39448FINRA500000</v>
      </c>
    </row>
    <row r="2410" spans="1:7" x14ac:dyDescent="0.2">
      <c r="A2410" s="28" t="s">
        <v>2834</v>
      </c>
      <c r="B2410" s="14" t="s">
        <v>236</v>
      </c>
      <c r="C2410" s="14" t="s">
        <v>12</v>
      </c>
      <c r="D2410" s="29">
        <v>42005</v>
      </c>
      <c r="E2410" s="14" t="s">
        <v>250</v>
      </c>
      <c r="F2410" s="30">
        <v>649748</v>
      </c>
      <c r="G2410" s="31" t="str">
        <f>_xlfn.CONCAT(Table1[[#This Row],[Company]:[Penalty Amount]])</f>
        <v>MetLife Securities Inc.MetLifeinvestor protection violation42005FINRA649748</v>
      </c>
    </row>
    <row r="2411" spans="1:7" x14ac:dyDescent="0.2">
      <c r="A2411" s="28" t="s">
        <v>1025</v>
      </c>
      <c r="B2411" s="14" t="s">
        <v>236</v>
      </c>
      <c r="C2411" s="14" t="s">
        <v>305</v>
      </c>
      <c r="D2411" s="29">
        <v>39083</v>
      </c>
      <c r="E2411" s="14" t="s">
        <v>426</v>
      </c>
      <c r="F2411" s="30">
        <v>700000</v>
      </c>
      <c r="G2411" s="31" t="str">
        <f>_xlfn.CONCAT(Table1[[#This Row],[Company]:[Penalty Amount]])</f>
        <v>Metropolitan Life Insurance Co.MetLifeinsurance violation39083CA-INS700000</v>
      </c>
    </row>
    <row r="2412" spans="1:7" x14ac:dyDescent="0.2">
      <c r="A2412" s="28" t="s">
        <v>2836</v>
      </c>
      <c r="B2412" s="14" t="s">
        <v>236</v>
      </c>
      <c r="C2412" s="14" t="s">
        <v>12</v>
      </c>
      <c r="D2412" s="29">
        <v>43101</v>
      </c>
      <c r="E2412" s="14" t="s">
        <v>476</v>
      </c>
      <c r="F2412" s="30">
        <v>1000000</v>
      </c>
      <c r="G2412" s="31" t="str">
        <f>_xlfn.CONCAT(Table1[[#This Row],[Company]:[Penalty Amount]])</f>
        <v>MetLife Inc.MetLifeinvestor protection violation43101MA-SEC1000000</v>
      </c>
    </row>
    <row r="2413" spans="1:7" x14ac:dyDescent="0.2">
      <c r="A2413" s="28" t="s">
        <v>2834</v>
      </c>
      <c r="B2413" s="14" t="s">
        <v>236</v>
      </c>
      <c r="C2413" s="14" t="s">
        <v>12</v>
      </c>
      <c r="D2413" s="29">
        <v>39448</v>
      </c>
      <c r="E2413" s="14" t="s">
        <v>250</v>
      </c>
      <c r="F2413" s="30">
        <v>1200000</v>
      </c>
      <c r="G2413" s="31" t="str">
        <f>_xlfn.CONCAT(Table1[[#This Row],[Company]:[Penalty Amount]])</f>
        <v>MetLife Securities Inc.MetLifeinvestor protection violation39448FINRA1200000</v>
      </c>
    </row>
    <row r="2414" spans="1:7" x14ac:dyDescent="0.2">
      <c r="A2414" s="28" t="s">
        <v>1025</v>
      </c>
      <c r="B2414" s="14" t="s">
        <v>236</v>
      </c>
      <c r="C2414" s="14" t="s">
        <v>282</v>
      </c>
      <c r="D2414" s="29">
        <v>36526</v>
      </c>
      <c r="E2414" s="14" t="s">
        <v>123</v>
      </c>
      <c r="F2414" s="30">
        <v>1200000</v>
      </c>
      <c r="G2414" s="31" t="str">
        <f>_xlfn.CONCAT(Table1[[#This Row],[Company]:[Penalty Amount]])</f>
        <v>Metropolitan Life Insurance Co.MetLifeconsumer protection violation36526MA-AG1200000</v>
      </c>
    </row>
    <row r="2415" spans="1:7" x14ac:dyDescent="0.2">
      <c r="A2415" s="28" t="s">
        <v>2837</v>
      </c>
      <c r="B2415" s="14" t="s">
        <v>236</v>
      </c>
      <c r="C2415" s="14" t="s">
        <v>305</v>
      </c>
      <c r="D2415" s="29">
        <v>41640</v>
      </c>
      <c r="E2415" s="14" t="s">
        <v>775</v>
      </c>
      <c r="F2415" s="30">
        <v>1500000</v>
      </c>
      <c r="G2415" s="31" t="str">
        <f>_xlfn.CONCAT(Table1[[#This Row],[Company]:[Penalty Amount]])</f>
        <v>MetLife Inc. .MetLifeinsurance violation41640MN-FIN1500000</v>
      </c>
    </row>
    <row r="2416" spans="1:7" x14ac:dyDescent="0.2">
      <c r="A2416" s="28" t="s">
        <v>236</v>
      </c>
      <c r="B2416" s="14" t="s">
        <v>236</v>
      </c>
      <c r="C2416" s="14" t="s">
        <v>343</v>
      </c>
      <c r="D2416" s="29">
        <v>42005</v>
      </c>
      <c r="E2416" s="14" t="s">
        <v>309</v>
      </c>
      <c r="F2416" s="30">
        <v>1970000</v>
      </c>
      <c r="G2416" s="31" t="str">
        <f>_xlfn.CONCAT(Table1[[#This Row],[Company]:[Penalty Amount]])</f>
        <v>MetLifeMetLifewage and hour violation42005private lawsuit-federal1970000</v>
      </c>
    </row>
    <row r="2417" spans="1:7" x14ac:dyDescent="0.2">
      <c r="A2417" s="28" t="s">
        <v>236</v>
      </c>
      <c r="B2417" s="14" t="s">
        <v>236</v>
      </c>
      <c r="C2417" s="14" t="s">
        <v>343</v>
      </c>
      <c r="D2417" s="29">
        <v>40544</v>
      </c>
      <c r="E2417" s="14" t="s">
        <v>309</v>
      </c>
      <c r="F2417" s="30">
        <v>2000000</v>
      </c>
      <c r="G2417" s="31" t="str">
        <f>_xlfn.CONCAT(Table1[[#This Row],[Company]:[Penalty Amount]])</f>
        <v>MetLifeMetLifewage and hour violation40544private lawsuit-federal2000000</v>
      </c>
    </row>
    <row r="2418" spans="1:7" x14ac:dyDescent="0.2">
      <c r="A2418" s="28" t="s">
        <v>236</v>
      </c>
      <c r="B2418" s="14" t="s">
        <v>236</v>
      </c>
      <c r="C2418" s="14" t="s">
        <v>343</v>
      </c>
      <c r="D2418" s="29">
        <v>40544</v>
      </c>
      <c r="E2418" s="14" t="s">
        <v>309</v>
      </c>
      <c r="F2418" s="30">
        <v>2350000</v>
      </c>
      <c r="G2418" s="31" t="str">
        <f>_xlfn.CONCAT(Table1[[#This Row],[Company]:[Penalty Amount]])</f>
        <v>MetLifeMetLifewage and hour violation40544private lawsuit-federal2350000</v>
      </c>
    </row>
    <row r="2419" spans="1:7" x14ac:dyDescent="0.2">
      <c r="A2419" s="28" t="s">
        <v>886</v>
      </c>
      <c r="B2419" s="14" t="s">
        <v>236</v>
      </c>
      <c r="C2419" s="14" t="s">
        <v>12</v>
      </c>
      <c r="D2419" s="29">
        <v>38718</v>
      </c>
      <c r="E2419" s="14" t="s">
        <v>48</v>
      </c>
      <c r="F2419" s="30">
        <v>2614865</v>
      </c>
      <c r="G2419" s="31" t="str">
        <f>_xlfn.CONCAT(Table1[[#This Row],[Company]:[Penalty Amount]])</f>
        <v>New England Securities Corp.MetLifeinvestor protection violation38718SEC2614865</v>
      </c>
    </row>
    <row r="2420" spans="1:7" x14ac:dyDescent="0.2">
      <c r="A2420" s="28" t="s">
        <v>236</v>
      </c>
      <c r="B2420" s="14" t="s">
        <v>236</v>
      </c>
      <c r="C2420" s="14" t="s">
        <v>343</v>
      </c>
      <c r="D2420" s="29">
        <v>41275</v>
      </c>
      <c r="E2420" s="14" t="s">
        <v>309</v>
      </c>
      <c r="F2420" s="30">
        <v>3003000</v>
      </c>
      <c r="G2420" s="31" t="str">
        <f>_xlfn.CONCAT(Table1[[#This Row],[Company]:[Penalty Amount]])</f>
        <v>MetLifeMetLifewage and hour violation41275private lawsuit-federal3003000</v>
      </c>
    </row>
    <row r="2421" spans="1:7" x14ac:dyDescent="0.2">
      <c r="A2421" s="28" t="s">
        <v>2835</v>
      </c>
      <c r="B2421" s="14" t="s">
        <v>236</v>
      </c>
      <c r="C2421" s="14" t="s">
        <v>31</v>
      </c>
      <c r="D2421" s="29">
        <v>40909</v>
      </c>
      <c r="E2421" s="14" t="s">
        <v>112</v>
      </c>
      <c r="F2421" s="30">
        <v>3200000</v>
      </c>
      <c r="G2421" s="31" t="str">
        <f>_xlfn.CONCAT(Table1[[#This Row],[Company]:[Penalty Amount]])</f>
        <v>METLIFE INCMetLifebanking violation40909FED3200000</v>
      </c>
    </row>
    <row r="2422" spans="1:7" x14ac:dyDescent="0.2">
      <c r="A2422" s="28" t="s">
        <v>2290</v>
      </c>
      <c r="B2422" s="14" t="s">
        <v>236</v>
      </c>
      <c r="C2422" s="14" t="s">
        <v>12</v>
      </c>
      <c r="D2422" s="29">
        <v>39083</v>
      </c>
      <c r="E2422" s="14" t="s">
        <v>48</v>
      </c>
      <c r="F2422" s="30">
        <v>3300000</v>
      </c>
      <c r="G2422" s="31" t="str">
        <f>_xlfn.CONCAT(Table1[[#This Row],[Company]:[Penalty Amount]])</f>
        <v>General American Life Insurance Co.MetLifeinvestor protection violation39083SEC3300000</v>
      </c>
    </row>
    <row r="2423" spans="1:7" x14ac:dyDescent="0.2">
      <c r="A2423" s="28" t="s">
        <v>2836</v>
      </c>
      <c r="B2423" s="14" t="s">
        <v>236</v>
      </c>
      <c r="C2423" s="14" t="s">
        <v>12</v>
      </c>
      <c r="D2423" s="29">
        <v>38718</v>
      </c>
      <c r="E2423" s="14" t="s">
        <v>250</v>
      </c>
      <c r="F2423" s="30">
        <v>5000000</v>
      </c>
      <c r="G2423" s="31" t="str">
        <f>_xlfn.CONCAT(Table1[[#This Row],[Company]:[Penalty Amount]])</f>
        <v>MetLife Inc.MetLifeinvestor protection violation38718FINRA5000000</v>
      </c>
    </row>
    <row r="2424" spans="1:7" x14ac:dyDescent="0.2">
      <c r="A2424" s="28" t="s">
        <v>236</v>
      </c>
      <c r="B2424" s="14" t="s">
        <v>236</v>
      </c>
      <c r="C2424" s="14" t="s">
        <v>343</v>
      </c>
      <c r="D2424" s="29">
        <v>39448</v>
      </c>
      <c r="E2424" s="14" t="s">
        <v>309</v>
      </c>
      <c r="F2424" s="30">
        <v>7400000</v>
      </c>
      <c r="G2424" s="31" t="str">
        <f>_xlfn.CONCAT(Table1[[#This Row],[Company]:[Penalty Amount]])</f>
        <v>MetLifeMetLifewage and hour violation39448private lawsuit-federal7400000</v>
      </c>
    </row>
    <row r="2425" spans="1:7" x14ac:dyDescent="0.2">
      <c r="A2425" s="28" t="s">
        <v>2836</v>
      </c>
      <c r="B2425" s="14" t="s">
        <v>236</v>
      </c>
      <c r="C2425" s="14" t="s">
        <v>12</v>
      </c>
      <c r="D2425" s="29">
        <v>43466</v>
      </c>
      <c r="E2425" s="14" t="s">
        <v>48</v>
      </c>
      <c r="F2425" s="30">
        <v>10000000</v>
      </c>
      <c r="G2425" s="31" t="str">
        <f>_xlfn.CONCAT(Table1[[#This Row],[Company]:[Penalty Amount]])</f>
        <v>MetLife Inc.MetLifeinvestor protection violation43466SEC10000000</v>
      </c>
    </row>
    <row r="2426" spans="1:7" x14ac:dyDescent="0.2">
      <c r="A2426" s="28" t="s">
        <v>646</v>
      </c>
      <c r="B2426" s="14" t="s">
        <v>236</v>
      </c>
      <c r="C2426" s="14" t="s">
        <v>334</v>
      </c>
      <c r="D2426" s="29">
        <v>37622</v>
      </c>
      <c r="E2426" s="14" t="s">
        <v>309</v>
      </c>
      <c r="F2426" s="30">
        <v>10000000</v>
      </c>
      <c r="G2426" s="31" t="str">
        <f>_xlfn.CONCAT(Table1[[#This Row],[Company]:[Penalty Amount]])</f>
        <v>Metropolitan LifeMetLifeemployment discrimination37622private lawsuit-federal10000000</v>
      </c>
    </row>
    <row r="2427" spans="1:7" x14ac:dyDescent="0.2">
      <c r="A2427" s="28" t="s">
        <v>2838</v>
      </c>
      <c r="B2427" s="14" t="s">
        <v>236</v>
      </c>
      <c r="C2427" s="14" t="s">
        <v>305</v>
      </c>
      <c r="D2427" s="29">
        <v>41640</v>
      </c>
      <c r="E2427" s="14" t="s">
        <v>33</v>
      </c>
      <c r="F2427" s="30">
        <v>10000000</v>
      </c>
      <c r="G2427" s="31" t="str">
        <f>_xlfn.CONCAT(Table1[[#This Row],[Company]:[Penalty Amount]])</f>
        <v>Metropolitan Life Insurance Co. Inc.MetLifeinsurance violation41640NY-MANDA10000000</v>
      </c>
    </row>
    <row r="2428" spans="1:7" x14ac:dyDescent="0.2">
      <c r="A2428" s="28" t="s">
        <v>1025</v>
      </c>
      <c r="B2428" s="14" t="s">
        <v>236</v>
      </c>
      <c r="C2428" s="14" t="s">
        <v>378</v>
      </c>
      <c r="D2428" s="29">
        <v>40179</v>
      </c>
      <c r="E2428" s="14" t="s">
        <v>23</v>
      </c>
      <c r="F2428" s="30">
        <v>13500000</v>
      </c>
      <c r="G2428" s="31" t="str">
        <f>_xlfn.CONCAT(Table1[[#This Row],[Company]:[Penalty Amount]])</f>
        <v>Metropolitan Life Insurance Co.MetLifekickbacks and bribery40179USAO13500000</v>
      </c>
    </row>
    <row r="2429" spans="1:7" x14ac:dyDescent="0.2">
      <c r="A2429" s="28" t="s">
        <v>1025</v>
      </c>
      <c r="B2429" s="14" t="s">
        <v>236</v>
      </c>
      <c r="C2429" s="14" t="s">
        <v>282</v>
      </c>
      <c r="D2429" s="29">
        <v>38718</v>
      </c>
      <c r="E2429" s="14" t="s">
        <v>72</v>
      </c>
      <c r="F2429" s="30">
        <v>19000000</v>
      </c>
      <c r="G2429" s="31" t="str">
        <f>_xlfn.CONCAT(Table1[[#This Row],[Company]:[Penalty Amount]])</f>
        <v>Metropolitan Life Insurance Co.MetLifeconsumer protection violation38718NY-AG19000000</v>
      </c>
    </row>
    <row r="2430" spans="1:7" x14ac:dyDescent="0.2">
      <c r="A2430" s="28" t="s">
        <v>2834</v>
      </c>
      <c r="B2430" s="14" t="s">
        <v>236</v>
      </c>
      <c r="C2430" s="14" t="s">
        <v>12</v>
      </c>
      <c r="D2430" s="29">
        <v>42370</v>
      </c>
      <c r="E2430" s="14" t="s">
        <v>250</v>
      </c>
      <c r="F2430" s="30">
        <v>25000000</v>
      </c>
      <c r="G2430" s="31" t="str">
        <f>_xlfn.CONCAT(Table1[[#This Row],[Company]:[Penalty Amount]])</f>
        <v>MetLife Securities Inc.MetLifeinvestor protection violation42370FINRA25000000</v>
      </c>
    </row>
    <row r="2431" spans="1:7" x14ac:dyDescent="0.2">
      <c r="A2431" s="28" t="s">
        <v>462</v>
      </c>
      <c r="B2431" s="14" t="s">
        <v>236</v>
      </c>
      <c r="C2431" s="14" t="s">
        <v>334</v>
      </c>
      <c r="D2431" s="29">
        <v>42736</v>
      </c>
      <c r="E2431" s="14" t="s">
        <v>309</v>
      </c>
      <c r="F2431" s="30">
        <v>32500000</v>
      </c>
      <c r="G2431" s="31" t="str">
        <f>_xlfn.CONCAT(Table1[[#This Row],[Company]:[Penalty Amount]])</f>
        <v>MetLife SecuritiesMetLifeemployment discrimination42736private lawsuit-federal32500000</v>
      </c>
    </row>
    <row r="2432" spans="1:7" x14ac:dyDescent="0.2">
      <c r="A2432" s="28" t="s">
        <v>236</v>
      </c>
      <c r="B2432" s="14" t="s">
        <v>236</v>
      </c>
      <c r="C2432" s="14" t="s">
        <v>305</v>
      </c>
      <c r="D2432" s="29">
        <v>40909</v>
      </c>
      <c r="E2432" s="14" t="s">
        <v>13</v>
      </c>
      <c r="F2432" s="30">
        <v>40000000</v>
      </c>
      <c r="G2432" s="31" t="str">
        <f>_xlfn.CONCAT(Table1[[#This Row],[Company]:[Penalty Amount]])</f>
        <v>MetLifeMetLifeinsurance violation40909MULTI-AG40000000</v>
      </c>
    </row>
    <row r="2433" spans="1:7" x14ac:dyDescent="0.2">
      <c r="A2433" s="28" t="s">
        <v>236</v>
      </c>
      <c r="B2433" s="14" t="s">
        <v>236</v>
      </c>
      <c r="C2433" s="14" t="s">
        <v>305</v>
      </c>
      <c r="D2433" s="29">
        <v>41640</v>
      </c>
      <c r="E2433" s="14" t="s">
        <v>34</v>
      </c>
      <c r="F2433" s="30">
        <v>50000000</v>
      </c>
      <c r="G2433" s="31" t="str">
        <f>_xlfn.CONCAT(Table1[[#This Row],[Company]:[Penalty Amount]])</f>
        <v>MetLifeMetLifeinsurance violation41640NY-DFS50000000</v>
      </c>
    </row>
    <row r="2434" spans="1:7" x14ac:dyDescent="0.2">
      <c r="A2434" s="28" t="s">
        <v>2832</v>
      </c>
      <c r="B2434" s="14" t="s">
        <v>236</v>
      </c>
      <c r="C2434" s="14" t="s">
        <v>285</v>
      </c>
      <c r="D2434" s="29">
        <v>37257</v>
      </c>
      <c r="E2434" s="14" t="s">
        <v>19</v>
      </c>
      <c r="F2434" s="30">
        <v>76000000</v>
      </c>
      <c r="G2434" s="31" t="str">
        <f>_xlfn.CONCAT(Table1[[#This Row],[Company]:[Penalty Amount]])</f>
        <v>General American Life Insurance Co. Inc.MetLifeFalse Claims Act and related37257DOJ_CIVIL76000000</v>
      </c>
    </row>
    <row r="2435" spans="1:7" x14ac:dyDescent="0.2">
      <c r="A2435" s="28" t="s">
        <v>235</v>
      </c>
      <c r="B2435" s="14" t="s">
        <v>236</v>
      </c>
      <c r="C2435" s="14" t="s">
        <v>31</v>
      </c>
      <c r="D2435" s="29">
        <v>41275</v>
      </c>
      <c r="E2435" s="14" t="s">
        <v>32</v>
      </c>
      <c r="F2435" s="30">
        <v>78536455</v>
      </c>
      <c r="G2435" s="31" t="str">
        <f>_xlfn.CONCAT(Table1[[#This Row],[Company]:[Penalty Amount]])</f>
        <v>MetLife BankMetLifebanking violation41275OCC78536455</v>
      </c>
    </row>
    <row r="2436" spans="1:7" x14ac:dyDescent="0.2">
      <c r="A2436" s="28" t="s">
        <v>351</v>
      </c>
      <c r="B2436" s="14" t="s">
        <v>236</v>
      </c>
      <c r="C2436" s="14" t="s">
        <v>285</v>
      </c>
      <c r="D2436" s="29">
        <v>42005</v>
      </c>
      <c r="E2436" s="14" t="s">
        <v>19</v>
      </c>
      <c r="F2436" s="30">
        <v>123500000</v>
      </c>
      <c r="G2436" s="31" t="str">
        <f>_xlfn.CONCAT(Table1[[#This Row],[Company]:[Penalty Amount]])</f>
        <v>MetLife Home Loans LLCMetLifeFalse Claims Act and related42005DOJ_CIVIL123500000</v>
      </c>
    </row>
    <row r="2437" spans="1:7" x14ac:dyDescent="0.2">
      <c r="A2437" s="28" t="s">
        <v>236</v>
      </c>
      <c r="B2437" s="14" t="s">
        <v>236</v>
      </c>
      <c r="C2437" s="14" t="s">
        <v>323</v>
      </c>
      <c r="D2437" s="29">
        <v>37257</v>
      </c>
      <c r="E2437" s="14" t="s">
        <v>34</v>
      </c>
      <c r="F2437" s="30">
        <v>160000000</v>
      </c>
      <c r="G2437" s="31" t="str">
        <f>_xlfn.CONCAT(Table1[[#This Row],[Company]:[Penalty Amount]])</f>
        <v>MetLifeMetLifediscriminatory practices (non-employment)37257NY-DFS160000000</v>
      </c>
    </row>
    <row r="2438" spans="1:7" x14ac:dyDescent="0.2">
      <c r="A2438" s="28" t="s">
        <v>2291</v>
      </c>
      <c r="B2438" s="14" t="s">
        <v>236</v>
      </c>
      <c r="C2438" s="14" t="s">
        <v>305</v>
      </c>
      <c r="D2438" s="29">
        <v>43466</v>
      </c>
      <c r="E2438" s="14" t="s">
        <v>34</v>
      </c>
      <c r="F2438" s="30">
        <v>208750000</v>
      </c>
      <c r="G2438" s="31" t="str">
        <f>_xlfn.CONCAT(Table1[[#This Row],[Company]:[Penalty Amount]])</f>
        <v>MetLife Insurance Co.MetLifeinsurance violation43466NY-DFS208750000</v>
      </c>
    </row>
    <row r="2439" spans="1:7" x14ac:dyDescent="0.2">
      <c r="A2439" s="28" t="s">
        <v>1376</v>
      </c>
      <c r="B2439" s="14" t="s">
        <v>425</v>
      </c>
      <c r="C2439" s="14" t="s">
        <v>305</v>
      </c>
      <c r="D2439" s="29">
        <v>37622</v>
      </c>
      <c r="E2439" s="14" t="s">
        <v>869</v>
      </c>
      <c r="F2439" s="30">
        <v>8000</v>
      </c>
      <c r="G2439" s="31" t="str">
        <f>_xlfn.CONCAT(Table1[[#This Row],[Company]:[Penalty Amount]])</f>
        <v>Workmen's Auto Insurance Co.Mercury General Corporationinsurance violation37622IN-INS8000</v>
      </c>
    </row>
    <row r="2440" spans="1:7" x14ac:dyDescent="0.2">
      <c r="A2440" s="28" t="s">
        <v>1891</v>
      </c>
      <c r="B2440" s="14" t="s">
        <v>425</v>
      </c>
      <c r="C2440" s="14" t="s">
        <v>305</v>
      </c>
      <c r="D2440" s="29">
        <v>38718</v>
      </c>
      <c r="E2440" s="14" t="s">
        <v>426</v>
      </c>
      <c r="F2440" s="30">
        <v>9000</v>
      </c>
      <c r="G2440" s="31" t="str">
        <f>_xlfn.CONCAT(Table1[[#This Row],[Company]:[Penalty Amount]])</f>
        <v>Mercury Insurance Co.Mercury General Corporationinsurance violation38718CA-INS9000</v>
      </c>
    </row>
    <row r="2441" spans="1:7" x14ac:dyDescent="0.2">
      <c r="A2441" s="28" t="s">
        <v>1742</v>
      </c>
      <c r="B2441" s="14" t="s">
        <v>425</v>
      </c>
      <c r="C2441" s="14" t="s">
        <v>305</v>
      </c>
      <c r="D2441" s="29">
        <v>43831</v>
      </c>
      <c r="E2441" s="14" t="s">
        <v>34</v>
      </c>
      <c r="F2441" s="30">
        <v>11000</v>
      </c>
      <c r="G2441" s="31" t="str">
        <f>_xlfn.CONCAT(Table1[[#This Row],[Company]:[Penalty Amount]])</f>
        <v>Mercury Casualty Co.Mercury General Corporationinsurance violation43831NY-DFS11000</v>
      </c>
    </row>
    <row r="2442" spans="1:7" x14ac:dyDescent="0.2">
      <c r="A2442" s="28" t="s">
        <v>2288</v>
      </c>
      <c r="B2442" s="14" t="s">
        <v>425</v>
      </c>
      <c r="C2442" s="14" t="s">
        <v>305</v>
      </c>
      <c r="D2442" s="29">
        <v>43101</v>
      </c>
      <c r="E2442" s="14" t="s">
        <v>655</v>
      </c>
      <c r="F2442" s="30">
        <v>17365</v>
      </c>
      <c r="G2442" s="31" t="str">
        <f>_xlfn.CONCAT(Table1[[#This Row],[Company]:[Penalty Amount]])</f>
        <v>MERCURY CASUALTY Co.Mercury General Corporationinsurance violation43101VA-INS17365</v>
      </c>
    </row>
    <row r="2443" spans="1:7" x14ac:dyDescent="0.2">
      <c r="A2443" s="28" t="s">
        <v>1742</v>
      </c>
      <c r="B2443" s="14" t="s">
        <v>425</v>
      </c>
      <c r="C2443" s="14" t="s">
        <v>305</v>
      </c>
      <c r="D2443" s="29">
        <v>41275</v>
      </c>
      <c r="E2443" s="14" t="s">
        <v>936</v>
      </c>
      <c r="F2443" s="30">
        <v>19000</v>
      </c>
      <c r="G2443" s="31" t="str">
        <f>_xlfn.CONCAT(Table1[[#This Row],[Company]:[Penalty Amount]])</f>
        <v>Mercury Casualty Co.Mercury General Corporationinsurance violation41275AZ-DIFI19000</v>
      </c>
    </row>
    <row r="2444" spans="1:7" x14ac:dyDescent="0.2">
      <c r="A2444" s="28" t="s">
        <v>2289</v>
      </c>
      <c r="B2444" s="14" t="s">
        <v>425</v>
      </c>
      <c r="C2444" s="14" t="s">
        <v>305</v>
      </c>
      <c r="D2444" s="29">
        <v>43101</v>
      </c>
      <c r="E2444" s="14" t="s">
        <v>502</v>
      </c>
      <c r="F2444" s="30">
        <v>25000</v>
      </c>
      <c r="G2444" s="31" t="str">
        <f>_xlfn.CONCAT(Table1[[#This Row],[Company]:[Penalty Amount]])</f>
        <v>Mercury Indemnity Co. of AmericaMercury General Corporationinsurance violation43101NJ-DBI25000</v>
      </c>
    </row>
    <row r="2445" spans="1:7" x14ac:dyDescent="0.2">
      <c r="A2445" s="28" t="s">
        <v>2288</v>
      </c>
      <c r="B2445" s="14" t="s">
        <v>425</v>
      </c>
      <c r="C2445" s="14" t="s">
        <v>305</v>
      </c>
      <c r="D2445" s="29">
        <v>40179</v>
      </c>
      <c r="E2445" s="14" t="s">
        <v>655</v>
      </c>
      <c r="F2445" s="30">
        <v>26942</v>
      </c>
      <c r="G2445" s="31" t="str">
        <f>_xlfn.CONCAT(Table1[[#This Row],[Company]:[Penalty Amount]])</f>
        <v>MERCURY CASUALTY Co.Mercury General Corporationinsurance violation40179VA-INS26942</v>
      </c>
    </row>
    <row r="2446" spans="1:7" x14ac:dyDescent="0.2">
      <c r="A2446" s="28" t="s">
        <v>1742</v>
      </c>
      <c r="B2446" s="14" t="s">
        <v>425</v>
      </c>
      <c r="C2446" s="14" t="s">
        <v>305</v>
      </c>
      <c r="D2446" s="29">
        <v>43466</v>
      </c>
      <c r="E2446" s="14" t="s">
        <v>34</v>
      </c>
      <c r="F2446" s="30">
        <v>31000</v>
      </c>
      <c r="G2446" s="31" t="str">
        <f>_xlfn.CONCAT(Table1[[#This Row],[Company]:[Penalty Amount]])</f>
        <v>Mercury Casualty Co.Mercury General Corporationinsurance violation43466NY-DFS31000</v>
      </c>
    </row>
    <row r="2447" spans="1:7" x14ac:dyDescent="0.2">
      <c r="A2447" s="28" t="s">
        <v>1376</v>
      </c>
      <c r="B2447" s="14" t="s">
        <v>425</v>
      </c>
      <c r="C2447" s="14" t="s">
        <v>305</v>
      </c>
      <c r="D2447" s="29">
        <v>38718</v>
      </c>
      <c r="E2447" s="14" t="s">
        <v>426</v>
      </c>
      <c r="F2447" s="30">
        <v>100000</v>
      </c>
      <c r="G2447" s="31" t="str">
        <f>_xlfn.CONCAT(Table1[[#This Row],[Company]:[Penalty Amount]])</f>
        <v>Workmen's Auto Insurance Co.Mercury General Corporationinsurance violation38718CA-INS100000</v>
      </c>
    </row>
    <row r="2448" spans="1:7" x14ac:dyDescent="0.2">
      <c r="A2448" s="28" t="s">
        <v>2288</v>
      </c>
      <c r="B2448" s="14" t="s">
        <v>425</v>
      </c>
      <c r="C2448" s="14" t="s">
        <v>305</v>
      </c>
      <c r="D2448" s="29">
        <v>39083</v>
      </c>
      <c r="E2448" s="14" t="s">
        <v>655</v>
      </c>
      <c r="F2448" s="30">
        <v>256000</v>
      </c>
      <c r="G2448" s="31" t="str">
        <f>_xlfn.CONCAT(Table1[[#This Row],[Company]:[Penalty Amount]])</f>
        <v>MERCURY CASUALTY Co.Mercury General Corporationinsurance violation39083VA-INS256000</v>
      </c>
    </row>
    <row r="2449" spans="1:7" x14ac:dyDescent="0.2">
      <c r="A2449" s="28" t="s">
        <v>1202</v>
      </c>
      <c r="B2449" s="14" t="s">
        <v>425</v>
      </c>
      <c r="C2449" s="14" t="s">
        <v>305</v>
      </c>
      <c r="D2449" s="29">
        <v>38718</v>
      </c>
      <c r="E2449" s="14" t="s">
        <v>426</v>
      </c>
      <c r="F2449" s="30">
        <v>300000</v>
      </c>
      <c r="G2449" s="31" t="str">
        <f>_xlfn.CONCAT(Table1[[#This Row],[Company]:[Penalty Amount]])</f>
        <v>Mercury Insurance GroupMercury General Corporationinsurance violation38718CA-INS300000</v>
      </c>
    </row>
    <row r="2450" spans="1:7" x14ac:dyDescent="0.2">
      <c r="A2450" s="28" t="s">
        <v>1891</v>
      </c>
      <c r="B2450" s="14" t="s">
        <v>425</v>
      </c>
      <c r="C2450" s="14" t="s">
        <v>305</v>
      </c>
      <c r="D2450" s="29">
        <v>42005</v>
      </c>
      <c r="E2450" s="14" t="s">
        <v>426</v>
      </c>
      <c r="F2450" s="30">
        <v>1000000</v>
      </c>
      <c r="G2450" s="31" t="str">
        <f>_xlfn.CONCAT(Table1[[#This Row],[Company]:[Penalty Amount]])</f>
        <v>Mercury Insurance Co.Mercury General Corporationinsurance violation42005CA-INS1000000</v>
      </c>
    </row>
    <row r="2451" spans="1:7" x14ac:dyDescent="0.2">
      <c r="A2451" s="28" t="s">
        <v>424</v>
      </c>
      <c r="B2451" s="14" t="s">
        <v>425</v>
      </c>
      <c r="C2451" s="14" t="s">
        <v>305</v>
      </c>
      <c r="D2451" s="29">
        <v>43466</v>
      </c>
      <c r="E2451" s="14" t="s">
        <v>426</v>
      </c>
      <c r="F2451" s="30">
        <v>41188505</v>
      </c>
      <c r="G2451" s="31" t="str">
        <f>_xlfn.CONCAT(Table1[[#This Row],[Company]:[Penalty Amount]])</f>
        <v>Mercury Insurance Co. and Mercury Casualty Co. and California Automobile Insurance Co.Mercury General Corporationinsurance violation43466CA-INS41188505</v>
      </c>
    </row>
    <row r="2452" spans="1:7" x14ac:dyDescent="0.2">
      <c r="A2452" s="28" t="s">
        <v>1888</v>
      </c>
      <c r="B2452" s="14" t="s">
        <v>1212</v>
      </c>
      <c r="C2452" s="14" t="s">
        <v>305</v>
      </c>
      <c r="D2452" s="29">
        <v>43831</v>
      </c>
      <c r="E2452" s="14" t="s">
        <v>923</v>
      </c>
      <c r="F2452" s="30">
        <v>10000</v>
      </c>
      <c r="G2452" s="31" t="str">
        <f>_xlfn.CONCAT(Table1[[#This Row],[Company]:[Penalty Amount]])</f>
        <v>Standard Insurance Co.Meiji Yasuda Life Insuranceinsurance violation43831CT-INS10000</v>
      </c>
    </row>
    <row r="2453" spans="1:7" x14ac:dyDescent="0.2">
      <c r="A2453" s="28" t="s">
        <v>1888</v>
      </c>
      <c r="B2453" s="14" t="s">
        <v>1212</v>
      </c>
      <c r="C2453" s="14" t="s">
        <v>305</v>
      </c>
      <c r="D2453" s="29">
        <v>40544</v>
      </c>
      <c r="E2453" s="14" t="s">
        <v>1050</v>
      </c>
      <c r="F2453" s="30">
        <v>15000</v>
      </c>
      <c r="G2453" s="31" t="str">
        <f>_xlfn.CONCAT(Table1[[#This Row],[Company]:[Penalty Amount]])</f>
        <v>Standard Insurance Co.Meiji Yasuda Life Insuranceinsurance violation40544OR-FIN15000</v>
      </c>
    </row>
    <row r="2454" spans="1:7" x14ac:dyDescent="0.2">
      <c r="A2454" s="28" t="s">
        <v>1888</v>
      </c>
      <c r="B2454" s="14" t="s">
        <v>1212</v>
      </c>
      <c r="C2454" s="14" t="s">
        <v>334</v>
      </c>
      <c r="D2454" s="29">
        <v>40544</v>
      </c>
      <c r="E2454" s="14" t="s">
        <v>652</v>
      </c>
      <c r="F2454" s="30">
        <v>18505</v>
      </c>
      <c r="G2454" s="31" t="str">
        <f>_xlfn.CONCAT(Table1[[#This Row],[Company]:[Penalty Amount]])</f>
        <v>Standard Insurance Co.Meiji Yasuda Life Insuranceemployment discrimination40544OFCCP18505</v>
      </c>
    </row>
    <row r="2455" spans="1:7" x14ac:dyDescent="0.2">
      <c r="A2455" s="28" t="s">
        <v>2287</v>
      </c>
      <c r="B2455" s="14" t="s">
        <v>1212</v>
      </c>
      <c r="C2455" s="14" t="s">
        <v>305</v>
      </c>
      <c r="D2455" s="29">
        <v>44562</v>
      </c>
      <c r="E2455" s="14" t="s">
        <v>1090</v>
      </c>
      <c r="F2455" s="30">
        <v>25000</v>
      </c>
      <c r="G2455" s="31" t="str">
        <f>_xlfn.CONCAT(Table1[[#This Row],[Company]:[Penalty Amount]])</f>
        <v>STANDARD INSURANCE Co.Meiji Yasuda Life Insuranceinsurance violation44562WA-INS25000</v>
      </c>
    </row>
    <row r="2456" spans="1:7" x14ac:dyDescent="0.2">
      <c r="A2456" s="28" t="s">
        <v>1935</v>
      </c>
      <c r="B2456" s="14" t="s">
        <v>1212</v>
      </c>
      <c r="C2456" s="14" t="s">
        <v>305</v>
      </c>
      <c r="D2456" s="29">
        <v>43831</v>
      </c>
      <c r="E2456" s="14" t="s">
        <v>923</v>
      </c>
      <c r="F2456" s="30">
        <v>75000</v>
      </c>
      <c r="G2456" s="31" t="str">
        <f>_xlfn.CONCAT(Table1[[#This Row],[Company]:[Penalty Amount]])</f>
        <v>The Standard Insurance Co.Meiji Yasuda Life Insuranceinsurance violation43831CT-INS75000</v>
      </c>
    </row>
    <row r="2457" spans="1:7" x14ac:dyDescent="0.2">
      <c r="A2457" s="28" t="s">
        <v>1888</v>
      </c>
      <c r="B2457" s="14" t="s">
        <v>1212</v>
      </c>
      <c r="C2457" s="14" t="s">
        <v>305</v>
      </c>
      <c r="D2457" s="29">
        <v>39083</v>
      </c>
      <c r="E2457" s="14" t="s">
        <v>1020</v>
      </c>
      <c r="F2457" s="30">
        <v>93000</v>
      </c>
      <c r="G2457" s="31" t="str">
        <f>_xlfn.CONCAT(Table1[[#This Row],[Company]:[Penalty Amount]])</f>
        <v>Standard Insurance Co.Meiji Yasuda Life Insuranceinsurance violation39083MO-INS93000</v>
      </c>
    </row>
    <row r="2458" spans="1:7" x14ac:dyDescent="0.2">
      <c r="A2458" s="28" t="s">
        <v>1888</v>
      </c>
      <c r="B2458" s="14" t="s">
        <v>1212</v>
      </c>
      <c r="C2458" s="14" t="s">
        <v>305</v>
      </c>
      <c r="D2458" s="29">
        <v>42370</v>
      </c>
      <c r="E2458" s="14" t="s">
        <v>13</v>
      </c>
      <c r="F2458" s="30">
        <v>277000</v>
      </c>
      <c r="G2458" s="31" t="str">
        <f>_xlfn.CONCAT(Table1[[#This Row],[Company]:[Penalty Amount]])</f>
        <v>Standard Insurance Co.Meiji Yasuda Life Insuranceinsurance violation42370MULTI-AG277000</v>
      </c>
    </row>
    <row r="2459" spans="1:7" x14ac:dyDescent="0.2">
      <c r="A2459" s="28" t="s">
        <v>272</v>
      </c>
      <c r="B2459" s="14" t="s">
        <v>273</v>
      </c>
      <c r="C2459" s="14" t="s">
        <v>12</v>
      </c>
      <c r="D2459" s="29">
        <v>39083</v>
      </c>
      <c r="E2459" s="14" t="s">
        <v>72</v>
      </c>
      <c r="F2459" s="30">
        <v>25000000</v>
      </c>
      <c r="G2459" s="31" t="str">
        <f>_xlfn.CONCAT(Table1[[#This Row],[Company]:[Penalty Amount]])</f>
        <v>MBIA Inc.MBIAinvestor protection violation39083NY-AG25000000</v>
      </c>
    </row>
    <row r="2460" spans="1:7" x14ac:dyDescent="0.2">
      <c r="A2460" s="28" t="s">
        <v>272</v>
      </c>
      <c r="B2460" s="14" t="s">
        <v>273</v>
      </c>
      <c r="C2460" s="14" t="s">
        <v>57</v>
      </c>
      <c r="D2460" s="29">
        <v>39083</v>
      </c>
      <c r="E2460" s="14" t="s">
        <v>48</v>
      </c>
      <c r="F2460" s="30">
        <v>50000000</v>
      </c>
      <c r="G2460" s="31" t="str">
        <f>_xlfn.CONCAT(Table1[[#This Row],[Company]:[Penalty Amount]])</f>
        <v>MBIA Inc.MBIAaccounting fraud or deficiencies39083SEC50000000</v>
      </c>
    </row>
    <row r="2461" spans="1:7" x14ac:dyDescent="0.2">
      <c r="A2461" s="28" t="s">
        <v>2831</v>
      </c>
      <c r="B2461" s="14" t="s">
        <v>605</v>
      </c>
      <c r="C2461" s="14" t="s">
        <v>343</v>
      </c>
      <c r="D2461" s="29">
        <v>39448</v>
      </c>
      <c r="E2461" s="14" t="s">
        <v>745</v>
      </c>
      <c r="F2461" s="30">
        <v>5777</v>
      </c>
      <c r="G2461" s="31" t="str">
        <f>_xlfn.CONCAT(Table1[[#This Row],[Company]:[Penalty Amount]])</f>
        <v>Mastercard International IncMasterCardwage and hour violation39448WHD5777</v>
      </c>
    </row>
    <row r="2462" spans="1:7" x14ac:dyDescent="0.2">
      <c r="A2462" s="28" t="s">
        <v>1032</v>
      </c>
      <c r="B2462" s="14" t="s">
        <v>605</v>
      </c>
      <c r="C2462" s="14" t="s">
        <v>282</v>
      </c>
      <c r="D2462" s="29">
        <v>43101</v>
      </c>
      <c r="E2462" s="14" t="s">
        <v>93</v>
      </c>
      <c r="F2462" s="30">
        <v>1125000</v>
      </c>
      <c r="G2462" s="31" t="str">
        <f>_xlfn.CONCAT(Table1[[#This Row],[Company]:[Penalty Amount]])</f>
        <v>Mastercard Inc.MasterCardconsumer protection violation43101NM-AG1125000</v>
      </c>
    </row>
    <row r="2463" spans="1:7" x14ac:dyDescent="0.2">
      <c r="A2463" s="28" t="s">
        <v>604</v>
      </c>
      <c r="B2463" s="14" t="s">
        <v>605</v>
      </c>
      <c r="C2463" s="14" t="s">
        <v>284</v>
      </c>
      <c r="D2463" s="29">
        <v>39448</v>
      </c>
      <c r="E2463" s="14" t="s">
        <v>606</v>
      </c>
      <c r="F2463" s="30">
        <v>6400000</v>
      </c>
      <c r="G2463" s="31" t="str">
        <f>_xlfn.CONCAT(Table1[[#This Row],[Company]:[Penalty Amount]])</f>
        <v>Mastercard International Inc.MasterCardprice-fixing or anti-competitive practices39448WV-AG6400000</v>
      </c>
    </row>
    <row r="2464" spans="1:7" x14ac:dyDescent="0.2">
      <c r="A2464" s="28" t="s">
        <v>604</v>
      </c>
      <c r="B2464" s="14" t="s">
        <v>605</v>
      </c>
      <c r="C2464" s="14" t="s">
        <v>282</v>
      </c>
      <c r="D2464" s="29">
        <v>42736</v>
      </c>
      <c r="E2464" s="14" t="s">
        <v>210</v>
      </c>
      <c r="F2464" s="30">
        <v>13000000</v>
      </c>
      <c r="G2464" s="31" t="str">
        <f>_xlfn.CONCAT(Table1[[#This Row],[Company]:[Penalty Amount]])</f>
        <v>Mastercard International Inc.MasterCardconsumer protection violation42736CFPB13000000</v>
      </c>
    </row>
    <row r="2465" spans="1:7" x14ac:dyDescent="0.2">
      <c r="A2465" s="28" t="s">
        <v>2285</v>
      </c>
      <c r="B2465" s="14" t="s">
        <v>399</v>
      </c>
      <c r="C2465" s="14" t="s">
        <v>305</v>
      </c>
      <c r="D2465" s="29">
        <v>44197</v>
      </c>
      <c r="E2465" s="14" t="s">
        <v>923</v>
      </c>
      <c r="F2465" s="30">
        <v>6000</v>
      </c>
      <c r="G2465" s="31" t="str">
        <f>_xlfn.CONCAT(Table1[[#This Row],[Company]:[Penalty Amount]])</f>
        <v>Great American Life Insurance Co.Massachusetts Mutual Life Insuranceinsurance violation44197CT-INS6000</v>
      </c>
    </row>
    <row r="2466" spans="1:7" x14ac:dyDescent="0.2">
      <c r="A2466" s="28" t="s">
        <v>1884</v>
      </c>
      <c r="B2466" s="14" t="s">
        <v>399</v>
      </c>
      <c r="C2466" s="14" t="s">
        <v>732</v>
      </c>
      <c r="D2466" s="29">
        <v>43831</v>
      </c>
      <c r="E2466" s="14" t="s">
        <v>521</v>
      </c>
      <c r="F2466" s="30">
        <v>9639</v>
      </c>
      <c r="G2466" s="31" t="str">
        <f>_xlfn.CONCAT(Table1[[#This Row],[Company]:[Penalty Amount]])</f>
        <v>MASS MUTUAL INSTITUTIONAL FUNDSMassachusetts Mutual Life Insuranceworkplace safety or health violation43831OSHA9639</v>
      </c>
    </row>
    <row r="2467" spans="1:7" x14ac:dyDescent="0.2">
      <c r="A2467" s="28" t="s">
        <v>2285</v>
      </c>
      <c r="B2467" s="14" t="s">
        <v>399</v>
      </c>
      <c r="C2467" s="14" t="s">
        <v>305</v>
      </c>
      <c r="D2467" s="29">
        <v>37257</v>
      </c>
      <c r="E2467" s="14" t="s">
        <v>1050</v>
      </c>
      <c r="F2467" s="30">
        <v>10000</v>
      </c>
      <c r="G2467" s="31" t="str">
        <f>_xlfn.CONCAT(Table1[[#This Row],[Company]:[Penalty Amount]])</f>
        <v>Great American Life Insurance Co.Massachusetts Mutual Life Insuranceinsurance violation37257OR-FIN10000</v>
      </c>
    </row>
    <row r="2468" spans="1:7" x14ac:dyDescent="0.2">
      <c r="A2468" s="28" t="s">
        <v>1784</v>
      </c>
      <c r="B2468" s="14" t="s">
        <v>399</v>
      </c>
      <c r="C2468" s="14" t="s">
        <v>305</v>
      </c>
      <c r="D2468" s="29">
        <v>37622</v>
      </c>
      <c r="E2468" s="14" t="s">
        <v>655</v>
      </c>
      <c r="F2468" s="30">
        <v>15000</v>
      </c>
      <c r="G2468" s="31" t="str">
        <f>_xlfn.CONCAT(Table1[[#This Row],[Company]:[Penalty Amount]])</f>
        <v>MASSACHUSETTS MUTUAL LIFE INSURANCEMassachusetts Mutual Life Insuranceinsurance violation37622VA-INS15000</v>
      </c>
    </row>
    <row r="2469" spans="1:7" x14ac:dyDescent="0.2">
      <c r="A2469" s="28" t="s">
        <v>2828</v>
      </c>
      <c r="B2469" s="14" t="s">
        <v>399</v>
      </c>
      <c r="C2469" s="14" t="s">
        <v>305</v>
      </c>
      <c r="D2469" s="29">
        <v>43466</v>
      </c>
      <c r="E2469" s="14" t="s">
        <v>923</v>
      </c>
      <c r="F2469" s="30">
        <v>61000</v>
      </c>
      <c r="G2469" s="31" t="str">
        <f>_xlfn.CONCAT(Table1[[#This Row],[Company]:[Penalty Amount]])</f>
        <v>Massachusetts Mutual Life Insurance Co. Inc.Massachusetts Mutual Life Insuranceinsurance violation43466CT-INS61000</v>
      </c>
    </row>
    <row r="2470" spans="1:7" x14ac:dyDescent="0.2">
      <c r="A2470" s="28" t="s">
        <v>1228</v>
      </c>
      <c r="B2470" s="14" t="s">
        <v>399</v>
      </c>
      <c r="C2470" s="14" t="s">
        <v>12</v>
      </c>
      <c r="D2470" s="29">
        <v>42005</v>
      </c>
      <c r="E2470" s="14" t="s">
        <v>1051</v>
      </c>
      <c r="F2470" s="30">
        <v>100000</v>
      </c>
      <c r="G2470" s="31" t="str">
        <f>_xlfn.CONCAT(Table1[[#This Row],[Company]:[Penalty Amount]])</f>
        <v>MML Investors Services LLCMassachusetts Mutual Life Insuranceinvestor protection violation42005PA-BKG100000</v>
      </c>
    </row>
    <row r="2471" spans="1:7" x14ac:dyDescent="0.2">
      <c r="A2471" s="28" t="s">
        <v>2829</v>
      </c>
      <c r="B2471" s="14" t="s">
        <v>399</v>
      </c>
      <c r="C2471" s="14" t="s">
        <v>12</v>
      </c>
      <c r="D2471" s="29">
        <v>37987</v>
      </c>
      <c r="E2471" s="14" t="s">
        <v>250</v>
      </c>
      <c r="F2471" s="30">
        <v>250000</v>
      </c>
      <c r="G2471" s="31" t="str">
        <f>_xlfn.CONCAT(Table1[[#This Row],[Company]:[Penalty Amount]])</f>
        <v>MML Investor Services Inc.Massachusetts Mutual Life Insuranceinvestor protection violation37987FINRA250000</v>
      </c>
    </row>
    <row r="2472" spans="1:7" x14ac:dyDescent="0.2">
      <c r="A2472" s="28" t="s">
        <v>1228</v>
      </c>
      <c r="B2472" s="14" t="s">
        <v>399</v>
      </c>
      <c r="C2472" s="14" t="s">
        <v>12</v>
      </c>
      <c r="D2472" s="29">
        <v>40909</v>
      </c>
      <c r="E2472" s="14" t="s">
        <v>1056</v>
      </c>
      <c r="F2472" s="30">
        <v>250000</v>
      </c>
      <c r="G2472" s="31" t="str">
        <f>_xlfn.CONCAT(Table1[[#This Row],[Company]:[Penalty Amount]])</f>
        <v>MML Investors Services LLCMassachusetts Mutual Life Insuranceinvestor protection violation40909RI-FIN250000</v>
      </c>
    </row>
    <row r="2473" spans="1:7" x14ac:dyDescent="0.2">
      <c r="A2473" s="28" t="s">
        <v>1228</v>
      </c>
      <c r="B2473" s="14" t="s">
        <v>399</v>
      </c>
      <c r="C2473" s="14" t="s">
        <v>12</v>
      </c>
      <c r="D2473" s="29">
        <v>44562</v>
      </c>
      <c r="E2473" s="14" t="s">
        <v>476</v>
      </c>
      <c r="F2473" s="30">
        <v>262092</v>
      </c>
      <c r="G2473" s="31" t="str">
        <f>_xlfn.CONCAT(Table1[[#This Row],[Company]:[Penalty Amount]])</f>
        <v>MML Investors Services LLCMassachusetts Mutual Life Insuranceinvestor protection violation44562MA-SEC262092</v>
      </c>
    </row>
    <row r="2474" spans="1:7" x14ac:dyDescent="0.2">
      <c r="A2474" s="28" t="s">
        <v>1172</v>
      </c>
      <c r="B2474" s="14" t="s">
        <v>399</v>
      </c>
      <c r="C2474" s="14" t="s">
        <v>305</v>
      </c>
      <c r="D2474" s="29">
        <v>42370</v>
      </c>
      <c r="E2474" s="14" t="s">
        <v>13</v>
      </c>
      <c r="F2474" s="30">
        <v>400000</v>
      </c>
      <c r="G2474" s="31" t="str">
        <f>_xlfn.CONCAT(Table1[[#This Row],[Company]:[Penalty Amount]])</f>
        <v>Great American LifeMassachusetts Mutual Life Insuranceinsurance violation42370MULTI-AG400000</v>
      </c>
    </row>
    <row r="2475" spans="1:7" x14ac:dyDescent="0.2">
      <c r="A2475" s="28" t="s">
        <v>2830</v>
      </c>
      <c r="B2475" s="14" t="s">
        <v>399</v>
      </c>
      <c r="C2475" s="14" t="s">
        <v>12</v>
      </c>
      <c r="D2475" s="29">
        <v>39083</v>
      </c>
      <c r="E2475" s="14" t="s">
        <v>250</v>
      </c>
      <c r="F2475" s="30">
        <v>473000</v>
      </c>
      <c r="G2475" s="31" t="str">
        <f>_xlfn.CONCAT(Table1[[#This Row],[Company]:[Penalty Amount]])</f>
        <v>MML Investors Services Inc.Massachusetts Mutual Life Insuranceinvestor protection violation39083FINRA473000</v>
      </c>
    </row>
    <row r="2476" spans="1:7" x14ac:dyDescent="0.2">
      <c r="A2476" s="28" t="s">
        <v>2286</v>
      </c>
      <c r="B2476" s="14" t="s">
        <v>399</v>
      </c>
      <c r="C2476" s="14" t="s">
        <v>305</v>
      </c>
      <c r="D2476" s="29">
        <v>43831</v>
      </c>
      <c r="E2476" s="14" t="s">
        <v>34</v>
      </c>
      <c r="F2476" s="30">
        <v>1399708</v>
      </c>
      <c r="G2476" s="31" t="str">
        <f>_xlfn.CONCAT(Table1[[#This Row],[Company]:[Penalty Amount]])</f>
        <v>MassMutual Life Insurance Co.Massachusetts Mutual Life Insuranceinsurance violation43831NY-DFS1399708</v>
      </c>
    </row>
    <row r="2477" spans="1:7" x14ac:dyDescent="0.2">
      <c r="A2477" s="28" t="s">
        <v>468</v>
      </c>
      <c r="B2477" s="14" t="s">
        <v>399</v>
      </c>
      <c r="C2477" s="14" t="s">
        <v>12</v>
      </c>
      <c r="D2477" s="29">
        <v>40909</v>
      </c>
      <c r="E2477" s="14" t="s">
        <v>48</v>
      </c>
      <c r="F2477" s="30">
        <v>1625000</v>
      </c>
      <c r="G2477" s="31" t="str">
        <f>_xlfn.CONCAT(Table1[[#This Row],[Company]:[Penalty Amount]])</f>
        <v>Massachusetts Mutual Life Insurance Co.Massachusetts Mutual Life Insuranceinvestor protection violation40909SEC1625000</v>
      </c>
    </row>
    <row r="2478" spans="1:7" x14ac:dyDescent="0.2">
      <c r="A2478" s="28" t="s">
        <v>1228</v>
      </c>
      <c r="B2478" s="14" t="s">
        <v>399</v>
      </c>
      <c r="C2478" s="14" t="s">
        <v>12</v>
      </c>
      <c r="D2478" s="29">
        <v>44197</v>
      </c>
      <c r="E2478" s="14" t="s">
        <v>48</v>
      </c>
      <c r="F2478" s="30">
        <v>2109458</v>
      </c>
      <c r="G2478" s="31" t="str">
        <f>_xlfn.CONCAT(Table1[[#This Row],[Company]:[Penalty Amount]])</f>
        <v>MML Investors Services LLCMassachusetts Mutual Life Insuranceinvestor protection violation44197SEC2109458</v>
      </c>
    </row>
    <row r="2479" spans="1:7" x14ac:dyDescent="0.2">
      <c r="A2479" s="28" t="s">
        <v>1228</v>
      </c>
      <c r="B2479" s="14" t="s">
        <v>399</v>
      </c>
      <c r="C2479" s="14" t="s">
        <v>12</v>
      </c>
      <c r="D2479" s="29">
        <v>44197</v>
      </c>
      <c r="E2479" s="14" t="s">
        <v>476</v>
      </c>
      <c r="F2479" s="30">
        <v>4000000</v>
      </c>
      <c r="G2479" s="31" t="str">
        <f>_xlfn.CONCAT(Table1[[#This Row],[Company]:[Penalty Amount]])</f>
        <v>MML Investors Services LLCMassachusetts Mutual Life Insuranceinvestor protection violation44197MA-SEC4000000</v>
      </c>
    </row>
    <row r="2480" spans="1:7" x14ac:dyDescent="0.2">
      <c r="A2480" s="28" t="s">
        <v>468</v>
      </c>
      <c r="B2480" s="14" t="s">
        <v>399</v>
      </c>
      <c r="C2480" s="14" t="s">
        <v>308</v>
      </c>
      <c r="D2480" s="29">
        <v>42005</v>
      </c>
      <c r="E2480" s="14" t="s">
        <v>309</v>
      </c>
      <c r="F2480" s="30">
        <v>9475000</v>
      </c>
      <c r="G2480" s="31" t="str">
        <f>_xlfn.CONCAT(Table1[[#This Row],[Company]:[Penalty Amount]])</f>
        <v>Massachusetts Mutual Life Insurance Co.Massachusetts Mutual Life Insurancebenefit plan administrator violation42005private lawsuit-federal9475000</v>
      </c>
    </row>
    <row r="2481" spans="1:7" x14ac:dyDescent="0.2">
      <c r="A2481" s="28" t="s">
        <v>468</v>
      </c>
      <c r="B2481" s="14" t="s">
        <v>399</v>
      </c>
      <c r="C2481" s="14" t="s">
        <v>308</v>
      </c>
      <c r="D2481" s="29">
        <v>42370</v>
      </c>
      <c r="E2481" s="14" t="s">
        <v>309</v>
      </c>
      <c r="F2481" s="30">
        <v>30900000</v>
      </c>
      <c r="G2481" s="31" t="str">
        <f>_xlfn.CONCAT(Table1[[#This Row],[Company]:[Penalty Amount]])</f>
        <v>Massachusetts Mutual Life Insurance Co.Massachusetts Mutual Life Insurancebenefit plan administrator violation42370private lawsuit-federal30900000</v>
      </c>
    </row>
    <row r="2482" spans="1:7" x14ac:dyDescent="0.2">
      <c r="A2482" s="28" t="s">
        <v>2285</v>
      </c>
      <c r="B2482" s="14" t="s">
        <v>399</v>
      </c>
      <c r="C2482" s="14" t="s">
        <v>305</v>
      </c>
      <c r="D2482" s="29">
        <v>39448</v>
      </c>
      <c r="E2482" s="14" t="s">
        <v>400</v>
      </c>
      <c r="F2482" s="30">
        <v>50000000</v>
      </c>
      <c r="G2482" s="31" t="str">
        <f>_xlfn.CONCAT(Table1[[#This Row],[Company]:[Penalty Amount]])</f>
        <v>Great American Life Insurance Co.Massachusetts Mutual Life Insuranceinsurance violation39448MN-AG50000000</v>
      </c>
    </row>
    <row r="2483" spans="1:7" x14ac:dyDescent="0.2">
      <c r="A2483" s="28" t="s">
        <v>912</v>
      </c>
      <c r="B2483" s="14" t="s">
        <v>227</v>
      </c>
      <c r="C2483" s="14" t="s">
        <v>305</v>
      </c>
      <c r="D2483" s="29">
        <v>36892</v>
      </c>
      <c r="E2483" s="14" t="s">
        <v>1378</v>
      </c>
      <c r="F2483" s="30">
        <v>5000</v>
      </c>
      <c r="G2483" s="31" t="str">
        <f>_xlfn.CONCAT(Table1[[#This Row],[Company]:[Penalty Amount]])</f>
        <v>United Services Automobile AssociationUSAAinsurance violation36892KS-INS5000</v>
      </c>
    </row>
    <row r="2484" spans="1:7" x14ac:dyDescent="0.2">
      <c r="A2484" s="28" t="s">
        <v>1538</v>
      </c>
      <c r="B2484" s="14" t="s">
        <v>82</v>
      </c>
      <c r="C2484" s="14" t="s">
        <v>305</v>
      </c>
      <c r="D2484" s="29">
        <v>42736</v>
      </c>
      <c r="E2484" s="14" t="s">
        <v>306</v>
      </c>
      <c r="F2484" s="30">
        <v>6825</v>
      </c>
      <c r="G2484" s="31" t="str">
        <f>_xlfn.CONCAT(Table1[[#This Row],[Company]:[Penalty Amount]])</f>
        <v>Marsh &amp; McLennan Agency LLCMarsh &amp; McLennaninsurance violation42736TX-INS6825</v>
      </c>
    </row>
    <row r="2485" spans="1:7" x14ac:dyDescent="0.2">
      <c r="A2485" s="28" t="s">
        <v>1538</v>
      </c>
      <c r="B2485" s="14" t="s">
        <v>82</v>
      </c>
      <c r="C2485" s="14" t="s">
        <v>305</v>
      </c>
      <c r="D2485" s="29">
        <v>42370</v>
      </c>
      <c r="E2485" s="14" t="s">
        <v>1579</v>
      </c>
      <c r="F2485" s="30">
        <v>10000</v>
      </c>
      <c r="G2485" s="31" t="str">
        <f>_xlfn.CONCAT(Table1[[#This Row],[Company]:[Penalty Amount]])</f>
        <v>Marsh &amp; McLennan Agency LLCMarsh &amp; McLennaninsurance violation42370AK-INS10000</v>
      </c>
    </row>
    <row r="2486" spans="1:7" x14ac:dyDescent="0.2">
      <c r="A2486" s="28" t="s">
        <v>1538</v>
      </c>
      <c r="B2486" s="14" t="s">
        <v>82</v>
      </c>
      <c r="C2486" s="14" t="s">
        <v>305</v>
      </c>
      <c r="D2486" s="29">
        <v>41640</v>
      </c>
      <c r="E2486" s="14" t="s">
        <v>502</v>
      </c>
      <c r="F2486" s="30">
        <v>15000</v>
      </c>
      <c r="G2486" s="31" t="str">
        <f>_xlfn.CONCAT(Table1[[#This Row],[Company]:[Penalty Amount]])</f>
        <v>Marsh &amp; McLennan Agency LLCMarsh &amp; McLennaninsurance violation41640NJ-DBI15000</v>
      </c>
    </row>
    <row r="2487" spans="1:7" x14ac:dyDescent="0.2">
      <c r="A2487" s="28" t="s">
        <v>1538</v>
      </c>
      <c r="B2487" s="14" t="s">
        <v>82</v>
      </c>
      <c r="C2487" s="14" t="s">
        <v>305</v>
      </c>
      <c r="D2487" s="29">
        <v>43466</v>
      </c>
      <c r="E2487" s="14" t="s">
        <v>1579</v>
      </c>
      <c r="F2487" s="30">
        <v>20000</v>
      </c>
      <c r="G2487" s="31" t="str">
        <f>_xlfn.CONCAT(Table1[[#This Row],[Company]:[Penalty Amount]])</f>
        <v>Marsh &amp; McLennan Agency LLCMarsh &amp; McLennaninsurance violation43466AK-INS20000</v>
      </c>
    </row>
    <row r="2488" spans="1:7" x14ac:dyDescent="0.2">
      <c r="A2488" s="28" t="s">
        <v>1198</v>
      </c>
      <c r="B2488" s="14" t="s">
        <v>82</v>
      </c>
      <c r="C2488" s="14" t="s">
        <v>305</v>
      </c>
      <c r="D2488" s="29">
        <v>42005</v>
      </c>
      <c r="E2488" s="14" t="s">
        <v>1579</v>
      </c>
      <c r="F2488" s="30">
        <v>25000</v>
      </c>
      <c r="G2488" s="31" t="str">
        <f>_xlfn.CONCAT(Table1[[#This Row],[Company]:[Penalty Amount]])</f>
        <v>Marsh USA Inc.Marsh &amp; McLennaninsurance violation42005AK-INS25000</v>
      </c>
    </row>
    <row r="2489" spans="1:7" x14ac:dyDescent="0.2">
      <c r="A2489" s="28" t="s">
        <v>1553</v>
      </c>
      <c r="B2489" s="14" t="s">
        <v>82</v>
      </c>
      <c r="C2489" s="14" t="s">
        <v>305</v>
      </c>
      <c r="D2489" s="29">
        <v>39083</v>
      </c>
      <c r="E2489" s="14" t="s">
        <v>665</v>
      </c>
      <c r="F2489" s="30">
        <v>25000</v>
      </c>
      <c r="G2489" s="31" t="str">
        <f>_xlfn.CONCAT(Table1[[#This Row],[Company]:[Penalty Amount]])</f>
        <v>Seabury &amp; Smith Inc.Marsh &amp; McLennaninsurance violation39083PA-INS25000</v>
      </c>
    </row>
    <row r="2490" spans="1:7" x14ac:dyDescent="0.2">
      <c r="A2490" s="28" t="s">
        <v>1198</v>
      </c>
      <c r="B2490" s="14" t="s">
        <v>82</v>
      </c>
      <c r="C2490" s="14" t="s">
        <v>305</v>
      </c>
      <c r="D2490" s="29">
        <v>43466</v>
      </c>
      <c r="E2490" s="14" t="s">
        <v>1579</v>
      </c>
      <c r="F2490" s="30">
        <v>30000</v>
      </c>
      <c r="G2490" s="31" t="str">
        <f>_xlfn.CONCAT(Table1[[#This Row],[Company]:[Penalty Amount]])</f>
        <v>Marsh USA Inc.Marsh &amp; McLennaninsurance violation43466AK-INS30000</v>
      </c>
    </row>
    <row r="2491" spans="1:7" x14ac:dyDescent="0.2">
      <c r="A2491" s="28" t="s">
        <v>1553</v>
      </c>
      <c r="B2491" s="14" t="s">
        <v>82</v>
      </c>
      <c r="C2491" s="14" t="s">
        <v>305</v>
      </c>
      <c r="D2491" s="29">
        <v>39448</v>
      </c>
      <c r="E2491" s="14" t="s">
        <v>1579</v>
      </c>
      <c r="F2491" s="30">
        <v>39378</v>
      </c>
      <c r="G2491" s="31" t="str">
        <f>_xlfn.CONCAT(Table1[[#This Row],[Company]:[Penalty Amount]])</f>
        <v>Seabury &amp; Smith Inc.Marsh &amp; McLennaninsurance violation39448AK-INS39378</v>
      </c>
    </row>
    <row r="2492" spans="1:7" x14ac:dyDescent="0.2">
      <c r="A2492" s="28" t="s">
        <v>1553</v>
      </c>
      <c r="B2492" s="14" t="s">
        <v>82</v>
      </c>
      <c r="C2492" s="14" t="s">
        <v>17</v>
      </c>
      <c r="D2492" s="29">
        <v>38353</v>
      </c>
      <c r="E2492" s="14" t="s">
        <v>61</v>
      </c>
      <c r="F2492" s="30">
        <v>46341</v>
      </c>
      <c r="G2492" s="31" t="str">
        <f>_xlfn.CONCAT(Table1[[#This Row],[Company]:[Penalty Amount]])</f>
        <v>Seabury &amp; Smith Inc.Marsh &amp; McLennaneconomic sanction violation38353OFAC46341</v>
      </c>
    </row>
    <row r="2493" spans="1:7" x14ac:dyDescent="0.2">
      <c r="A2493" s="28" t="s">
        <v>2827</v>
      </c>
      <c r="B2493" s="14" t="s">
        <v>82</v>
      </c>
      <c r="C2493" s="14" t="s">
        <v>343</v>
      </c>
      <c r="D2493" s="29">
        <v>38718</v>
      </c>
      <c r="E2493" s="14" t="s">
        <v>745</v>
      </c>
      <c r="F2493" s="30">
        <v>49474</v>
      </c>
      <c r="G2493" s="31" t="str">
        <f>_xlfn.CONCAT(Table1[[#This Row],[Company]:[Penalty Amount]])</f>
        <v>Mercer HR Services LLCMarsh &amp; McLennanwage and hour violation38718WHD49474</v>
      </c>
    </row>
    <row r="2494" spans="1:7" x14ac:dyDescent="0.2">
      <c r="A2494" s="28" t="s">
        <v>2824</v>
      </c>
      <c r="B2494" s="14" t="s">
        <v>82</v>
      </c>
      <c r="C2494" s="14" t="s">
        <v>17</v>
      </c>
      <c r="D2494" s="29">
        <v>37622</v>
      </c>
      <c r="E2494" s="14" t="s">
        <v>61</v>
      </c>
      <c r="F2494" s="30">
        <v>50000</v>
      </c>
      <c r="G2494" s="31" t="str">
        <f>_xlfn.CONCAT(Table1[[#This Row],[Company]:[Penalty Amount]])</f>
        <v>Guy Carpenter &amp; Co. IncMarsh &amp; McLennaneconomic sanction violation37622OFAC50000</v>
      </c>
    </row>
    <row r="2495" spans="1:7" x14ac:dyDescent="0.2">
      <c r="A2495" s="28" t="s">
        <v>1538</v>
      </c>
      <c r="B2495" s="14" t="s">
        <v>82</v>
      </c>
      <c r="C2495" s="14" t="s">
        <v>305</v>
      </c>
      <c r="D2495" s="29">
        <v>42005</v>
      </c>
      <c r="E2495" s="14" t="s">
        <v>502</v>
      </c>
      <c r="F2495" s="30">
        <v>50000</v>
      </c>
      <c r="G2495" s="31" t="str">
        <f>_xlfn.CONCAT(Table1[[#This Row],[Company]:[Penalty Amount]])</f>
        <v>Marsh &amp; McLennan Agency LLCMarsh &amp; McLennaninsurance violation42005NJ-DBI50000</v>
      </c>
    </row>
    <row r="2496" spans="1:7" x14ac:dyDescent="0.2">
      <c r="A2496" s="28" t="s">
        <v>1198</v>
      </c>
      <c r="B2496" s="14" t="s">
        <v>82</v>
      </c>
      <c r="C2496" s="14" t="s">
        <v>305</v>
      </c>
      <c r="D2496" s="29">
        <v>39448</v>
      </c>
      <c r="E2496" s="14" t="s">
        <v>665</v>
      </c>
      <c r="F2496" s="30">
        <v>50000</v>
      </c>
      <c r="G2496" s="31" t="str">
        <f>_xlfn.CONCAT(Table1[[#This Row],[Company]:[Penalty Amount]])</f>
        <v>Marsh USA Inc.Marsh &amp; McLennaninsurance violation39448PA-INS50000</v>
      </c>
    </row>
    <row r="2497" spans="1:7" x14ac:dyDescent="0.2">
      <c r="A2497" s="28" t="s">
        <v>1198</v>
      </c>
      <c r="B2497" s="14" t="s">
        <v>82</v>
      </c>
      <c r="C2497" s="14" t="s">
        <v>305</v>
      </c>
      <c r="D2497" s="29">
        <v>42370</v>
      </c>
      <c r="E2497" s="14" t="s">
        <v>306</v>
      </c>
      <c r="F2497" s="30">
        <v>65000</v>
      </c>
      <c r="G2497" s="31" t="str">
        <f>_xlfn.CONCAT(Table1[[#This Row],[Company]:[Penalty Amount]])</f>
        <v>Marsh USA Inc.Marsh &amp; McLennaninsurance violation42370TX-INS65000</v>
      </c>
    </row>
    <row r="2498" spans="1:7" x14ac:dyDescent="0.2">
      <c r="A2498" s="28" t="s">
        <v>1198</v>
      </c>
      <c r="B2498" s="14" t="s">
        <v>82</v>
      </c>
      <c r="C2498" s="14" t="s">
        <v>305</v>
      </c>
      <c r="D2498" s="29">
        <v>38353</v>
      </c>
      <c r="E2498" s="14" t="s">
        <v>1050</v>
      </c>
      <c r="F2498" s="30">
        <v>75000</v>
      </c>
      <c r="G2498" s="31" t="str">
        <f>_xlfn.CONCAT(Table1[[#This Row],[Company]:[Penalty Amount]])</f>
        <v>Marsh USA Inc.Marsh &amp; McLennaninsurance violation38353OR-FIN75000</v>
      </c>
    </row>
    <row r="2499" spans="1:7" x14ac:dyDescent="0.2">
      <c r="A2499" s="28" t="s">
        <v>1538</v>
      </c>
      <c r="B2499" s="14" t="s">
        <v>82</v>
      </c>
      <c r="C2499" s="14" t="s">
        <v>305</v>
      </c>
      <c r="D2499" s="29">
        <v>43101</v>
      </c>
      <c r="E2499" s="14" t="s">
        <v>306</v>
      </c>
      <c r="F2499" s="30">
        <v>76000</v>
      </c>
      <c r="G2499" s="31" t="str">
        <f>_xlfn.CONCAT(Table1[[#This Row],[Company]:[Penalty Amount]])</f>
        <v>Marsh &amp; McLennan Agency LLCMarsh &amp; McLennaninsurance violation43101TX-INS76000</v>
      </c>
    </row>
    <row r="2500" spans="1:7" x14ac:dyDescent="0.2">
      <c r="A2500" s="28" t="s">
        <v>1198</v>
      </c>
      <c r="B2500" s="14" t="s">
        <v>82</v>
      </c>
      <c r="C2500" s="14" t="s">
        <v>305</v>
      </c>
      <c r="D2500" s="29">
        <v>40544</v>
      </c>
      <c r="E2500" s="14" t="s">
        <v>306</v>
      </c>
      <c r="F2500" s="30">
        <v>121189</v>
      </c>
      <c r="G2500" s="31" t="str">
        <f>_xlfn.CONCAT(Table1[[#This Row],[Company]:[Penalty Amount]])</f>
        <v>Marsh USA Inc.Marsh &amp; McLennaninsurance violation40544TX-INS121189</v>
      </c>
    </row>
    <row r="2501" spans="1:7" x14ac:dyDescent="0.2">
      <c r="A2501" s="28" t="s">
        <v>2826</v>
      </c>
      <c r="B2501" s="14" t="s">
        <v>82</v>
      </c>
      <c r="C2501" s="14" t="s">
        <v>305</v>
      </c>
      <c r="D2501" s="29">
        <v>38718</v>
      </c>
      <c r="E2501" s="14" t="s">
        <v>655</v>
      </c>
      <c r="F2501" s="30">
        <v>150000</v>
      </c>
      <c r="G2501" s="31" t="str">
        <f>_xlfn.CONCAT(Table1[[#This Row],[Company]:[Penalty Amount]])</f>
        <v>MARSH USA INC.Marsh &amp; McLennaninsurance violation38718VA-INS150000</v>
      </c>
    </row>
    <row r="2502" spans="1:7" x14ac:dyDescent="0.2">
      <c r="A2502" s="28" t="s">
        <v>1198</v>
      </c>
      <c r="B2502" s="14" t="s">
        <v>82</v>
      </c>
      <c r="C2502" s="14" t="s">
        <v>305</v>
      </c>
      <c r="D2502" s="29">
        <v>39448</v>
      </c>
      <c r="E2502" s="14" t="s">
        <v>775</v>
      </c>
      <c r="F2502" s="30">
        <v>325000</v>
      </c>
      <c r="G2502" s="31" t="str">
        <f>_xlfn.CONCAT(Table1[[#This Row],[Company]:[Penalty Amount]])</f>
        <v>Marsh USA Inc.Marsh &amp; McLennaninsurance violation39448MN-FIN325000</v>
      </c>
    </row>
    <row r="2503" spans="1:7" x14ac:dyDescent="0.2">
      <c r="A2503" s="28" t="s">
        <v>1538</v>
      </c>
      <c r="B2503" s="14" t="s">
        <v>82</v>
      </c>
      <c r="C2503" s="14" t="s">
        <v>305</v>
      </c>
      <c r="D2503" s="29">
        <v>43831</v>
      </c>
      <c r="E2503" s="14" t="s">
        <v>306</v>
      </c>
      <c r="F2503" s="30">
        <v>635000</v>
      </c>
      <c r="G2503" s="31" t="str">
        <f>_xlfn.CONCAT(Table1[[#This Row],[Company]:[Penalty Amount]])</f>
        <v>Marsh &amp; McLennan Agency LLCMarsh &amp; McLennaninsurance violation43831TX-INS635000</v>
      </c>
    </row>
    <row r="2504" spans="1:7" x14ac:dyDescent="0.2">
      <c r="A2504" s="28" t="s">
        <v>1553</v>
      </c>
      <c r="B2504" s="14" t="s">
        <v>82</v>
      </c>
      <c r="C2504" s="14" t="s">
        <v>305</v>
      </c>
      <c r="D2504" s="29">
        <v>38718</v>
      </c>
      <c r="E2504" s="14" t="s">
        <v>1579</v>
      </c>
      <c r="F2504" s="30">
        <v>653000</v>
      </c>
      <c r="G2504" s="31" t="str">
        <f>_xlfn.CONCAT(Table1[[#This Row],[Company]:[Penalty Amount]])</f>
        <v>Seabury &amp; Smith Inc.Marsh &amp; McLennaninsurance violation38718AK-INS653000</v>
      </c>
    </row>
    <row r="2505" spans="1:7" x14ac:dyDescent="0.2">
      <c r="A2505" s="28" t="s">
        <v>2825</v>
      </c>
      <c r="B2505" s="14" t="s">
        <v>82</v>
      </c>
      <c r="C2505" s="14" t="s">
        <v>378</v>
      </c>
      <c r="D2505" s="29">
        <v>39448</v>
      </c>
      <c r="E2505" s="14" t="s">
        <v>89</v>
      </c>
      <c r="F2505" s="30">
        <v>2400000</v>
      </c>
      <c r="G2505" s="31" t="str">
        <f>_xlfn.CONCAT(Table1[[#This Row],[Company]:[Penalty Amount]])</f>
        <v>Marsh &amp; McLennan Companies Inc.Marsh &amp; McLennankickbacks and bribery39448CT-AG2400000</v>
      </c>
    </row>
    <row r="2506" spans="1:7" x14ac:dyDescent="0.2">
      <c r="A2506" s="28" t="s">
        <v>99</v>
      </c>
      <c r="B2506" s="14" t="s">
        <v>82</v>
      </c>
      <c r="C2506" s="14" t="s">
        <v>284</v>
      </c>
      <c r="D2506" s="29">
        <v>39448</v>
      </c>
      <c r="E2506" s="14" t="s">
        <v>13</v>
      </c>
      <c r="F2506" s="30">
        <v>7000000</v>
      </c>
      <c r="G2506" s="31" t="str">
        <f>_xlfn.CONCAT(Table1[[#This Row],[Company]:[Penalty Amount]])</f>
        <v>Marsh and McLennanMarsh &amp; McLennanprice-fixing or anti-competitive practices39448MULTI-AG7000000</v>
      </c>
    </row>
    <row r="2507" spans="1:7" x14ac:dyDescent="0.2">
      <c r="A2507" s="28" t="s">
        <v>479</v>
      </c>
      <c r="B2507" s="14" t="s">
        <v>82</v>
      </c>
      <c r="C2507" s="14" t="s">
        <v>280</v>
      </c>
      <c r="D2507" s="29">
        <v>44562</v>
      </c>
      <c r="E2507" s="14" t="s">
        <v>18</v>
      </c>
      <c r="F2507" s="30">
        <v>29081951</v>
      </c>
      <c r="G2507" s="31" t="str">
        <f>_xlfn.CONCAT(Table1[[#This Row],[Company]:[Penalty Amount]])</f>
        <v>Jardine Lloyd Thompson Group Holdings Ltd.Marsh &amp; McLennanForeign Corrupt Practices Act44562DOJ_CRIMINAL29081951</v>
      </c>
    </row>
    <row r="2508" spans="1:7" x14ac:dyDescent="0.2">
      <c r="A2508" s="28" t="s">
        <v>2825</v>
      </c>
      <c r="B2508" s="14" t="s">
        <v>82</v>
      </c>
      <c r="C2508" s="14" t="s">
        <v>308</v>
      </c>
      <c r="D2508" s="29">
        <v>40179</v>
      </c>
      <c r="E2508" s="14" t="s">
        <v>309</v>
      </c>
      <c r="F2508" s="30">
        <v>35000000</v>
      </c>
      <c r="G2508" s="31" t="str">
        <f>_xlfn.CONCAT(Table1[[#This Row],[Company]:[Penalty Amount]])</f>
        <v>Marsh &amp; McLennan Companies Inc.Marsh &amp; McLennanbenefit plan administrator violation40179private lawsuit-federal35000000</v>
      </c>
    </row>
    <row r="2509" spans="1:7" x14ac:dyDescent="0.2">
      <c r="A2509" s="28" t="s">
        <v>99</v>
      </c>
      <c r="B2509" s="14" t="s">
        <v>82</v>
      </c>
      <c r="C2509" s="14" t="s">
        <v>12</v>
      </c>
      <c r="D2509" s="29">
        <v>39448</v>
      </c>
      <c r="E2509" s="14" t="s">
        <v>13</v>
      </c>
      <c r="F2509" s="30">
        <v>400000000</v>
      </c>
      <c r="G2509" s="31" t="str">
        <f>_xlfn.CONCAT(Table1[[#This Row],[Company]:[Penalty Amount]])</f>
        <v>Marsh and McLennanMarsh &amp; McLennaninvestor protection violation39448MULTI-AG400000000</v>
      </c>
    </row>
    <row r="2510" spans="1:7" x14ac:dyDescent="0.2">
      <c r="A2510" s="28" t="s">
        <v>81</v>
      </c>
      <c r="B2510" s="14" t="s">
        <v>82</v>
      </c>
      <c r="C2510" s="14" t="s">
        <v>57</v>
      </c>
      <c r="D2510" s="29">
        <v>40179</v>
      </c>
      <c r="E2510" s="14" t="s">
        <v>83</v>
      </c>
      <c r="F2510" s="30">
        <v>500000000</v>
      </c>
      <c r="G2510" s="31" t="str">
        <f>_xlfn.CONCAT(Table1[[#This Row],[Company]:[Penalty Amount]])</f>
        <v>MercerMarsh &amp; McLennanaccounting fraud or deficiencies40179AK-AG500000000</v>
      </c>
    </row>
    <row r="2511" spans="1:7" x14ac:dyDescent="0.2">
      <c r="A2511" s="28" t="s">
        <v>2825</v>
      </c>
      <c r="B2511" s="14" t="s">
        <v>82</v>
      </c>
      <c r="C2511" s="14" t="s">
        <v>284</v>
      </c>
      <c r="D2511" s="29">
        <v>38353</v>
      </c>
      <c r="E2511" s="14" t="s">
        <v>13</v>
      </c>
      <c r="F2511" s="30">
        <v>850000000</v>
      </c>
      <c r="G2511" s="31" t="str">
        <f>_xlfn.CONCAT(Table1[[#This Row],[Company]:[Penalty Amount]])</f>
        <v>Marsh &amp; McLennan Companies Inc.Marsh &amp; McLennanprice-fixing or anti-competitive practices38353MULTI-AG850000000</v>
      </c>
    </row>
    <row r="2512" spans="1:7" x14ac:dyDescent="0.2">
      <c r="A2512" s="28" t="s">
        <v>1534</v>
      </c>
      <c r="B2512" s="14" t="s">
        <v>227</v>
      </c>
      <c r="C2512" s="14" t="s">
        <v>305</v>
      </c>
      <c r="D2512" s="29">
        <v>41640</v>
      </c>
      <c r="E2512" s="14" t="s">
        <v>775</v>
      </c>
      <c r="F2512" s="30">
        <v>5000</v>
      </c>
      <c r="G2512" s="31" t="str">
        <f>_xlfn.CONCAT(Table1[[#This Row],[Company]:[Penalty Amount]])</f>
        <v>USAA Casualty Insurance Co.USAAinsurance violation41640MN-FIN5000</v>
      </c>
    </row>
    <row r="2513" spans="1:7" x14ac:dyDescent="0.2">
      <c r="A2513" s="28" t="s">
        <v>2517</v>
      </c>
      <c r="B2513" s="14" t="s">
        <v>227</v>
      </c>
      <c r="C2513" s="14" t="s">
        <v>305</v>
      </c>
      <c r="D2513" s="29">
        <v>41640</v>
      </c>
      <c r="E2513" s="14" t="s">
        <v>728</v>
      </c>
      <c r="F2513" s="30">
        <v>5000</v>
      </c>
      <c r="G2513" s="31" t="str">
        <f>_xlfn.CONCAT(Table1[[#This Row],[Company]:[Penalty Amount]])</f>
        <v>USAA Casualty Insurance Co. .USAAinsurance violation41640MD-INS5000</v>
      </c>
    </row>
    <row r="2514" spans="1:7" x14ac:dyDescent="0.2">
      <c r="A2514" s="28" t="s">
        <v>2517</v>
      </c>
      <c r="B2514" s="14" t="s">
        <v>227</v>
      </c>
      <c r="C2514" s="14" t="s">
        <v>305</v>
      </c>
      <c r="D2514" s="29">
        <v>44197</v>
      </c>
      <c r="E2514" s="14" t="s">
        <v>1378</v>
      </c>
      <c r="F2514" s="30">
        <v>5000</v>
      </c>
      <c r="G2514" s="31" t="str">
        <f>_xlfn.CONCAT(Table1[[#This Row],[Company]:[Penalty Amount]])</f>
        <v>USAA Casualty Insurance Co. .USAAinsurance violation44197KS-INS5000</v>
      </c>
    </row>
    <row r="2515" spans="1:7" x14ac:dyDescent="0.2">
      <c r="A2515" s="28" t="s">
        <v>2379</v>
      </c>
      <c r="B2515" s="14" t="s">
        <v>227</v>
      </c>
      <c r="C2515" s="14" t="s">
        <v>305</v>
      </c>
      <c r="D2515" s="29">
        <v>43101</v>
      </c>
      <c r="E2515" s="14" t="s">
        <v>1050</v>
      </c>
      <c r="F2515" s="30">
        <v>5000</v>
      </c>
      <c r="G2515" s="31" t="str">
        <f>_xlfn.CONCAT(Table1[[#This Row],[Company]:[Penalty Amount]])</f>
        <v>USAA General Indemnity Co.USAAinsurance violation43101OR-FIN5000</v>
      </c>
    </row>
    <row r="2516" spans="1:7" x14ac:dyDescent="0.2">
      <c r="A2516" s="28" t="s">
        <v>1793</v>
      </c>
      <c r="B2516" s="14" t="s">
        <v>4</v>
      </c>
      <c r="C2516" s="14" t="s">
        <v>17</v>
      </c>
      <c r="D2516" s="29">
        <v>37622</v>
      </c>
      <c r="E2516" s="14" t="s">
        <v>61</v>
      </c>
      <c r="F2516" s="30">
        <v>5000</v>
      </c>
      <c r="G2516" s="31" t="str">
        <f>_xlfn.CONCAT(Table1[[#This Row],[Company]:[Penalty Amount]])</f>
        <v>UBS (USA) IncUBSeconomic sanction violation37622OFAC5000</v>
      </c>
    </row>
    <row r="2517" spans="1:7" x14ac:dyDescent="0.2">
      <c r="A2517" s="28" t="s">
        <v>1398</v>
      </c>
      <c r="B2517" s="14" t="s">
        <v>530</v>
      </c>
      <c r="C2517" s="14" t="s">
        <v>732</v>
      </c>
      <c r="D2517" s="29">
        <v>40544</v>
      </c>
      <c r="E2517" s="14" t="s">
        <v>521</v>
      </c>
      <c r="F2517" s="30">
        <v>5000</v>
      </c>
      <c r="G2517" s="31" t="str">
        <f>_xlfn.CONCAT(Table1[[#This Row],[Company]:[Penalty Amount]])</f>
        <v>IFCO SYSTEMSTriton Investments Advisersworkplace safety or health violation40544OSHA5000</v>
      </c>
    </row>
    <row r="2518" spans="1:7" x14ac:dyDescent="0.2">
      <c r="A2518" s="28" t="s">
        <v>857</v>
      </c>
      <c r="B2518" s="14" t="s">
        <v>495</v>
      </c>
      <c r="C2518" s="14" t="s">
        <v>282</v>
      </c>
      <c r="D2518" s="29">
        <v>41275</v>
      </c>
      <c r="E2518" s="14" t="s">
        <v>123</v>
      </c>
      <c r="F2518" s="30">
        <v>40000</v>
      </c>
      <c r="G2518" s="31" t="str">
        <f>_xlfn.CONCAT(Table1[[#This Row],[Company]:[Penalty Amount]])</f>
        <v>John Hancock Life Insurance Co.Manulife Financialconsumer protection violation41275MA-AG40000</v>
      </c>
    </row>
    <row r="2519" spans="1:7" x14ac:dyDescent="0.2">
      <c r="A2519" s="28" t="s">
        <v>2282</v>
      </c>
      <c r="B2519" s="14" t="s">
        <v>495</v>
      </c>
      <c r="C2519" s="14" t="s">
        <v>305</v>
      </c>
      <c r="D2519" s="29">
        <v>43831</v>
      </c>
      <c r="E2519" s="14" t="s">
        <v>1056</v>
      </c>
      <c r="F2519" s="30">
        <v>44877</v>
      </c>
      <c r="G2519" s="31" t="str">
        <f>_xlfn.CONCAT(Table1[[#This Row],[Company]:[Penalty Amount]])</f>
        <v>John Hancock Life and Health Insurance Co.Manulife Financialinsurance violation43831RI-FIN44877</v>
      </c>
    </row>
    <row r="2520" spans="1:7" x14ac:dyDescent="0.2">
      <c r="A2520" s="28" t="s">
        <v>2283</v>
      </c>
      <c r="B2520" s="14" t="s">
        <v>495</v>
      </c>
      <c r="C2520" s="14" t="s">
        <v>305</v>
      </c>
      <c r="D2520" s="29">
        <v>43101</v>
      </c>
      <c r="E2520" s="14" t="s">
        <v>1050</v>
      </c>
      <c r="F2520" s="30">
        <v>49000</v>
      </c>
      <c r="G2520" s="31" t="str">
        <f>_xlfn.CONCAT(Table1[[#This Row],[Company]:[Penalty Amount]])</f>
        <v>John Hancock Life Insurance Co. (U.S.A.)Manulife Financialinsurance violation43101OR-FIN49000</v>
      </c>
    </row>
    <row r="2521" spans="1:7" x14ac:dyDescent="0.2">
      <c r="A2521" s="28" t="s">
        <v>857</v>
      </c>
      <c r="B2521" s="14" t="s">
        <v>495</v>
      </c>
      <c r="C2521" s="14" t="s">
        <v>305</v>
      </c>
      <c r="D2521" s="29">
        <v>40544</v>
      </c>
      <c r="E2521" s="14" t="s">
        <v>426</v>
      </c>
      <c r="F2521" s="30">
        <v>70000</v>
      </c>
      <c r="G2521" s="31" t="str">
        <f>_xlfn.CONCAT(Table1[[#This Row],[Company]:[Penalty Amount]])</f>
        <v>John Hancock Life Insurance Co.Manulife Financialinsurance violation40544CA-INS70000</v>
      </c>
    </row>
    <row r="2522" spans="1:7" x14ac:dyDescent="0.2">
      <c r="A2522" s="28" t="s">
        <v>2284</v>
      </c>
      <c r="B2522" s="14" t="s">
        <v>495</v>
      </c>
      <c r="C2522" s="14" t="s">
        <v>305</v>
      </c>
      <c r="D2522" s="29">
        <v>42736</v>
      </c>
      <c r="E2522" s="14" t="s">
        <v>34</v>
      </c>
      <c r="F2522" s="30">
        <v>73000</v>
      </c>
      <c r="G2522" s="31" t="str">
        <f>_xlfn.CONCAT(Table1[[#This Row],[Company]:[Penalty Amount]])</f>
        <v>John Hancock Life Insurance Co. of New YorkManulife Financialinsurance violation42736NY-DFS73000</v>
      </c>
    </row>
    <row r="2523" spans="1:7" x14ac:dyDescent="0.2">
      <c r="A2523" s="28" t="s">
        <v>2472</v>
      </c>
      <c r="B2523" s="14" t="s">
        <v>495</v>
      </c>
      <c r="C2523" s="14" t="s">
        <v>305</v>
      </c>
      <c r="D2523" s="29">
        <v>40909</v>
      </c>
      <c r="E2523" s="14" t="s">
        <v>775</v>
      </c>
      <c r="F2523" s="30">
        <v>200000</v>
      </c>
      <c r="G2523" s="31" t="str">
        <f>_xlfn.CONCAT(Table1[[#This Row],[Company]:[Penalty Amount]])</f>
        <v>John Hancock Life Insurance Co. (USA) .Manulife Financialinsurance violation40909MN-FIN200000</v>
      </c>
    </row>
    <row r="2524" spans="1:7" x14ac:dyDescent="0.2">
      <c r="A2524" s="28" t="s">
        <v>2283</v>
      </c>
      <c r="B2524" s="14" t="s">
        <v>495</v>
      </c>
      <c r="C2524" s="14" t="s">
        <v>305</v>
      </c>
      <c r="D2524" s="29">
        <v>42736</v>
      </c>
      <c r="E2524" s="14" t="s">
        <v>1050</v>
      </c>
      <c r="F2524" s="30">
        <v>365000</v>
      </c>
      <c r="G2524" s="31" t="str">
        <f>_xlfn.CONCAT(Table1[[#This Row],[Company]:[Penalty Amount]])</f>
        <v>John Hancock Life Insurance Co. (U.S.A.)Manulife Financialinsurance violation42736OR-FIN365000</v>
      </c>
    </row>
    <row r="2525" spans="1:7" x14ac:dyDescent="0.2">
      <c r="A2525" s="28" t="s">
        <v>857</v>
      </c>
      <c r="B2525" s="14" t="s">
        <v>495</v>
      </c>
      <c r="C2525" s="14" t="s">
        <v>12</v>
      </c>
      <c r="D2525" s="29">
        <v>41640</v>
      </c>
      <c r="E2525" s="14" t="s">
        <v>123</v>
      </c>
      <c r="F2525" s="30">
        <v>550000</v>
      </c>
      <c r="G2525" s="31" t="str">
        <f>_xlfn.CONCAT(Table1[[#This Row],[Company]:[Penalty Amount]])</f>
        <v>John Hancock Life Insurance Co.Manulife Financialinvestor protection violation41640MA-AG550000</v>
      </c>
    </row>
    <row r="2526" spans="1:7" x14ac:dyDescent="0.2">
      <c r="A2526" s="28" t="s">
        <v>857</v>
      </c>
      <c r="B2526" s="14" t="s">
        <v>495</v>
      </c>
      <c r="C2526" s="14" t="s">
        <v>305</v>
      </c>
      <c r="D2526" s="29">
        <v>43831</v>
      </c>
      <c r="E2526" s="14" t="s">
        <v>655</v>
      </c>
      <c r="F2526" s="30">
        <v>606000</v>
      </c>
      <c r="G2526" s="31" t="str">
        <f>_xlfn.CONCAT(Table1[[#This Row],[Company]:[Penalty Amount]])</f>
        <v>John Hancock Life Insurance Co.Manulife Financialinsurance violation43831VA-INS606000</v>
      </c>
    </row>
    <row r="2527" spans="1:7" x14ac:dyDescent="0.2">
      <c r="A2527" s="28" t="s">
        <v>2283</v>
      </c>
      <c r="B2527" s="14" t="s">
        <v>495</v>
      </c>
      <c r="C2527" s="14" t="s">
        <v>305</v>
      </c>
      <c r="D2527" s="29">
        <v>43466</v>
      </c>
      <c r="E2527" s="14" t="s">
        <v>810</v>
      </c>
      <c r="F2527" s="30">
        <v>800000</v>
      </c>
      <c r="G2527" s="31" t="str">
        <f>_xlfn.CONCAT(Table1[[#This Row],[Company]:[Penalty Amount]])</f>
        <v>John Hancock Life Insurance Co. (U.S.A.)Manulife Financialinsurance violation43466VT-FIN800000</v>
      </c>
    </row>
    <row r="2528" spans="1:7" x14ac:dyDescent="0.2">
      <c r="A2528" s="28" t="s">
        <v>2472</v>
      </c>
      <c r="B2528" s="14" t="s">
        <v>495</v>
      </c>
      <c r="C2528" s="14" t="s">
        <v>305</v>
      </c>
      <c r="D2528" s="29">
        <v>42005</v>
      </c>
      <c r="E2528" s="14" t="s">
        <v>775</v>
      </c>
      <c r="F2528" s="30">
        <v>900000</v>
      </c>
      <c r="G2528" s="31" t="str">
        <f>_xlfn.CONCAT(Table1[[#This Row],[Company]:[Penalty Amount]])</f>
        <v>John Hancock Life Insurance Co. (USA) .Manulife Financialinsurance violation42005MN-FIN900000</v>
      </c>
    </row>
    <row r="2529" spans="1:7" x14ac:dyDescent="0.2">
      <c r="A2529" s="28" t="s">
        <v>3068</v>
      </c>
      <c r="B2529" s="14" t="s">
        <v>495</v>
      </c>
      <c r="C2529" s="14" t="s">
        <v>12</v>
      </c>
      <c r="D2529" s="29">
        <v>37987</v>
      </c>
      <c r="E2529" s="14" t="s">
        <v>298</v>
      </c>
      <c r="F2529" s="30">
        <v>1000000</v>
      </c>
      <c r="G2529" s="31" t="str">
        <f>_xlfn.CONCAT(Table1[[#This Row],[Company]:[Penalty Amount]])</f>
        <v>Manulife Financial Corp.Manulife Financialinvestor protection violation37987DOJ_ANTITRUST1000000</v>
      </c>
    </row>
    <row r="2530" spans="1:7" x14ac:dyDescent="0.2">
      <c r="A2530" s="28" t="s">
        <v>857</v>
      </c>
      <c r="B2530" s="14" t="s">
        <v>495</v>
      </c>
      <c r="C2530" s="14" t="s">
        <v>305</v>
      </c>
      <c r="D2530" s="29">
        <v>40544</v>
      </c>
      <c r="E2530" s="14" t="s">
        <v>13</v>
      </c>
      <c r="F2530" s="30">
        <v>3000000</v>
      </c>
      <c r="G2530" s="31" t="str">
        <f>_xlfn.CONCAT(Table1[[#This Row],[Company]:[Penalty Amount]])</f>
        <v>John Hancock Life Insurance Co.Manulife Financialinsurance violation40544MULTI-AG3000000</v>
      </c>
    </row>
    <row r="2531" spans="1:7" x14ac:dyDescent="0.2">
      <c r="A2531" s="28" t="s">
        <v>857</v>
      </c>
      <c r="B2531" s="14" t="s">
        <v>495</v>
      </c>
      <c r="C2531" s="14" t="s">
        <v>305</v>
      </c>
      <c r="D2531" s="29">
        <v>40909</v>
      </c>
      <c r="E2531" s="14" t="s">
        <v>172</v>
      </c>
      <c r="F2531" s="30">
        <v>13300000</v>
      </c>
      <c r="G2531" s="31" t="str">
        <f>_xlfn.CONCAT(Table1[[#This Row],[Company]:[Penalty Amount]])</f>
        <v>John Hancock Life Insurance Co.Manulife Financialinsurance violation40909MULTI-FIN13300000</v>
      </c>
    </row>
    <row r="2532" spans="1:7" x14ac:dyDescent="0.2">
      <c r="A2532" s="28" t="s">
        <v>857</v>
      </c>
      <c r="B2532" s="14" t="s">
        <v>495</v>
      </c>
      <c r="C2532" s="14" t="s">
        <v>308</v>
      </c>
      <c r="D2532" s="29">
        <v>44197</v>
      </c>
      <c r="E2532" s="14" t="s">
        <v>309</v>
      </c>
      <c r="F2532" s="30">
        <v>14000000</v>
      </c>
      <c r="G2532" s="31" t="str">
        <f>_xlfn.CONCAT(Table1[[#This Row],[Company]:[Penalty Amount]])</f>
        <v>John Hancock Life Insurance Co.Manulife Financialbenefit plan administrator violation44197private lawsuit-federal14000000</v>
      </c>
    </row>
    <row r="2533" spans="1:7" x14ac:dyDescent="0.2">
      <c r="A2533" s="28" t="s">
        <v>2823</v>
      </c>
      <c r="B2533" s="14" t="s">
        <v>495</v>
      </c>
      <c r="C2533" s="14" t="s">
        <v>12</v>
      </c>
      <c r="D2533" s="29">
        <v>39083</v>
      </c>
      <c r="E2533" s="14" t="s">
        <v>48</v>
      </c>
      <c r="F2533" s="30">
        <v>19787879</v>
      </c>
      <c r="G2533" s="31" t="str">
        <f>_xlfn.CONCAT(Table1[[#This Row],[Company]:[Penalty Amount]])</f>
        <v>John Hancock Investment Management Services LLCManulife Financialinvestor protection violation39083SEC19787879</v>
      </c>
    </row>
    <row r="2534" spans="1:7" x14ac:dyDescent="0.2">
      <c r="A2534" s="28" t="s">
        <v>857</v>
      </c>
      <c r="B2534" s="14" t="s">
        <v>495</v>
      </c>
      <c r="C2534" s="14" t="s">
        <v>323</v>
      </c>
      <c r="D2534" s="29">
        <v>39448</v>
      </c>
      <c r="E2534" s="14" t="s">
        <v>309</v>
      </c>
      <c r="F2534" s="30">
        <v>24400000</v>
      </c>
      <c r="G2534" s="31" t="str">
        <f>_xlfn.CONCAT(Table1[[#This Row],[Company]:[Penalty Amount]])</f>
        <v>John Hancock Life Insurance Co.Manulife Financialdiscriminatory practices (non-employment)39448private lawsuit-federal24400000</v>
      </c>
    </row>
    <row r="2535" spans="1:7" x14ac:dyDescent="0.2">
      <c r="A2535" s="28" t="s">
        <v>2032</v>
      </c>
      <c r="B2535" s="14" t="s">
        <v>495</v>
      </c>
      <c r="C2535" s="14" t="s">
        <v>305</v>
      </c>
      <c r="D2535" s="29">
        <v>44562</v>
      </c>
      <c r="E2535" s="14" t="s">
        <v>34</v>
      </c>
      <c r="F2535" s="30">
        <v>26300000</v>
      </c>
      <c r="G2535" s="31" t="str">
        <f>_xlfn.CONCAT(Table1[[#This Row],[Company]:[Penalty Amount]])</f>
        <v>John Hancock Life &amp; Health Insurance Co.Manulife Financialinsurance violation44562NY-DFS26300000</v>
      </c>
    </row>
    <row r="2536" spans="1:7" x14ac:dyDescent="0.2">
      <c r="A2536" s="28" t="s">
        <v>1691</v>
      </c>
      <c r="B2536" s="14" t="s">
        <v>252</v>
      </c>
      <c r="C2536" s="14" t="s">
        <v>305</v>
      </c>
      <c r="D2536" s="29">
        <v>38718</v>
      </c>
      <c r="E2536" s="14" t="s">
        <v>1378</v>
      </c>
      <c r="F2536" s="30">
        <v>5000</v>
      </c>
      <c r="G2536" s="31" t="str">
        <f>_xlfn.CONCAT(Table1[[#This Row],[Company]:[Penalty Amount]])</f>
        <v>St. Paul Fire &amp; Marine Insurance Co.Travelersinsurance violation38718KS-INS5000</v>
      </c>
    </row>
    <row r="2537" spans="1:7" x14ac:dyDescent="0.2">
      <c r="A2537" s="28" t="s">
        <v>1409</v>
      </c>
      <c r="B2537" s="14" t="s">
        <v>252</v>
      </c>
      <c r="C2537" s="14" t="s">
        <v>305</v>
      </c>
      <c r="D2537" s="29">
        <v>44562</v>
      </c>
      <c r="E2537" s="14" t="s">
        <v>306</v>
      </c>
      <c r="F2537" s="30">
        <v>5000</v>
      </c>
      <c r="G2537" s="31" t="str">
        <f>_xlfn.CONCAT(Table1[[#This Row],[Company]:[Penalty Amount]])</f>
        <v>Standard Fire Insurance Co.Travelersinsurance violation44562TX-INS5000</v>
      </c>
    </row>
    <row r="2538" spans="1:7" x14ac:dyDescent="0.2">
      <c r="A2538" s="28" t="s">
        <v>2355</v>
      </c>
      <c r="B2538" s="14" t="s">
        <v>252</v>
      </c>
      <c r="C2538" s="14" t="s">
        <v>305</v>
      </c>
      <c r="D2538" s="29">
        <v>44197</v>
      </c>
      <c r="E2538" s="14" t="s">
        <v>1090</v>
      </c>
      <c r="F2538" s="30">
        <v>5000</v>
      </c>
      <c r="G2538" s="31" t="str">
        <f>_xlfn.CONCAT(Table1[[#This Row],[Company]:[Penalty Amount]])</f>
        <v>STANDARD FIRE INSURANCE Co.Travelersinsurance violation44197WA-INS5000</v>
      </c>
    </row>
    <row r="2539" spans="1:7" x14ac:dyDescent="0.2">
      <c r="A2539" s="28" t="s">
        <v>1409</v>
      </c>
      <c r="B2539" s="14" t="s">
        <v>252</v>
      </c>
      <c r="C2539" s="14" t="s">
        <v>305</v>
      </c>
      <c r="D2539" s="29">
        <v>41275</v>
      </c>
      <c r="E2539" s="14" t="s">
        <v>306</v>
      </c>
      <c r="F2539" s="30">
        <v>5000</v>
      </c>
      <c r="G2539" s="31" t="str">
        <f>_xlfn.CONCAT(Table1[[#This Row],[Company]:[Penalty Amount]])</f>
        <v>Standard Fire Insurance Co.Travelersinsurance violation41275TX-INS5000</v>
      </c>
    </row>
    <row r="2540" spans="1:7" x14ac:dyDescent="0.2">
      <c r="A2540" s="28" t="s">
        <v>1846</v>
      </c>
      <c r="B2540" s="14" t="s">
        <v>252</v>
      </c>
      <c r="C2540" s="14" t="s">
        <v>305</v>
      </c>
      <c r="D2540" s="29">
        <v>42370</v>
      </c>
      <c r="E2540" s="14" t="s">
        <v>306</v>
      </c>
      <c r="F2540" s="30">
        <v>5000</v>
      </c>
      <c r="G2540" s="31" t="str">
        <f>_xlfn.CONCAT(Table1[[#This Row],[Company]:[Penalty Amount]])</f>
        <v>The Standard Fire Insurance Co.Travelersinsurance violation42370TX-INS5000</v>
      </c>
    </row>
    <row r="2541" spans="1:7" x14ac:dyDescent="0.2">
      <c r="A2541" s="28" t="s">
        <v>2504</v>
      </c>
      <c r="B2541" s="14" t="s">
        <v>252</v>
      </c>
      <c r="C2541" s="14" t="s">
        <v>305</v>
      </c>
      <c r="D2541" s="29">
        <v>40544</v>
      </c>
      <c r="E2541" s="14" t="s">
        <v>1086</v>
      </c>
      <c r="F2541" s="30">
        <v>5000</v>
      </c>
      <c r="G2541" s="31" t="str">
        <f>_xlfn.CONCAT(Table1[[#This Row],[Company]:[Penalty Amount]])</f>
        <v>Travelers Casualty &amp; Surety Co. of America .Travelersinsurance violation40544IA-INS5000</v>
      </c>
    </row>
    <row r="2542" spans="1:7" x14ac:dyDescent="0.2">
      <c r="A2542" s="28" t="s">
        <v>2505</v>
      </c>
      <c r="B2542" s="14" t="s">
        <v>252</v>
      </c>
      <c r="C2542" s="14" t="s">
        <v>305</v>
      </c>
      <c r="D2542" s="29">
        <v>41275</v>
      </c>
      <c r="E2542" s="14" t="s">
        <v>969</v>
      </c>
      <c r="F2542" s="30">
        <v>5000</v>
      </c>
      <c r="G2542" s="31" t="str">
        <f>_xlfn.CONCAT(Table1[[#This Row],[Company]:[Penalty Amount]])</f>
        <v>Travelers Casualty and Surety Co. .Travelersinsurance violation41275MT-INS5000</v>
      </c>
    </row>
    <row r="2543" spans="1:7" x14ac:dyDescent="0.2">
      <c r="A2543" s="28" t="s">
        <v>2360</v>
      </c>
      <c r="B2543" s="14" t="s">
        <v>252</v>
      </c>
      <c r="C2543" s="14" t="s">
        <v>305</v>
      </c>
      <c r="D2543" s="29">
        <v>40544</v>
      </c>
      <c r="E2543" s="14" t="s">
        <v>728</v>
      </c>
      <c r="F2543" s="30">
        <v>5000</v>
      </c>
      <c r="G2543" s="31" t="str">
        <f>_xlfn.CONCAT(Table1[[#This Row],[Company]:[Penalty Amount]])</f>
        <v>Travelers Casualty and Surety Co. of AmericaTravelersinsurance violation40544MD-INS5000</v>
      </c>
    </row>
    <row r="2544" spans="1:7" x14ac:dyDescent="0.2">
      <c r="A2544" s="28" t="s">
        <v>3067</v>
      </c>
      <c r="B2544" s="14" t="s">
        <v>245</v>
      </c>
      <c r="C2544" s="14" t="s">
        <v>732</v>
      </c>
      <c r="D2544" s="29">
        <v>42736</v>
      </c>
      <c r="E2544" s="14" t="s">
        <v>521</v>
      </c>
      <c r="F2544" s="30">
        <v>5545</v>
      </c>
      <c r="G2544" s="31" t="str">
        <f>_xlfn.CONCAT(Table1[[#This Row],[Company]:[Penalty Amount]])</f>
        <v>CLECO Corp.Macquarieworkplace safety or health violation42736OSHA5545</v>
      </c>
    </row>
    <row r="2545" spans="1:7" x14ac:dyDescent="0.2">
      <c r="A2545" s="28" t="s">
        <v>2281</v>
      </c>
      <c r="B2545" s="14" t="s">
        <v>245</v>
      </c>
      <c r="C2545" s="14" t="s">
        <v>315</v>
      </c>
      <c r="D2545" s="29">
        <v>42736</v>
      </c>
      <c r="E2545" s="14" t="s">
        <v>1162</v>
      </c>
      <c r="F2545" s="30">
        <v>6000</v>
      </c>
      <c r="G2545" s="31" t="str">
        <f>_xlfn.CONCAT(Table1[[#This Row],[Company]:[Penalty Amount]])</f>
        <v>WHEELABRATOR GLOUCESTER Co. L PMacquarieenvironmental violation42736NJ-ENV6000</v>
      </c>
    </row>
    <row r="2546" spans="1:7" x14ac:dyDescent="0.2">
      <c r="A2546" s="28" t="s">
        <v>1402</v>
      </c>
      <c r="B2546" s="14" t="s">
        <v>245</v>
      </c>
      <c r="C2546" s="14" t="s">
        <v>1356</v>
      </c>
      <c r="D2546" s="29">
        <v>39083</v>
      </c>
      <c r="E2546" s="14" t="s">
        <v>1357</v>
      </c>
      <c r="F2546" s="30">
        <v>7000</v>
      </c>
      <c r="G2546" s="31" t="str">
        <f>_xlfn.CONCAT(Table1[[#This Row],[Company]:[Penalty Amount]])</f>
        <v>GOODRICH AVIATION TECHNICAL SERVICES INCMacquarieaviation safety violation39083FAA7000</v>
      </c>
    </row>
    <row r="2547" spans="1:7" x14ac:dyDescent="0.2">
      <c r="A2547" s="28" t="s">
        <v>2279</v>
      </c>
      <c r="B2547" s="14" t="s">
        <v>245</v>
      </c>
      <c r="C2547" s="14" t="s">
        <v>732</v>
      </c>
      <c r="D2547" s="29">
        <v>41275</v>
      </c>
      <c r="E2547" s="14" t="s">
        <v>521</v>
      </c>
      <c r="F2547" s="30">
        <v>7000</v>
      </c>
      <c r="G2547" s="31" t="str">
        <f>_xlfn.CONCAT(Table1[[#This Row],[Company]:[Penalty Amount]])</f>
        <v>THE GAS Co. LLCMacquarieworkplace safety or health violation41275OSHA7000</v>
      </c>
    </row>
    <row r="2548" spans="1:7" x14ac:dyDescent="0.2">
      <c r="A2548" s="28" t="s">
        <v>1922</v>
      </c>
      <c r="B2548" s="14" t="s">
        <v>245</v>
      </c>
      <c r="C2548" s="14" t="s">
        <v>315</v>
      </c>
      <c r="D2548" s="29">
        <v>42370</v>
      </c>
      <c r="E2548" s="14" t="s">
        <v>1432</v>
      </c>
      <c r="F2548" s="30">
        <v>7669</v>
      </c>
      <c r="G2548" s="31" t="str">
        <f>_xlfn.CONCAT(Table1[[#This Row],[Company]:[Penalty Amount]])</f>
        <v>Wheelabrator Portsmouth Inc.Macquarieenvironmental violation42370VA-ENV7669</v>
      </c>
    </row>
    <row r="2549" spans="1:7" x14ac:dyDescent="0.2">
      <c r="A2549" s="28" t="s">
        <v>1885</v>
      </c>
      <c r="B2549" s="14" t="s">
        <v>245</v>
      </c>
      <c r="C2549" s="14" t="s">
        <v>732</v>
      </c>
      <c r="D2549" s="29">
        <v>44562</v>
      </c>
      <c r="E2549" s="14" t="s">
        <v>521</v>
      </c>
      <c r="F2549" s="30">
        <v>8287</v>
      </c>
      <c r="G2549" s="31" t="str">
        <f>_xlfn.CONCAT(Table1[[#This Row],[Company]:[Penalty Amount]])</f>
        <v>WHEELABRATOR MILLBURY INC.Macquarieworkplace safety or health violation44562OSHA8287</v>
      </c>
    </row>
    <row r="2550" spans="1:7" x14ac:dyDescent="0.2">
      <c r="A2550" s="28" t="s">
        <v>3067</v>
      </c>
      <c r="B2550" s="14" t="s">
        <v>245</v>
      </c>
      <c r="C2550" s="14" t="s">
        <v>732</v>
      </c>
      <c r="D2550" s="29">
        <v>42736</v>
      </c>
      <c r="E2550" s="14" t="s">
        <v>521</v>
      </c>
      <c r="F2550" s="30">
        <v>8626</v>
      </c>
      <c r="G2550" s="31" t="str">
        <f>_xlfn.CONCAT(Table1[[#This Row],[Company]:[Penalty Amount]])</f>
        <v>CLECO Corp.Macquarieworkplace safety or health violation42736OSHA8626</v>
      </c>
    </row>
    <row r="2551" spans="1:7" x14ac:dyDescent="0.2">
      <c r="A2551" s="28" t="s">
        <v>1897</v>
      </c>
      <c r="B2551" s="14" t="s">
        <v>245</v>
      </c>
      <c r="C2551" s="14" t="s">
        <v>315</v>
      </c>
      <c r="D2551" s="29">
        <v>37987</v>
      </c>
      <c r="E2551" s="14" t="s">
        <v>1898</v>
      </c>
      <c r="F2551" s="30">
        <v>9000</v>
      </c>
      <c r="G2551" s="31" t="str">
        <f>_xlfn.CONCAT(Table1[[#This Row],[Company]:[Penalty Amount]])</f>
        <v>GOODRICH AVIATION TECH SRV INCMacquarieenvironmental violation37987WA-ENV9000</v>
      </c>
    </row>
    <row r="2552" spans="1:7" x14ac:dyDescent="0.2">
      <c r="A2552" s="28" t="s">
        <v>1899</v>
      </c>
      <c r="B2552" s="14" t="s">
        <v>245</v>
      </c>
      <c r="C2552" s="14" t="s">
        <v>315</v>
      </c>
      <c r="D2552" s="29">
        <v>38718</v>
      </c>
      <c r="E2552" s="14" t="s">
        <v>1554</v>
      </c>
      <c r="F2552" s="30">
        <v>9000</v>
      </c>
      <c r="G2552" s="31" t="str">
        <f>_xlfn.CONCAT(Table1[[#This Row],[Company]:[Penalty Amount]])</f>
        <v>Wheelabrator Norwalk Energy Co. Inc.Macquarieenvironmental violation38718CA-SCAQMD9000</v>
      </c>
    </row>
    <row r="2553" spans="1:7" x14ac:dyDescent="0.2">
      <c r="A2553" s="28" t="s">
        <v>1885</v>
      </c>
      <c r="B2553" s="14" t="s">
        <v>245</v>
      </c>
      <c r="C2553" s="14" t="s">
        <v>732</v>
      </c>
      <c r="D2553" s="29">
        <v>43101</v>
      </c>
      <c r="E2553" s="14" t="s">
        <v>521</v>
      </c>
      <c r="F2553" s="30">
        <v>9472</v>
      </c>
      <c r="G2553" s="31" t="str">
        <f>_xlfn.CONCAT(Table1[[#This Row],[Company]:[Penalty Amount]])</f>
        <v>WHEELABRATOR MILLBURY INC.Macquarieworkplace safety or health violation43101OSHA9472</v>
      </c>
    </row>
    <row r="2554" spans="1:7" x14ac:dyDescent="0.2">
      <c r="A2554" s="28" t="s">
        <v>2278</v>
      </c>
      <c r="B2554" s="14" t="s">
        <v>245</v>
      </c>
      <c r="C2554" s="14" t="s">
        <v>732</v>
      </c>
      <c r="D2554" s="29">
        <v>43831</v>
      </c>
      <c r="E2554" s="14" t="s">
        <v>521</v>
      </c>
      <c r="F2554" s="30">
        <v>9832</v>
      </c>
      <c r="G2554" s="31" t="str">
        <f>_xlfn.CONCAT(Table1[[#This Row],[Company]:[Penalty Amount]])</f>
        <v>GAS Co. LLCMacquarieworkplace safety or health violation43831OSHA9832</v>
      </c>
    </row>
    <row r="2555" spans="1:7" x14ac:dyDescent="0.2">
      <c r="A2555" s="28" t="s">
        <v>1817</v>
      </c>
      <c r="B2555" s="14" t="s">
        <v>245</v>
      </c>
      <c r="C2555" s="14" t="s">
        <v>315</v>
      </c>
      <c r="D2555" s="29">
        <v>38718</v>
      </c>
      <c r="E2555" s="14" t="s">
        <v>1554</v>
      </c>
      <c r="F2555" s="30">
        <v>10000</v>
      </c>
      <c r="G2555" s="31" t="str">
        <f>_xlfn.CONCAT(Table1[[#This Row],[Company]:[Penalty Amount]])</f>
        <v>Mercury Air CentersMacquarieenvironmental violation38718CA-SCAQMD10000</v>
      </c>
    </row>
    <row r="2556" spans="1:7" x14ac:dyDescent="0.2">
      <c r="A2556" s="28" t="s">
        <v>1854</v>
      </c>
      <c r="B2556" s="14" t="s">
        <v>245</v>
      </c>
      <c r="C2556" s="14" t="s">
        <v>12</v>
      </c>
      <c r="D2556" s="29">
        <v>39448</v>
      </c>
      <c r="E2556" s="14" t="s">
        <v>1782</v>
      </c>
      <c r="F2556" s="30">
        <v>10000</v>
      </c>
      <c r="G2556" s="31" t="str">
        <f>_xlfn.CONCAT(Table1[[#This Row],[Company]:[Penalty Amount]])</f>
        <v>Waddell &amp; Reed Inc.Macquarieinvestor protection violation39448OK-SEC10000</v>
      </c>
    </row>
    <row r="2557" spans="1:7" x14ac:dyDescent="0.2">
      <c r="A2557" s="28" t="s">
        <v>2820</v>
      </c>
      <c r="B2557" s="14" t="s">
        <v>245</v>
      </c>
      <c r="C2557" s="14" t="s">
        <v>732</v>
      </c>
      <c r="D2557" s="29">
        <v>40179</v>
      </c>
      <c r="E2557" s="14" t="s">
        <v>521</v>
      </c>
      <c r="F2557" s="30">
        <v>10000</v>
      </c>
      <c r="G2557" s="31" t="str">
        <f>_xlfn.CONCAT(Table1[[#This Row],[Company]:[Penalty Amount]])</f>
        <v>WHEELABRATOR SHASTA ENERGY CO INCMacquarieworkplace safety or health violation40179OSHA10000</v>
      </c>
    </row>
    <row r="2558" spans="1:7" x14ac:dyDescent="0.2">
      <c r="A2558" s="28" t="s">
        <v>1836</v>
      </c>
      <c r="B2558" s="14" t="s">
        <v>245</v>
      </c>
      <c r="C2558" s="14" t="s">
        <v>732</v>
      </c>
      <c r="D2558" s="29">
        <v>36526</v>
      </c>
      <c r="E2558" s="14" t="s">
        <v>521</v>
      </c>
      <c r="F2558" s="30">
        <v>10275</v>
      </c>
      <c r="G2558" s="31" t="str">
        <f>_xlfn.CONCAT(Table1[[#This Row],[Company]:[Penalty Amount]])</f>
        <v>WHEELABRATOR SHASTA ENERGY CO.Macquarieworkplace safety or health violation36526OSHA10275</v>
      </c>
    </row>
    <row r="2559" spans="1:7" x14ac:dyDescent="0.2">
      <c r="A2559" s="28" t="s">
        <v>1707</v>
      </c>
      <c r="B2559" s="14" t="s">
        <v>245</v>
      </c>
      <c r="C2559" s="14" t="s">
        <v>315</v>
      </c>
      <c r="D2559" s="29">
        <v>43831</v>
      </c>
      <c r="E2559" s="14" t="s">
        <v>1317</v>
      </c>
      <c r="F2559" s="30">
        <v>12000</v>
      </c>
      <c r="G2559" s="31" t="str">
        <f>_xlfn.CONCAT(Table1[[#This Row],[Company]:[Penalty Amount]])</f>
        <v>WHEELABRATOR FALLS INCMacquarieenvironmental violation43831PA-ENV12000</v>
      </c>
    </row>
    <row r="2560" spans="1:7" x14ac:dyDescent="0.2">
      <c r="A2560" s="28" t="s">
        <v>2822</v>
      </c>
      <c r="B2560" s="14" t="s">
        <v>245</v>
      </c>
      <c r="C2560" s="14" t="s">
        <v>1200</v>
      </c>
      <c r="D2560" s="29">
        <v>38353</v>
      </c>
      <c r="E2560" s="14" t="s">
        <v>1201</v>
      </c>
      <c r="F2560" s="30">
        <v>13000</v>
      </c>
      <c r="G2560" s="31" t="str">
        <f>_xlfn.CONCAT(Table1[[#This Row],[Company]:[Penalty Amount]])</f>
        <v>Wheelabrator Westchester L.P.Macquarielabor relations violation38353NLRB13000</v>
      </c>
    </row>
    <row r="2561" spans="1:7" x14ac:dyDescent="0.2">
      <c r="A2561" s="28" t="s">
        <v>2814</v>
      </c>
      <c r="B2561" s="14" t="s">
        <v>245</v>
      </c>
      <c r="C2561" s="14" t="s">
        <v>732</v>
      </c>
      <c r="D2561" s="29">
        <v>40544</v>
      </c>
      <c r="E2561" s="14" t="s">
        <v>521</v>
      </c>
      <c r="F2561" s="30">
        <v>15000</v>
      </c>
      <c r="G2561" s="31" t="str">
        <f>_xlfn.CONCAT(Table1[[#This Row],[Company]:[Penalty Amount]])</f>
        <v>WHEELABRATOR ENERGY Co. INCORPORATEDMacquarieworkplace safety or health violation40544OSHA15000</v>
      </c>
    </row>
    <row r="2562" spans="1:7" x14ac:dyDescent="0.2">
      <c r="A2562" s="28" t="s">
        <v>2817</v>
      </c>
      <c r="B2562" s="14" t="s">
        <v>245</v>
      </c>
      <c r="C2562" s="14" t="s">
        <v>315</v>
      </c>
      <c r="D2562" s="29">
        <v>37987</v>
      </c>
      <c r="E2562" s="14" t="s">
        <v>1433</v>
      </c>
      <c r="F2562" s="30">
        <v>19000</v>
      </c>
      <c r="G2562" s="31" t="str">
        <f>_xlfn.CONCAT(Table1[[#This Row],[Company]:[Penalty Amount]])</f>
        <v>WHEELABRATOR RIDGE ENERGY INC.Macquarieenvironmental violation37987FL-DEP19000</v>
      </c>
    </row>
    <row r="2563" spans="1:7" x14ac:dyDescent="0.2">
      <c r="A2563" s="28" t="s">
        <v>1707</v>
      </c>
      <c r="B2563" s="14" t="s">
        <v>245</v>
      </c>
      <c r="C2563" s="14" t="s">
        <v>315</v>
      </c>
      <c r="D2563" s="29">
        <v>38718</v>
      </c>
      <c r="E2563" s="14" t="s">
        <v>1317</v>
      </c>
      <c r="F2563" s="30">
        <v>21079</v>
      </c>
      <c r="G2563" s="31" t="str">
        <f>_xlfn.CONCAT(Table1[[#This Row],[Company]:[Penalty Amount]])</f>
        <v>WHEELABRATOR FALLS INCMacquarieenvironmental violation38718PA-ENV21079</v>
      </c>
    </row>
    <row r="2564" spans="1:7" x14ac:dyDescent="0.2">
      <c r="A2564" s="28" t="s">
        <v>1854</v>
      </c>
      <c r="B2564" s="14" t="s">
        <v>245</v>
      </c>
      <c r="C2564" s="14" t="s">
        <v>12</v>
      </c>
      <c r="D2564" s="29">
        <v>38353</v>
      </c>
      <c r="E2564" s="14" t="s">
        <v>799</v>
      </c>
      <c r="F2564" s="30">
        <v>25000</v>
      </c>
      <c r="G2564" s="31" t="str">
        <f>_xlfn.CONCAT(Table1[[#This Row],[Company]:[Penalty Amount]])</f>
        <v>Waddell &amp; Reed Inc.Macquarieinvestor protection violation38353MT-SEC25000</v>
      </c>
    </row>
    <row r="2565" spans="1:7" x14ac:dyDescent="0.2">
      <c r="A2565" s="28" t="s">
        <v>1109</v>
      </c>
      <c r="B2565" s="14" t="s">
        <v>245</v>
      </c>
      <c r="C2565" s="14" t="s">
        <v>1200</v>
      </c>
      <c r="D2565" s="29">
        <v>38718</v>
      </c>
      <c r="E2565" s="14" t="s">
        <v>1201</v>
      </c>
      <c r="F2565" s="30">
        <v>40000</v>
      </c>
      <c r="G2565" s="31" t="str">
        <f>_xlfn.CONCAT(Table1[[#This Row],[Company]:[Penalty Amount]])</f>
        <v>Mercury Air Centers Inc.Macquarielabor relations violation38718NLRB40000</v>
      </c>
    </row>
    <row r="2566" spans="1:7" x14ac:dyDescent="0.2">
      <c r="A2566" s="28" t="s">
        <v>2809</v>
      </c>
      <c r="B2566" s="14" t="s">
        <v>245</v>
      </c>
      <c r="C2566" s="14" t="s">
        <v>315</v>
      </c>
      <c r="D2566" s="29">
        <v>41640</v>
      </c>
      <c r="E2566" s="14" t="s">
        <v>963</v>
      </c>
      <c r="F2566" s="30">
        <v>46962</v>
      </c>
      <c r="G2566" s="31" t="str">
        <f>_xlfn.CONCAT(Table1[[#This Row],[Company]:[Penalty Amount]])</f>
        <v>Louisiana Generating LLCMacquarieenvironmental violation41640LA-ENV46962</v>
      </c>
    </row>
    <row r="2567" spans="1:7" x14ac:dyDescent="0.2">
      <c r="A2567" s="28" t="s">
        <v>2808</v>
      </c>
      <c r="B2567" s="14" t="s">
        <v>245</v>
      </c>
      <c r="C2567" s="14" t="s">
        <v>343</v>
      </c>
      <c r="D2567" s="29">
        <v>38353</v>
      </c>
      <c r="E2567" s="14" t="s">
        <v>745</v>
      </c>
      <c r="F2567" s="30">
        <v>47369</v>
      </c>
      <c r="G2567" s="31" t="str">
        <f>_xlfn.CONCAT(Table1[[#This Row],[Company]:[Penalty Amount]])</f>
        <v>Goodrich Aviation Technical Services Inc.Macquariewage and hour violation38353WHD47369</v>
      </c>
    </row>
    <row r="2568" spans="1:7" x14ac:dyDescent="0.2">
      <c r="A2568" s="28" t="s">
        <v>1817</v>
      </c>
      <c r="B2568" s="14" t="s">
        <v>245</v>
      </c>
      <c r="C2568" s="14" t="s">
        <v>315</v>
      </c>
      <c r="D2568" s="29">
        <v>40544</v>
      </c>
      <c r="E2568" s="14" t="s">
        <v>1554</v>
      </c>
      <c r="F2568" s="30">
        <v>55000</v>
      </c>
      <c r="G2568" s="31" t="str">
        <f>_xlfn.CONCAT(Table1[[#This Row],[Company]:[Penalty Amount]])</f>
        <v>Mercury Air CentersMacquarieenvironmental violation40544CA-SCAQMD55000</v>
      </c>
    </row>
    <row r="2569" spans="1:7" x14ac:dyDescent="0.2">
      <c r="A2569" s="28" t="s">
        <v>1952</v>
      </c>
      <c r="B2569" s="14" t="s">
        <v>245</v>
      </c>
      <c r="C2569" s="14" t="s">
        <v>732</v>
      </c>
      <c r="D2569" s="29">
        <v>43466</v>
      </c>
      <c r="E2569" s="14" t="s">
        <v>521</v>
      </c>
      <c r="F2569" s="30">
        <v>71000</v>
      </c>
      <c r="G2569" s="31" t="str">
        <f>_xlfn.CONCAT(Table1[[#This Row],[Company]:[Penalty Amount]])</f>
        <v>WHEELABRATOR CONCORD INC.Macquarieworkplace safety or health violation43466OSHA71000</v>
      </c>
    </row>
    <row r="2570" spans="1:7" x14ac:dyDescent="0.2">
      <c r="A2570" s="28" t="s">
        <v>1941</v>
      </c>
      <c r="B2570" s="14" t="s">
        <v>245</v>
      </c>
      <c r="C2570" s="14" t="s">
        <v>732</v>
      </c>
      <c r="D2570" s="29">
        <v>43466</v>
      </c>
      <c r="E2570" s="14" t="s">
        <v>521</v>
      </c>
      <c r="F2570" s="30">
        <v>75000</v>
      </c>
      <c r="G2570" s="31" t="str">
        <f>_xlfn.CONCAT(Table1[[#This Row],[Company]:[Penalty Amount]])</f>
        <v>WHEELABRATOR NORTH ANDOVERMacquarieworkplace safety or health violation43466OSHA75000</v>
      </c>
    </row>
    <row r="2571" spans="1:7" x14ac:dyDescent="0.2">
      <c r="A2571" s="28" t="s">
        <v>1899</v>
      </c>
      <c r="B2571" s="14" t="s">
        <v>245</v>
      </c>
      <c r="C2571" s="14" t="s">
        <v>315</v>
      </c>
      <c r="D2571" s="29">
        <v>39448</v>
      </c>
      <c r="E2571" s="14" t="s">
        <v>1554</v>
      </c>
      <c r="F2571" s="30">
        <v>75000</v>
      </c>
      <c r="G2571" s="31" t="str">
        <f>_xlfn.CONCAT(Table1[[#This Row],[Company]:[Penalty Amount]])</f>
        <v>Wheelabrator Norwalk Energy Co. Inc.Macquarieenvironmental violation39448CA-SCAQMD75000</v>
      </c>
    </row>
    <row r="2572" spans="1:7" x14ac:dyDescent="0.2">
      <c r="A2572" s="28" t="s">
        <v>2821</v>
      </c>
      <c r="B2572" s="14" t="s">
        <v>245</v>
      </c>
      <c r="C2572" s="14" t="s">
        <v>315</v>
      </c>
      <c r="D2572" s="29">
        <v>44197</v>
      </c>
      <c r="E2572" s="14" t="s">
        <v>1433</v>
      </c>
      <c r="F2572" s="30">
        <v>78000</v>
      </c>
      <c r="G2572" s="31" t="str">
        <f>_xlfn.CONCAT(Table1[[#This Row],[Company]:[Penalty Amount]])</f>
        <v>Wheelabrator South Broward Inc.Macquarieenvironmental violation44197FL-DEP78000</v>
      </c>
    </row>
    <row r="2573" spans="1:7" x14ac:dyDescent="0.2">
      <c r="A2573" s="28" t="s">
        <v>1854</v>
      </c>
      <c r="B2573" s="14" t="s">
        <v>245</v>
      </c>
      <c r="C2573" s="14" t="s">
        <v>12</v>
      </c>
      <c r="D2573" s="29">
        <v>37622</v>
      </c>
      <c r="E2573" s="14" t="s">
        <v>746</v>
      </c>
      <c r="F2573" s="30">
        <v>88000</v>
      </c>
      <c r="G2573" s="31" t="str">
        <f>_xlfn.CONCAT(Table1[[#This Row],[Company]:[Penalty Amount]])</f>
        <v>Waddell &amp; Reed Inc.Macquarieinvestor protection violation37622FL-OFR88000</v>
      </c>
    </row>
    <row r="2574" spans="1:7" x14ac:dyDescent="0.2">
      <c r="A2574" s="28" t="s">
        <v>1899</v>
      </c>
      <c r="B2574" s="14" t="s">
        <v>245</v>
      </c>
      <c r="C2574" s="14" t="s">
        <v>315</v>
      </c>
      <c r="D2574" s="29">
        <v>40909</v>
      </c>
      <c r="E2574" s="14" t="s">
        <v>1554</v>
      </c>
      <c r="F2574" s="30">
        <v>89000</v>
      </c>
      <c r="G2574" s="31" t="str">
        <f>_xlfn.CONCAT(Table1[[#This Row],[Company]:[Penalty Amount]])</f>
        <v>Wheelabrator Norwalk Energy Co. Inc.Macquarieenvironmental violation40909CA-SCAQMD89000</v>
      </c>
    </row>
    <row r="2575" spans="1:7" x14ac:dyDescent="0.2">
      <c r="A2575" s="28" t="s">
        <v>1402</v>
      </c>
      <c r="B2575" s="14" t="s">
        <v>245</v>
      </c>
      <c r="C2575" s="14" t="s">
        <v>1356</v>
      </c>
      <c r="D2575" s="29">
        <v>38353</v>
      </c>
      <c r="E2575" s="14" t="s">
        <v>1357</v>
      </c>
      <c r="F2575" s="30">
        <v>90000</v>
      </c>
      <c r="G2575" s="31" t="str">
        <f>_xlfn.CONCAT(Table1[[#This Row],[Company]:[Penalty Amount]])</f>
        <v>GOODRICH AVIATION TECHNICAL SERVICES INCMacquarieaviation safety violation38353FAA90000</v>
      </c>
    </row>
    <row r="2576" spans="1:7" x14ac:dyDescent="0.2">
      <c r="A2576" s="28" t="s">
        <v>2815</v>
      </c>
      <c r="B2576" s="14" t="s">
        <v>245</v>
      </c>
      <c r="C2576" s="14" t="s">
        <v>315</v>
      </c>
      <c r="D2576" s="29">
        <v>36892</v>
      </c>
      <c r="E2576" s="14" t="s">
        <v>1162</v>
      </c>
      <c r="F2576" s="30">
        <v>104000</v>
      </c>
      <c r="G2576" s="31" t="str">
        <f>_xlfn.CONCAT(Table1[[#This Row],[Company]:[Penalty Amount]])</f>
        <v>WHEELABRATOR GLOUCESTER Co. L.P.Macquarieenvironmental violation36892NJ-ENV104000</v>
      </c>
    </row>
    <row r="2577" spans="1:7" x14ac:dyDescent="0.2">
      <c r="A2577" s="28" t="s">
        <v>2279</v>
      </c>
      <c r="B2577" s="14" t="s">
        <v>245</v>
      </c>
      <c r="C2577" s="14" t="s">
        <v>732</v>
      </c>
      <c r="D2577" s="29">
        <v>41275</v>
      </c>
      <c r="E2577" s="14" t="s">
        <v>521</v>
      </c>
      <c r="F2577" s="30">
        <v>105000</v>
      </c>
      <c r="G2577" s="31" t="str">
        <f>_xlfn.CONCAT(Table1[[#This Row],[Company]:[Penalty Amount]])</f>
        <v>THE GAS Co. LLCMacquarieworkplace safety or health violation41275OSHA105000</v>
      </c>
    </row>
    <row r="2578" spans="1:7" x14ac:dyDescent="0.2">
      <c r="A2578" s="28" t="s">
        <v>1363</v>
      </c>
      <c r="B2578" s="14" t="s">
        <v>245</v>
      </c>
      <c r="C2578" s="14" t="s">
        <v>315</v>
      </c>
      <c r="D2578" s="29">
        <v>38353</v>
      </c>
      <c r="E2578" s="14" t="s">
        <v>1317</v>
      </c>
      <c r="F2578" s="30">
        <v>106849</v>
      </c>
      <c r="G2578" s="31" t="str">
        <f>_xlfn.CONCAT(Table1[[#This Row],[Company]:[Penalty Amount]])</f>
        <v>Wheelabrator Falls Inc.Macquarieenvironmental violation38353PA-ENV106849</v>
      </c>
    </row>
    <row r="2579" spans="1:7" x14ac:dyDescent="0.2">
      <c r="A2579" s="28" t="s">
        <v>2815</v>
      </c>
      <c r="B2579" s="14" t="s">
        <v>245</v>
      </c>
      <c r="C2579" s="14" t="s">
        <v>315</v>
      </c>
      <c r="D2579" s="29">
        <v>36892</v>
      </c>
      <c r="E2579" s="14" t="s">
        <v>1162</v>
      </c>
      <c r="F2579" s="30">
        <v>112000</v>
      </c>
      <c r="G2579" s="31" t="str">
        <f>_xlfn.CONCAT(Table1[[#This Row],[Company]:[Penalty Amount]])</f>
        <v>WHEELABRATOR GLOUCESTER Co. L.P.Macquarieenvironmental violation36892NJ-ENV112000</v>
      </c>
    </row>
    <row r="2580" spans="1:7" x14ac:dyDescent="0.2">
      <c r="A2580" s="28" t="s">
        <v>2815</v>
      </c>
      <c r="B2580" s="14" t="s">
        <v>245</v>
      </c>
      <c r="C2580" s="14" t="s">
        <v>315</v>
      </c>
      <c r="D2580" s="29">
        <v>36526</v>
      </c>
      <c r="E2580" s="14" t="s">
        <v>1162</v>
      </c>
      <c r="F2580" s="30">
        <v>116000</v>
      </c>
      <c r="G2580" s="31" t="str">
        <f>_xlfn.CONCAT(Table1[[#This Row],[Company]:[Penalty Amount]])</f>
        <v>WHEELABRATOR GLOUCESTER Co. L.P.Macquarieenvironmental violation36526NJ-ENV116000</v>
      </c>
    </row>
    <row r="2581" spans="1:7" x14ac:dyDescent="0.2">
      <c r="A2581" s="28" t="s">
        <v>2810</v>
      </c>
      <c r="B2581" s="14" t="s">
        <v>245</v>
      </c>
      <c r="C2581" s="14" t="s">
        <v>12</v>
      </c>
      <c r="D2581" s="29">
        <v>42005</v>
      </c>
      <c r="E2581" s="14" t="s">
        <v>48</v>
      </c>
      <c r="F2581" s="30">
        <v>120000</v>
      </c>
      <c r="G2581" s="31" t="str">
        <f>_xlfn.CONCAT(Table1[[#This Row],[Company]:[Penalty Amount]])</f>
        <v>Macquarie Capital Investment Management LLC Macquarieinvestor protection violation42005SEC120000</v>
      </c>
    </row>
    <row r="2582" spans="1:7" x14ac:dyDescent="0.2">
      <c r="A2582" s="28" t="s">
        <v>2281</v>
      </c>
      <c r="B2582" s="14" t="s">
        <v>245</v>
      </c>
      <c r="C2582" s="14" t="s">
        <v>315</v>
      </c>
      <c r="D2582" s="29">
        <v>42370</v>
      </c>
      <c r="E2582" s="14" t="s">
        <v>1162</v>
      </c>
      <c r="F2582" s="30">
        <v>129000</v>
      </c>
      <c r="G2582" s="31" t="str">
        <f>_xlfn.CONCAT(Table1[[#This Row],[Company]:[Penalty Amount]])</f>
        <v>WHEELABRATOR GLOUCESTER Co. L PMacquarieenvironmental violation42370NJ-ENV129000</v>
      </c>
    </row>
    <row r="2583" spans="1:7" x14ac:dyDescent="0.2">
      <c r="A2583" s="28" t="s">
        <v>1802</v>
      </c>
      <c r="B2583" s="14" t="s">
        <v>245</v>
      </c>
      <c r="C2583" s="14" t="s">
        <v>732</v>
      </c>
      <c r="D2583" s="29">
        <v>40909</v>
      </c>
      <c r="E2583" s="14" t="s">
        <v>521</v>
      </c>
      <c r="F2583" s="30">
        <v>135000</v>
      </c>
      <c r="G2583" s="31" t="str">
        <f>_xlfn.CONCAT(Table1[[#This Row],[Company]:[Penalty Amount]])</f>
        <v>CINCINNATI BELL TELEPHONEMacquarieworkplace safety or health violation40909OSHA135000</v>
      </c>
    </row>
    <row r="2584" spans="1:7" x14ac:dyDescent="0.2">
      <c r="A2584" s="28" t="s">
        <v>1304</v>
      </c>
      <c r="B2584" s="14" t="s">
        <v>245</v>
      </c>
      <c r="C2584" s="14" t="s">
        <v>12</v>
      </c>
      <c r="D2584" s="29">
        <v>41275</v>
      </c>
      <c r="E2584" s="14" t="s">
        <v>45</v>
      </c>
      <c r="F2584" s="30">
        <v>150000</v>
      </c>
      <c r="G2584" s="31" t="str">
        <f>_xlfn.CONCAT(Table1[[#This Row],[Company]:[Penalty Amount]])</f>
        <v>Macquarie Futures USA LLCMacquarieinvestor protection violation41275CFTC150000</v>
      </c>
    </row>
    <row r="2585" spans="1:7" x14ac:dyDescent="0.2">
      <c r="A2585" s="28" t="s">
        <v>2280</v>
      </c>
      <c r="B2585" s="14" t="s">
        <v>245</v>
      </c>
      <c r="C2585" s="14" t="s">
        <v>315</v>
      </c>
      <c r="D2585" s="29">
        <v>41640</v>
      </c>
      <c r="E2585" s="14" t="s">
        <v>316</v>
      </c>
      <c r="F2585" s="30">
        <v>155000</v>
      </c>
      <c r="G2585" s="31" t="str">
        <f>_xlfn.CONCAT(Table1[[#This Row],[Company]:[Penalty Amount]])</f>
        <v>The Gas Co. LLC (dba Hawaii Gas)Macquarieenvironmental violation41640EPA155000</v>
      </c>
    </row>
    <row r="2586" spans="1:7" x14ac:dyDescent="0.2">
      <c r="A2586" s="28" t="s">
        <v>2809</v>
      </c>
      <c r="B2586" s="14" t="s">
        <v>245</v>
      </c>
      <c r="C2586" s="14" t="s">
        <v>315</v>
      </c>
      <c r="D2586" s="29">
        <v>43466</v>
      </c>
      <c r="E2586" s="14" t="s">
        <v>963</v>
      </c>
      <c r="F2586" s="30">
        <v>165000</v>
      </c>
      <c r="G2586" s="31" t="str">
        <f>_xlfn.CONCAT(Table1[[#This Row],[Company]:[Penalty Amount]])</f>
        <v>Louisiana Generating LLCMacquarieenvironmental violation43466LA-ENV165000</v>
      </c>
    </row>
    <row r="2587" spans="1:7" x14ac:dyDescent="0.2">
      <c r="A2587" s="28" t="s">
        <v>1854</v>
      </c>
      <c r="B2587" s="14" t="s">
        <v>245</v>
      </c>
      <c r="C2587" s="14" t="s">
        <v>12</v>
      </c>
      <c r="D2587" s="29">
        <v>38718</v>
      </c>
      <c r="E2587" s="14" t="s">
        <v>919</v>
      </c>
      <c r="F2587" s="30">
        <v>172161</v>
      </c>
      <c r="G2587" s="31" t="str">
        <f>_xlfn.CONCAT(Table1[[#This Row],[Company]:[Penalty Amount]])</f>
        <v>Waddell &amp; Reed Inc.Macquarieinvestor protection violation38718MO-SEC172161</v>
      </c>
    </row>
    <row r="2588" spans="1:7" x14ac:dyDescent="0.2">
      <c r="A2588" s="28" t="s">
        <v>1434</v>
      </c>
      <c r="B2588" s="14" t="s">
        <v>245</v>
      </c>
      <c r="C2588" s="14" t="s">
        <v>315</v>
      </c>
      <c r="D2588" s="29">
        <v>37622</v>
      </c>
      <c r="E2588" s="14" t="s">
        <v>1435</v>
      </c>
      <c r="F2588" s="30">
        <v>175000</v>
      </c>
      <c r="G2588" s="31" t="str">
        <f>_xlfn.CONCAT(Table1[[#This Row],[Company]:[Penalty Amount]])</f>
        <v>WHEELABRATOR BALTIMOREMacquarieenvironmental violation37622MD-ENV175000</v>
      </c>
    </row>
    <row r="2589" spans="1:7" x14ac:dyDescent="0.2">
      <c r="A2589" s="28" t="s">
        <v>2818</v>
      </c>
      <c r="B2589" s="14" t="s">
        <v>245</v>
      </c>
      <c r="C2589" s="14" t="s">
        <v>732</v>
      </c>
      <c r="D2589" s="29">
        <v>42736</v>
      </c>
      <c r="E2589" s="14" t="s">
        <v>521</v>
      </c>
      <c r="F2589" s="30">
        <v>176000</v>
      </c>
      <c r="G2589" s="31" t="str">
        <f>_xlfn.CONCAT(Table1[[#This Row],[Company]:[Penalty Amount]])</f>
        <v>WHEELABRATOR SAUGUS INC.Macquarieworkplace safety or health violation42736OSHA176000</v>
      </c>
    </row>
    <row r="2590" spans="1:7" x14ac:dyDescent="0.2">
      <c r="A2590" s="28" t="s">
        <v>2812</v>
      </c>
      <c r="B2590" s="14" t="s">
        <v>245</v>
      </c>
      <c r="C2590" s="14" t="s">
        <v>12</v>
      </c>
      <c r="D2590" s="29">
        <v>44562</v>
      </c>
      <c r="E2590" s="14" t="s">
        <v>48</v>
      </c>
      <c r="F2590" s="30">
        <v>200000</v>
      </c>
      <c r="G2590" s="31" t="str">
        <f>_xlfn.CONCAT(Table1[[#This Row],[Company]:[Penalty Amount]])</f>
        <v>Waddell &amp; Reed LLCMacquarieinvestor protection violation44562SEC200000</v>
      </c>
    </row>
    <row r="2591" spans="1:7" x14ac:dyDescent="0.2">
      <c r="A2591" s="28" t="s">
        <v>2811</v>
      </c>
      <c r="B2591" s="14" t="s">
        <v>245</v>
      </c>
      <c r="C2591" s="14" t="s">
        <v>315</v>
      </c>
      <c r="D2591" s="29">
        <v>44197</v>
      </c>
      <c r="E2591" s="14" t="s">
        <v>316</v>
      </c>
      <c r="F2591" s="30">
        <v>230000</v>
      </c>
      <c r="G2591" s="31" t="str">
        <f>_xlfn.CONCAT(Table1[[#This Row],[Company]:[Penalty Amount]])</f>
        <v>The Gas Co. LLCMacquarieenvironmental violation44197EPA230000</v>
      </c>
    </row>
    <row r="2592" spans="1:7" x14ac:dyDescent="0.2">
      <c r="A2592" s="28" t="s">
        <v>1239</v>
      </c>
      <c r="B2592" s="14" t="s">
        <v>245</v>
      </c>
      <c r="C2592" s="14" t="s">
        <v>315</v>
      </c>
      <c r="D2592" s="29">
        <v>44197</v>
      </c>
      <c r="E2592" s="14" t="s">
        <v>316</v>
      </c>
      <c r="F2592" s="30">
        <v>230000</v>
      </c>
      <c r="G2592" s="31" t="str">
        <f>_xlfn.CONCAT(Table1[[#This Row],[Company]:[Penalty Amount]])</f>
        <v>Kevin NishimuraMacquarieenvironmental violation44197EPA230000</v>
      </c>
    </row>
    <row r="2593" spans="1:7" x14ac:dyDescent="0.2">
      <c r="A2593" s="28" t="s">
        <v>1652</v>
      </c>
      <c r="B2593" s="14" t="s">
        <v>245</v>
      </c>
      <c r="C2593" s="14" t="s">
        <v>315</v>
      </c>
      <c r="D2593" s="29">
        <v>40909</v>
      </c>
      <c r="E2593" s="14" t="s">
        <v>1317</v>
      </c>
      <c r="F2593" s="30">
        <v>274000</v>
      </c>
      <c r="G2593" s="31" t="str">
        <f>_xlfn.CONCAT(Table1[[#This Row],[Company]:[Penalty Amount]])</f>
        <v>WHEELABRATOR FRACKVILLE ENERGYMacquarieenvironmental violation40909PA-ENV274000</v>
      </c>
    </row>
    <row r="2594" spans="1:7" x14ac:dyDescent="0.2">
      <c r="A2594" s="28" t="s">
        <v>1610</v>
      </c>
      <c r="B2594" s="14" t="s">
        <v>245</v>
      </c>
      <c r="C2594" s="14" t="s">
        <v>315</v>
      </c>
      <c r="D2594" s="29">
        <v>37622</v>
      </c>
      <c r="E2594" s="14" t="s">
        <v>1429</v>
      </c>
      <c r="F2594" s="30">
        <v>335000</v>
      </c>
      <c r="G2594" s="31" t="str">
        <f>_xlfn.CONCAT(Table1[[#This Row],[Company]:[Penalty Amount]])</f>
        <v>Wheelabrator Putnam IncorporatedMacquarieenvironmental violation37622CT-ENV335000</v>
      </c>
    </row>
    <row r="2595" spans="1:7" x14ac:dyDescent="0.2">
      <c r="A2595" s="28" t="s">
        <v>2813</v>
      </c>
      <c r="B2595" s="14" t="s">
        <v>245</v>
      </c>
      <c r="C2595" s="14" t="s">
        <v>575</v>
      </c>
      <c r="D2595" s="29">
        <v>43101</v>
      </c>
      <c r="E2595" s="14" t="s">
        <v>302</v>
      </c>
      <c r="F2595" s="30">
        <v>357231</v>
      </c>
      <c r="G2595" s="31" t="str">
        <f>_xlfn.CONCAT(Table1[[#This Row],[Company]:[Penalty Amount]])</f>
        <v>Wheelabrator Claremont Co. L.P.Macquarieenergy market violation43101FERC357231</v>
      </c>
    </row>
    <row r="2596" spans="1:7" x14ac:dyDescent="0.2">
      <c r="A2596" s="28" t="s">
        <v>1580</v>
      </c>
      <c r="B2596" s="14" t="s">
        <v>245</v>
      </c>
      <c r="C2596" s="14" t="s">
        <v>1200</v>
      </c>
      <c r="D2596" s="29">
        <v>37987</v>
      </c>
      <c r="E2596" s="14" t="s">
        <v>1201</v>
      </c>
      <c r="F2596" s="30">
        <v>392000</v>
      </c>
      <c r="G2596" s="31" t="str">
        <f>_xlfn.CONCAT(Table1[[#This Row],[Company]:[Penalty Amount]])</f>
        <v>CINCINNATI BELLMacquarielabor relations violation37987NLRB392000</v>
      </c>
    </row>
    <row r="2597" spans="1:7" x14ac:dyDescent="0.2">
      <c r="A2597" s="28" t="s">
        <v>1109</v>
      </c>
      <c r="B2597" s="14" t="s">
        <v>245</v>
      </c>
      <c r="C2597" s="14" t="s">
        <v>334</v>
      </c>
      <c r="D2597" s="29">
        <v>40179</v>
      </c>
      <c r="E2597" s="14" t="s">
        <v>393</v>
      </c>
      <c r="F2597" s="30">
        <v>600000</v>
      </c>
      <c r="G2597" s="31" t="str">
        <f>_xlfn.CONCAT(Table1[[#This Row],[Company]:[Penalty Amount]])</f>
        <v>Mercury Air Centers Inc.Macquarieemployment discrimination40179EEOC600000</v>
      </c>
    </row>
    <row r="2598" spans="1:7" x14ac:dyDescent="0.2">
      <c r="A2598" s="28" t="s">
        <v>1964</v>
      </c>
      <c r="B2598" s="14" t="s">
        <v>245</v>
      </c>
      <c r="C2598" s="14" t="s">
        <v>732</v>
      </c>
      <c r="D2598" s="29">
        <v>40179</v>
      </c>
      <c r="E2598" s="14" t="s">
        <v>521</v>
      </c>
      <c r="F2598" s="30">
        <v>689000</v>
      </c>
      <c r="G2598" s="31" t="str">
        <f>_xlfn.CONCAT(Table1[[#This Row],[Company]:[Penalty Amount]])</f>
        <v>WHEELABRATOR PORTSMOUTHMacquarieworkplace safety or health violation40179OSHA689000</v>
      </c>
    </row>
    <row r="2599" spans="1:7" x14ac:dyDescent="0.2">
      <c r="A2599" s="28" t="s">
        <v>1434</v>
      </c>
      <c r="B2599" s="14" t="s">
        <v>245</v>
      </c>
      <c r="C2599" s="14" t="s">
        <v>315</v>
      </c>
      <c r="D2599" s="29">
        <v>40544</v>
      </c>
      <c r="E2599" s="14" t="s">
        <v>1435</v>
      </c>
      <c r="F2599" s="30">
        <v>775000</v>
      </c>
      <c r="G2599" s="31" t="str">
        <f>_xlfn.CONCAT(Table1[[#This Row],[Company]:[Penalty Amount]])</f>
        <v>WHEELABRATOR BALTIMOREMacquarieenvironmental violation40544MD-ENV775000</v>
      </c>
    </row>
    <row r="2600" spans="1:7" x14ac:dyDescent="0.2">
      <c r="A2600" s="28" t="s">
        <v>1854</v>
      </c>
      <c r="B2600" s="14" t="s">
        <v>245</v>
      </c>
      <c r="C2600" s="14" t="s">
        <v>12</v>
      </c>
      <c r="D2600" s="29">
        <v>42370</v>
      </c>
      <c r="E2600" s="14" t="s">
        <v>496</v>
      </c>
      <c r="F2600" s="30">
        <v>900000</v>
      </c>
      <c r="G2600" s="31" t="str">
        <f>_xlfn.CONCAT(Table1[[#This Row],[Company]:[Penalty Amount]])</f>
        <v>Waddell &amp; Reed Inc.Macquarieinvestor protection violation42370NH-BSR900000</v>
      </c>
    </row>
    <row r="2601" spans="1:7" x14ac:dyDescent="0.2">
      <c r="A2601" s="28" t="s">
        <v>1887</v>
      </c>
      <c r="B2601" s="14" t="s">
        <v>245</v>
      </c>
      <c r="C2601" s="14" t="s">
        <v>732</v>
      </c>
      <c r="D2601" s="29">
        <v>40909</v>
      </c>
      <c r="E2601" s="14" t="s">
        <v>1455</v>
      </c>
      <c r="F2601" s="30">
        <v>931000</v>
      </c>
      <c r="G2601" s="31" t="str">
        <f>_xlfn.CONCAT(Table1[[#This Row],[Company]:[Penalty Amount]])</f>
        <v>Cleco CorpMacquarieworkplace safety or health violation40909MSHA931000</v>
      </c>
    </row>
    <row r="2602" spans="1:7" x14ac:dyDescent="0.2">
      <c r="A2602" s="28" t="s">
        <v>2816</v>
      </c>
      <c r="B2602" s="14" t="s">
        <v>245</v>
      </c>
      <c r="C2602" s="14" t="s">
        <v>315</v>
      </c>
      <c r="D2602" s="29">
        <v>41275</v>
      </c>
      <c r="E2602" s="14" t="s">
        <v>1429</v>
      </c>
      <c r="F2602" s="30">
        <v>935000</v>
      </c>
      <c r="G2602" s="31" t="str">
        <f>_xlfn.CONCAT(Table1[[#This Row],[Company]:[Penalty Amount]])</f>
        <v>Wheelabrator Lisbon Inc.Macquarieenvironmental violation41275CT-ENV935000</v>
      </c>
    </row>
    <row r="2603" spans="1:7" x14ac:dyDescent="0.2">
      <c r="A2603" s="28" t="s">
        <v>1043</v>
      </c>
      <c r="B2603" s="14" t="s">
        <v>245</v>
      </c>
      <c r="C2603" s="14" t="s">
        <v>334</v>
      </c>
      <c r="D2603" s="29">
        <v>36526</v>
      </c>
      <c r="E2603" s="14" t="s">
        <v>393</v>
      </c>
      <c r="F2603" s="30">
        <v>1000000</v>
      </c>
      <c r="G2603" s="31" t="str">
        <f>_xlfn.CONCAT(Table1[[#This Row],[Company]:[Penalty Amount]])</f>
        <v>Cincinnati Bell Telephone and Cincinnati Bell Information SystemsMacquarieemployment discrimination36526EEOC1000000</v>
      </c>
    </row>
    <row r="2604" spans="1:7" x14ac:dyDescent="0.2">
      <c r="A2604" s="28" t="s">
        <v>2809</v>
      </c>
      <c r="B2604" s="14" t="s">
        <v>245</v>
      </c>
      <c r="C2604" s="14" t="s">
        <v>315</v>
      </c>
      <c r="D2604" s="29">
        <v>41275</v>
      </c>
      <c r="E2604" s="14" t="s">
        <v>963</v>
      </c>
      <c r="F2604" s="30">
        <v>1750000</v>
      </c>
      <c r="G2604" s="31" t="str">
        <f>_xlfn.CONCAT(Table1[[#This Row],[Company]:[Penalty Amount]])</f>
        <v>Louisiana Generating LLCMacquarieenvironmental violation41275LA-ENV1750000</v>
      </c>
    </row>
    <row r="2605" spans="1:7" x14ac:dyDescent="0.2">
      <c r="A2605" s="28" t="s">
        <v>2807</v>
      </c>
      <c r="B2605" s="14" t="s">
        <v>245</v>
      </c>
      <c r="C2605" s="14" t="s">
        <v>575</v>
      </c>
      <c r="D2605" s="29">
        <v>39083</v>
      </c>
      <c r="E2605" s="14" t="s">
        <v>302</v>
      </c>
      <c r="F2605" s="30">
        <v>2000000</v>
      </c>
      <c r="G2605" s="31" t="str">
        <f>_xlfn.CONCAT(Table1[[#This Row],[Company]:[Penalty Amount]])</f>
        <v>Cleco Power LLCMacquarieenergy market violation39083FERC2000000</v>
      </c>
    </row>
    <row r="2606" spans="1:7" x14ac:dyDescent="0.2">
      <c r="A2606" s="28" t="s">
        <v>3066</v>
      </c>
      <c r="B2606" s="14" t="s">
        <v>245</v>
      </c>
      <c r="C2606" s="14" t="s">
        <v>575</v>
      </c>
      <c r="D2606" s="29">
        <v>37622</v>
      </c>
      <c r="E2606" s="14" t="s">
        <v>302</v>
      </c>
      <c r="F2606" s="30">
        <v>2850000</v>
      </c>
      <c r="G2606" s="31" t="str">
        <f>_xlfn.CONCAT(Table1[[#This Row],[Company]:[Penalty Amount]])</f>
        <v>Cleco Corp.Macquarieenergy market violation37622FERC2850000</v>
      </c>
    </row>
    <row r="2607" spans="1:7" x14ac:dyDescent="0.2">
      <c r="A2607" s="28" t="s">
        <v>582</v>
      </c>
      <c r="B2607" s="14" t="s">
        <v>245</v>
      </c>
      <c r="C2607" s="14" t="s">
        <v>12</v>
      </c>
      <c r="D2607" s="29">
        <v>42005</v>
      </c>
      <c r="E2607" s="14" t="s">
        <v>250</v>
      </c>
      <c r="F2607" s="30">
        <v>2950000</v>
      </c>
      <c r="G2607" s="31" t="str">
        <f>_xlfn.CONCAT(Table1[[#This Row],[Company]:[Penalty Amount]])</f>
        <v>Macquarie Capital (USA) Inc.Macquarieinvestor protection violation42005FINRA2950000</v>
      </c>
    </row>
    <row r="2608" spans="1:7" x14ac:dyDescent="0.2">
      <c r="A2608" s="28" t="s">
        <v>844</v>
      </c>
      <c r="B2608" s="14" t="s">
        <v>245</v>
      </c>
      <c r="C2608" s="14" t="s">
        <v>315</v>
      </c>
      <c r="D2608" s="29">
        <v>41275</v>
      </c>
      <c r="E2608" s="14" t="s">
        <v>316</v>
      </c>
      <c r="F2608" s="30">
        <v>3500000</v>
      </c>
      <c r="G2608" s="31" t="str">
        <f>_xlfn.CONCAT(Table1[[#This Row],[Company]:[Penalty Amount]])</f>
        <v>Louisiana GeneratingMacquarieenvironmental violation41275EPA3500000</v>
      </c>
    </row>
    <row r="2609" spans="1:7" x14ac:dyDescent="0.2">
      <c r="A2609" s="28" t="s">
        <v>2819</v>
      </c>
      <c r="B2609" s="14" t="s">
        <v>245</v>
      </c>
      <c r="C2609" s="14" t="s">
        <v>315</v>
      </c>
      <c r="D2609" s="29">
        <v>40544</v>
      </c>
      <c r="E2609" s="14" t="s">
        <v>123</v>
      </c>
      <c r="F2609" s="30">
        <v>7500000</v>
      </c>
      <c r="G2609" s="31" t="str">
        <f>_xlfn.CONCAT(Table1[[#This Row],[Company]:[Penalty Amount]])</f>
        <v>Wheelabrator Saugus Wheelabrator Andover and Wheelabrator MillburyMacquarieenvironmental violation40544MA-AG7500000</v>
      </c>
    </row>
    <row r="2610" spans="1:7" x14ac:dyDescent="0.2">
      <c r="A2610" s="28" t="s">
        <v>582</v>
      </c>
      <c r="B2610" s="14" t="s">
        <v>245</v>
      </c>
      <c r="C2610" s="14" t="s">
        <v>12</v>
      </c>
      <c r="D2610" s="29">
        <v>42005</v>
      </c>
      <c r="E2610" s="14" t="s">
        <v>48</v>
      </c>
      <c r="F2610" s="30">
        <v>15000000</v>
      </c>
      <c r="G2610" s="31" t="str">
        <f>_xlfn.CONCAT(Table1[[#This Row],[Company]:[Penalty Amount]])</f>
        <v>Macquarie Capital (USA) Inc.Macquarieinvestor protection violation42005SEC15000000</v>
      </c>
    </row>
    <row r="2611" spans="1:7" x14ac:dyDescent="0.2">
      <c r="A2611" s="28" t="s">
        <v>1854</v>
      </c>
      <c r="B2611" s="14" t="s">
        <v>245</v>
      </c>
      <c r="C2611" s="14" t="s">
        <v>12</v>
      </c>
      <c r="D2611" s="29">
        <v>38353</v>
      </c>
      <c r="E2611" s="14" t="s">
        <v>250</v>
      </c>
      <c r="F2611" s="30">
        <v>16000000</v>
      </c>
      <c r="G2611" s="31" t="str">
        <f>_xlfn.CONCAT(Table1[[#This Row],[Company]:[Penalty Amount]])</f>
        <v>Waddell &amp; Reed Inc.Macquarieinvestor protection violation38353FINRA16000000</v>
      </c>
    </row>
    <row r="2612" spans="1:7" x14ac:dyDescent="0.2">
      <c r="A2612" s="28" t="s">
        <v>556</v>
      </c>
      <c r="B2612" s="14" t="s">
        <v>245</v>
      </c>
      <c r="C2612" s="14" t="s">
        <v>557</v>
      </c>
      <c r="D2612" s="29">
        <v>37987</v>
      </c>
      <c r="E2612" s="14" t="s">
        <v>558</v>
      </c>
      <c r="F2612" s="30">
        <v>18000000</v>
      </c>
      <c r="G2612" s="31" t="str">
        <f>_xlfn.CONCAT(Table1[[#This Row],[Company]:[Penalty Amount]])</f>
        <v>Cleco PowerMacquarieutility administrative violation37987LA-PSC18000000</v>
      </c>
    </row>
    <row r="2613" spans="1:7" x14ac:dyDescent="0.2">
      <c r="A2613" s="28" t="s">
        <v>1854</v>
      </c>
      <c r="B2613" s="14" t="s">
        <v>245</v>
      </c>
      <c r="C2613" s="14" t="s">
        <v>12</v>
      </c>
      <c r="D2613" s="29">
        <v>38353</v>
      </c>
      <c r="E2613" s="14" t="s">
        <v>172</v>
      </c>
      <c r="F2613" s="30">
        <v>18000000</v>
      </c>
      <c r="G2613" s="31" t="str">
        <f>_xlfn.CONCAT(Table1[[#This Row],[Company]:[Penalty Amount]])</f>
        <v>Waddell &amp; Reed Inc.Macquarieinvestor protection violation38353MULTI-FIN18000000</v>
      </c>
    </row>
    <row r="2614" spans="1:7" x14ac:dyDescent="0.2">
      <c r="A2614" s="28" t="s">
        <v>1854</v>
      </c>
      <c r="B2614" s="14" t="s">
        <v>245</v>
      </c>
      <c r="C2614" s="14" t="s">
        <v>12</v>
      </c>
      <c r="D2614" s="29">
        <v>38718</v>
      </c>
      <c r="E2614" s="14" t="s">
        <v>48</v>
      </c>
      <c r="F2614" s="30">
        <v>50000000</v>
      </c>
      <c r="G2614" s="31" t="str">
        <f>_xlfn.CONCAT(Table1[[#This Row],[Company]:[Penalty Amount]])</f>
        <v>Waddell &amp; Reed Inc.Macquarieinvestor protection violation38718SEC50000000</v>
      </c>
    </row>
    <row r="2615" spans="1:7" x14ac:dyDescent="0.2">
      <c r="A2615" s="28" t="s">
        <v>1854</v>
      </c>
      <c r="B2615" s="14" t="s">
        <v>245</v>
      </c>
      <c r="C2615" s="14" t="s">
        <v>12</v>
      </c>
      <c r="D2615" s="29">
        <v>38718</v>
      </c>
      <c r="E2615" s="14" t="s">
        <v>72</v>
      </c>
      <c r="F2615" s="30">
        <v>75000000</v>
      </c>
      <c r="G2615" s="31" t="str">
        <f>_xlfn.CONCAT(Table1[[#This Row],[Company]:[Penalty Amount]])</f>
        <v>Waddell &amp; Reed Inc.Macquarieinvestor protection violation38718NY-AG75000000</v>
      </c>
    </row>
    <row r="2616" spans="1:7" x14ac:dyDescent="0.2">
      <c r="A2616" s="28" t="s">
        <v>314</v>
      </c>
      <c r="B2616" s="14" t="s">
        <v>245</v>
      </c>
      <c r="C2616" s="14" t="s">
        <v>315</v>
      </c>
      <c r="D2616" s="29">
        <v>40909</v>
      </c>
      <c r="E2616" s="14" t="s">
        <v>316</v>
      </c>
      <c r="F2616" s="30">
        <v>264000000</v>
      </c>
      <c r="G2616" s="31" t="str">
        <f>_xlfn.CONCAT(Table1[[#This Row],[Company]:[Penalty Amount]])</f>
        <v>Louisiana Generating (NRG Energy)Macquarieenvironmental violation40909EPA264000000</v>
      </c>
    </row>
    <row r="2617" spans="1:7" x14ac:dyDescent="0.2">
      <c r="A2617" s="28" t="s">
        <v>1468</v>
      </c>
      <c r="B2617" s="14" t="s">
        <v>368</v>
      </c>
      <c r="C2617" s="14" t="s">
        <v>12</v>
      </c>
      <c r="D2617" s="29">
        <v>38353</v>
      </c>
      <c r="E2617" s="14" t="s">
        <v>1094</v>
      </c>
      <c r="F2617" s="30">
        <v>50000</v>
      </c>
      <c r="G2617" s="31" t="str">
        <f>_xlfn.CONCAT(Table1[[#This Row],[Company]:[Penalty Amount]])</f>
        <v>Wilmington Trust Co.M&amp;T Bankinvestor protection violation38353DE-SEC50000</v>
      </c>
    </row>
    <row r="2618" spans="1:7" x14ac:dyDescent="0.2">
      <c r="A2618" s="28" t="s">
        <v>1468</v>
      </c>
      <c r="B2618" s="14" t="s">
        <v>368</v>
      </c>
      <c r="C2618" s="14" t="s">
        <v>334</v>
      </c>
      <c r="D2618" s="29">
        <v>37987</v>
      </c>
      <c r="E2618" s="14" t="s">
        <v>393</v>
      </c>
      <c r="F2618" s="30">
        <v>70000</v>
      </c>
      <c r="G2618" s="31" t="str">
        <f>_xlfn.CONCAT(Table1[[#This Row],[Company]:[Penalty Amount]])</f>
        <v>Wilmington Trust Co.M&amp;T Bankemployment discrimination37987EEOC70000</v>
      </c>
    </row>
    <row r="2619" spans="1:7" x14ac:dyDescent="0.2">
      <c r="A2619" s="28" t="s">
        <v>368</v>
      </c>
      <c r="B2619" s="14" t="s">
        <v>368</v>
      </c>
      <c r="C2619" s="14" t="s">
        <v>334</v>
      </c>
      <c r="D2619" s="29">
        <v>43831</v>
      </c>
      <c r="E2619" s="14" t="s">
        <v>393</v>
      </c>
      <c r="F2619" s="30">
        <v>100000</v>
      </c>
      <c r="G2619" s="31" t="str">
        <f>_xlfn.CONCAT(Table1[[#This Row],[Company]:[Penalty Amount]])</f>
        <v>M&amp;T BankM&amp;T Bankemployment discrimination43831EEOC100000</v>
      </c>
    </row>
    <row r="2620" spans="1:7" x14ac:dyDescent="0.2">
      <c r="A2620" s="28" t="s">
        <v>1468</v>
      </c>
      <c r="B2620" s="14" t="s">
        <v>368</v>
      </c>
      <c r="C2620" s="14" t="s">
        <v>12</v>
      </c>
      <c r="D2620" s="29">
        <v>39083</v>
      </c>
      <c r="E2620" s="14" t="s">
        <v>48</v>
      </c>
      <c r="F2620" s="30">
        <v>100000</v>
      </c>
      <c r="G2620" s="31" t="str">
        <f>_xlfn.CONCAT(Table1[[#This Row],[Company]:[Penalty Amount]])</f>
        <v>Wilmington Trust Co.M&amp;T Bankinvestor protection violation39083SEC100000</v>
      </c>
    </row>
    <row r="2621" spans="1:7" x14ac:dyDescent="0.2">
      <c r="A2621" s="28" t="s">
        <v>1468</v>
      </c>
      <c r="B2621" s="14" t="s">
        <v>368</v>
      </c>
      <c r="C2621" s="14" t="s">
        <v>12</v>
      </c>
      <c r="D2621" s="29">
        <v>37987</v>
      </c>
      <c r="E2621" s="14" t="s">
        <v>48</v>
      </c>
      <c r="F2621" s="30">
        <v>125000</v>
      </c>
      <c r="G2621" s="31" t="str">
        <f>_xlfn.CONCAT(Table1[[#This Row],[Company]:[Penalty Amount]])</f>
        <v>Wilmington Trust Co.M&amp;T Bankinvestor protection violation37987SEC125000</v>
      </c>
    </row>
    <row r="2622" spans="1:7" x14ac:dyDescent="0.2">
      <c r="A2622" s="28" t="s">
        <v>2806</v>
      </c>
      <c r="B2622" s="14" t="s">
        <v>368</v>
      </c>
      <c r="C2622" s="14" t="s">
        <v>12</v>
      </c>
      <c r="D2622" s="29">
        <v>39448</v>
      </c>
      <c r="E2622" s="14" t="s">
        <v>250</v>
      </c>
      <c r="F2622" s="30">
        <v>200000</v>
      </c>
      <c r="G2622" s="31" t="str">
        <f>_xlfn.CONCAT(Table1[[#This Row],[Company]:[Penalty Amount]])</f>
        <v>M&amp;T Securities Inc.M&amp;T Bankinvestor protection violation39448FINRA200000</v>
      </c>
    </row>
    <row r="2623" spans="1:7" x14ac:dyDescent="0.2">
      <c r="A2623" s="28" t="s">
        <v>368</v>
      </c>
      <c r="B2623" s="14" t="s">
        <v>368</v>
      </c>
      <c r="C2623" s="14" t="s">
        <v>31</v>
      </c>
      <c r="D2623" s="29">
        <v>43831</v>
      </c>
      <c r="E2623" s="14" t="s">
        <v>112</v>
      </c>
      <c r="F2623" s="30">
        <v>546000</v>
      </c>
      <c r="G2623" s="31" t="str">
        <f>_xlfn.CONCAT(Table1[[#This Row],[Company]:[Penalty Amount]])</f>
        <v>M&amp;T BankM&amp;T Bankbanking violation43831FED546000</v>
      </c>
    </row>
    <row r="2624" spans="1:7" x14ac:dyDescent="0.2">
      <c r="A2624" s="28" t="s">
        <v>368</v>
      </c>
      <c r="B2624" s="14" t="s">
        <v>368</v>
      </c>
      <c r="C2624" s="14" t="s">
        <v>38</v>
      </c>
      <c r="D2624" s="29">
        <v>41640</v>
      </c>
      <c r="E2624" s="14" t="s">
        <v>23</v>
      </c>
      <c r="F2624" s="30">
        <v>560000</v>
      </c>
      <c r="G2624" s="31" t="str">
        <f>_xlfn.CONCAT(Table1[[#This Row],[Company]:[Penalty Amount]])</f>
        <v>M&amp;T BankM&amp;T Bankanti-money-laundering deficiencies41640USAO560000</v>
      </c>
    </row>
    <row r="2625" spans="1:7" x14ac:dyDescent="0.2">
      <c r="A2625" s="28" t="s">
        <v>856</v>
      </c>
      <c r="B2625" s="14" t="s">
        <v>368</v>
      </c>
      <c r="C2625" s="14" t="s">
        <v>334</v>
      </c>
      <c r="D2625" s="29">
        <v>43101</v>
      </c>
      <c r="E2625" s="14" t="s">
        <v>393</v>
      </c>
      <c r="F2625" s="30">
        <v>700000</v>
      </c>
      <c r="G2625" s="31" t="str">
        <f>_xlfn.CONCAT(Table1[[#This Row],[Company]:[Penalty Amount]])</f>
        <v>Wilmington Trust Corp.M&amp;T Bankemployment discrimination43101EEOC700000</v>
      </c>
    </row>
    <row r="2626" spans="1:7" x14ac:dyDescent="0.2">
      <c r="A2626" s="28" t="s">
        <v>386</v>
      </c>
      <c r="B2626" s="14" t="s">
        <v>368</v>
      </c>
      <c r="C2626" s="14" t="s">
        <v>343</v>
      </c>
      <c r="D2626" s="29">
        <v>43101</v>
      </c>
      <c r="E2626" s="14" t="s">
        <v>309</v>
      </c>
      <c r="F2626" s="30">
        <v>2490000</v>
      </c>
      <c r="G2626" s="31" t="str">
        <f>_xlfn.CONCAT(Table1[[#This Row],[Company]:[Penalty Amount]])</f>
        <v>M&amp;T Bank Corp.M&amp;T Bankwage and hour violation43101private lawsuit-federal2490000</v>
      </c>
    </row>
    <row r="2627" spans="1:7" x14ac:dyDescent="0.2">
      <c r="A2627" s="28" t="s">
        <v>856</v>
      </c>
      <c r="B2627" s="14" t="s">
        <v>368</v>
      </c>
      <c r="C2627" s="14" t="s">
        <v>308</v>
      </c>
      <c r="D2627" s="29">
        <v>41640</v>
      </c>
      <c r="E2627" s="14" t="s">
        <v>309</v>
      </c>
      <c r="F2627" s="30">
        <v>3000000</v>
      </c>
      <c r="G2627" s="31" t="str">
        <f>_xlfn.CONCAT(Table1[[#This Row],[Company]:[Penalty Amount]])</f>
        <v>Wilmington Trust Corp.M&amp;T Bankbenefit plan administrator violation41640private lawsuit-federal3000000</v>
      </c>
    </row>
    <row r="2628" spans="1:7" x14ac:dyDescent="0.2">
      <c r="A2628" s="28" t="s">
        <v>368</v>
      </c>
      <c r="B2628" s="14" t="s">
        <v>368</v>
      </c>
      <c r="C2628" s="14" t="s">
        <v>282</v>
      </c>
      <c r="D2628" s="29">
        <v>41640</v>
      </c>
      <c r="E2628" s="14" t="s">
        <v>210</v>
      </c>
      <c r="F2628" s="30">
        <v>3100000</v>
      </c>
      <c r="G2628" s="31" t="str">
        <f>_xlfn.CONCAT(Table1[[#This Row],[Company]:[Penalty Amount]])</f>
        <v>M&amp;T BankM&amp;T Bankconsumer protection violation41640CFPB3100000</v>
      </c>
    </row>
    <row r="2629" spans="1:7" x14ac:dyDescent="0.2">
      <c r="A2629" s="28" t="s">
        <v>477</v>
      </c>
      <c r="B2629" s="14" t="s">
        <v>368</v>
      </c>
      <c r="C2629" s="14" t="s">
        <v>308</v>
      </c>
      <c r="D2629" s="29">
        <v>44197</v>
      </c>
      <c r="E2629" s="14" t="s">
        <v>309</v>
      </c>
      <c r="F2629" s="30">
        <v>5500000</v>
      </c>
      <c r="G2629" s="31" t="str">
        <f>_xlfn.CONCAT(Table1[[#This Row],[Company]:[Penalty Amount]])</f>
        <v>Wilmington Trust N.A.M&amp;T Bankbenefit plan administrator violation44197private lawsuit-federal5500000</v>
      </c>
    </row>
    <row r="2630" spans="1:7" x14ac:dyDescent="0.2">
      <c r="A2630" s="28" t="s">
        <v>549</v>
      </c>
      <c r="B2630" s="14" t="s">
        <v>368</v>
      </c>
      <c r="C2630" s="14" t="s">
        <v>57</v>
      </c>
      <c r="D2630" s="29">
        <v>41640</v>
      </c>
      <c r="E2630" s="14" t="s">
        <v>48</v>
      </c>
      <c r="F2630" s="30">
        <v>18500000</v>
      </c>
      <c r="G2630" s="31" t="str">
        <f>_xlfn.CONCAT(Table1[[#This Row],[Company]:[Penalty Amount]])</f>
        <v>Wilmington TrustM&amp;T Bankaccounting fraud or deficiencies41640SEC18500000</v>
      </c>
    </row>
    <row r="2631" spans="1:7" x14ac:dyDescent="0.2">
      <c r="A2631" s="28" t="s">
        <v>477</v>
      </c>
      <c r="B2631" s="14" t="s">
        <v>368</v>
      </c>
      <c r="C2631" s="14" t="s">
        <v>308</v>
      </c>
      <c r="D2631" s="29">
        <v>42736</v>
      </c>
      <c r="E2631" s="14" t="s">
        <v>309</v>
      </c>
      <c r="F2631" s="30">
        <v>29773250</v>
      </c>
      <c r="G2631" s="31" t="str">
        <f>_xlfn.CONCAT(Table1[[#This Row],[Company]:[Penalty Amount]])</f>
        <v>Wilmington Trust N.A.M&amp;T Bankbenefit plan administrator violation42736private lawsuit-federal29773250</v>
      </c>
    </row>
    <row r="2632" spans="1:7" x14ac:dyDescent="0.2">
      <c r="A2632" s="28" t="s">
        <v>458</v>
      </c>
      <c r="B2632" s="14" t="s">
        <v>368</v>
      </c>
      <c r="C2632" s="14" t="s">
        <v>31</v>
      </c>
      <c r="D2632" s="29">
        <v>42005</v>
      </c>
      <c r="E2632" s="14" t="s">
        <v>210</v>
      </c>
      <c r="F2632" s="30">
        <v>32750000</v>
      </c>
      <c r="G2632" s="31" t="str">
        <f>_xlfn.CONCAT(Table1[[#This Row],[Company]:[Penalty Amount]])</f>
        <v>Hudson City Savings BankM&amp;T Bankbanking violation42005CFPB32750000</v>
      </c>
    </row>
    <row r="2633" spans="1:7" x14ac:dyDescent="0.2">
      <c r="A2633" s="28" t="s">
        <v>386</v>
      </c>
      <c r="B2633" s="14" t="s">
        <v>368</v>
      </c>
      <c r="C2633" s="14" t="s">
        <v>285</v>
      </c>
      <c r="D2633" s="29">
        <v>42370</v>
      </c>
      <c r="E2633" s="14" t="s">
        <v>19</v>
      </c>
      <c r="F2633" s="30">
        <v>64000000</v>
      </c>
      <c r="G2633" s="31" t="str">
        <f>_xlfn.CONCAT(Table1[[#This Row],[Company]:[Penalty Amount]])</f>
        <v>M&amp;T Bank Corp.M&amp;T BankFalse Claims Act and related42370DOJ_CIVIL64000000</v>
      </c>
    </row>
    <row r="2634" spans="1:7" x14ac:dyDescent="0.2">
      <c r="A2634" s="28" t="s">
        <v>477</v>
      </c>
      <c r="B2634" s="14" t="s">
        <v>368</v>
      </c>
      <c r="C2634" s="14" t="s">
        <v>308</v>
      </c>
      <c r="D2634" s="29">
        <v>43831</v>
      </c>
      <c r="E2634" s="14" t="s">
        <v>339</v>
      </c>
      <c r="F2634" s="30">
        <v>88000000</v>
      </c>
      <c r="G2634" s="31" t="str">
        <f>_xlfn.CONCAT(Table1[[#This Row],[Company]:[Penalty Amount]])</f>
        <v>Wilmington Trust N.A.M&amp;T Bankbenefit plan administrator violation43831EBSA88000000</v>
      </c>
    </row>
    <row r="2635" spans="1:7" x14ac:dyDescent="0.2">
      <c r="A2635" s="28" t="s">
        <v>1383</v>
      </c>
      <c r="B2635" s="14" t="s">
        <v>252</v>
      </c>
      <c r="C2635" s="14" t="s">
        <v>305</v>
      </c>
      <c r="D2635" s="29">
        <v>44197</v>
      </c>
      <c r="E2635" s="14" t="s">
        <v>306</v>
      </c>
      <c r="F2635" s="30">
        <v>5000</v>
      </c>
      <c r="G2635" s="31" t="str">
        <f>_xlfn.CONCAT(Table1[[#This Row],[Company]:[Penalty Amount]])</f>
        <v>Travelers Indemnity Co.Travelersinsurance violation44197TX-INS5000</v>
      </c>
    </row>
    <row r="2636" spans="1:7" x14ac:dyDescent="0.2">
      <c r="A2636" s="28" t="s">
        <v>1383</v>
      </c>
      <c r="B2636" s="14" t="s">
        <v>252</v>
      </c>
      <c r="C2636" s="14" t="s">
        <v>305</v>
      </c>
      <c r="D2636" s="29">
        <v>37257</v>
      </c>
      <c r="E2636" s="14" t="s">
        <v>775</v>
      </c>
      <c r="F2636" s="30">
        <v>5000</v>
      </c>
      <c r="G2636" s="31" t="str">
        <f>_xlfn.CONCAT(Table1[[#This Row],[Company]:[Penalty Amount]])</f>
        <v>Travelers Indemnity Co.Travelersinsurance violation37257MN-FIN5000</v>
      </c>
    </row>
    <row r="2637" spans="1:7" x14ac:dyDescent="0.2">
      <c r="A2637" s="28" t="s">
        <v>1383</v>
      </c>
      <c r="B2637" s="14" t="s">
        <v>252</v>
      </c>
      <c r="C2637" s="14" t="s">
        <v>305</v>
      </c>
      <c r="D2637" s="29">
        <v>43466</v>
      </c>
      <c r="E2637" s="14" t="s">
        <v>306</v>
      </c>
      <c r="F2637" s="30">
        <v>5000</v>
      </c>
      <c r="G2637" s="31" t="str">
        <f>_xlfn.CONCAT(Table1[[#This Row],[Company]:[Penalty Amount]])</f>
        <v>Travelers Indemnity Co.Travelersinsurance violation43466TX-INS5000</v>
      </c>
    </row>
    <row r="2638" spans="1:7" x14ac:dyDescent="0.2">
      <c r="A2638" s="28" t="s">
        <v>1985</v>
      </c>
      <c r="B2638" s="14" t="s">
        <v>499</v>
      </c>
      <c r="C2638" s="14" t="s">
        <v>12</v>
      </c>
      <c r="D2638" s="29">
        <v>38718</v>
      </c>
      <c r="E2638" s="14" t="s">
        <v>1240</v>
      </c>
      <c r="F2638" s="30">
        <v>6000</v>
      </c>
      <c r="G2638" s="31" t="str">
        <f>_xlfn.CONCAT(Table1[[#This Row],[Company]:[Penalty Amount]])</f>
        <v>Investment Centers of America Inc.LPL Financialinvestor protection violation38718ND-SEC6000</v>
      </c>
    </row>
    <row r="2639" spans="1:7" x14ac:dyDescent="0.2">
      <c r="A2639" s="28" t="s">
        <v>498</v>
      </c>
      <c r="B2639" s="14" t="s">
        <v>499</v>
      </c>
      <c r="C2639" s="14" t="s">
        <v>12</v>
      </c>
      <c r="D2639" s="29">
        <v>44562</v>
      </c>
      <c r="E2639" s="14" t="s">
        <v>496</v>
      </c>
      <c r="F2639" s="30">
        <v>10307</v>
      </c>
      <c r="G2639" s="31" t="str">
        <f>_xlfn.CONCAT(Table1[[#This Row],[Company]:[Penalty Amount]])</f>
        <v>LPL Financial LLCLPL Financialinvestor protection violation44562NH-BSR10307</v>
      </c>
    </row>
    <row r="2640" spans="1:7" x14ac:dyDescent="0.2">
      <c r="A2640" s="28" t="s">
        <v>498</v>
      </c>
      <c r="B2640" s="14" t="s">
        <v>499</v>
      </c>
      <c r="C2640" s="14" t="s">
        <v>12</v>
      </c>
      <c r="D2640" s="29">
        <v>41275</v>
      </c>
      <c r="E2640" s="14" t="s">
        <v>1060</v>
      </c>
      <c r="F2640" s="30">
        <v>14000</v>
      </c>
      <c r="G2640" s="31" t="str">
        <f>_xlfn.CONCAT(Table1[[#This Row],[Company]:[Penalty Amount]])</f>
        <v>LPL Financial LLCLPL Financialinvestor protection violation41275IN-SEC14000</v>
      </c>
    </row>
    <row r="2641" spans="1:7" x14ac:dyDescent="0.2">
      <c r="A2641" s="28" t="s">
        <v>498</v>
      </c>
      <c r="B2641" s="14" t="s">
        <v>499</v>
      </c>
      <c r="C2641" s="14" t="s">
        <v>12</v>
      </c>
      <c r="D2641" s="29">
        <v>43466</v>
      </c>
      <c r="E2641" s="14" t="s">
        <v>1500</v>
      </c>
      <c r="F2641" s="30">
        <v>40000</v>
      </c>
      <c r="G2641" s="31" t="str">
        <f>_xlfn.CONCAT(Table1[[#This Row],[Company]:[Penalty Amount]])</f>
        <v>LPL Financial LLCLPL Financialinvestor protection violation43466AR-SEC40000</v>
      </c>
    </row>
    <row r="2642" spans="1:7" x14ac:dyDescent="0.2">
      <c r="A2642" s="28" t="s">
        <v>498</v>
      </c>
      <c r="B2642" s="14" t="s">
        <v>499</v>
      </c>
      <c r="C2642" s="14" t="s">
        <v>12</v>
      </c>
      <c r="D2642" s="29">
        <v>43466</v>
      </c>
      <c r="E2642" s="14" t="s">
        <v>1097</v>
      </c>
      <c r="F2642" s="30">
        <v>40000</v>
      </c>
      <c r="G2642" s="31" t="str">
        <f>_xlfn.CONCAT(Table1[[#This Row],[Company]:[Penalty Amount]])</f>
        <v>LPL Financial LLCLPL Financialinvestor protection violation43466SC-SEC40000</v>
      </c>
    </row>
    <row r="2643" spans="1:7" x14ac:dyDescent="0.2">
      <c r="A2643" s="28" t="s">
        <v>498</v>
      </c>
      <c r="B2643" s="14" t="s">
        <v>499</v>
      </c>
      <c r="C2643" s="14" t="s">
        <v>12</v>
      </c>
      <c r="D2643" s="29">
        <v>43101</v>
      </c>
      <c r="E2643" s="14" t="s">
        <v>791</v>
      </c>
      <c r="F2643" s="30">
        <v>40000</v>
      </c>
      <c r="G2643" s="31" t="str">
        <f>_xlfn.CONCAT(Table1[[#This Row],[Company]:[Penalty Amount]])</f>
        <v>LPL Financial LLCLPL Financialinvestor protection violation43101MS-SEC40000</v>
      </c>
    </row>
    <row r="2644" spans="1:7" x14ac:dyDescent="0.2">
      <c r="A2644" s="28" t="s">
        <v>498</v>
      </c>
      <c r="B2644" s="14" t="s">
        <v>499</v>
      </c>
      <c r="C2644" s="14" t="s">
        <v>12</v>
      </c>
      <c r="D2644" s="29">
        <v>43101</v>
      </c>
      <c r="E2644" s="14" t="s">
        <v>1375</v>
      </c>
      <c r="F2644" s="30">
        <v>80000</v>
      </c>
      <c r="G2644" s="31" t="str">
        <f>_xlfn.CONCAT(Table1[[#This Row],[Company]:[Penalty Amount]])</f>
        <v>LPL Financial LLCLPL Financialinvestor protection violation43101AL-SEC80000</v>
      </c>
    </row>
    <row r="2645" spans="1:7" x14ac:dyDescent="0.2">
      <c r="A2645" s="28" t="s">
        <v>498</v>
      </c>
      <c r="B2645" s="14" t="s">
        <v>499</v>
      </c>
      <c r="C2645" s="14" t="s">
        <v>12</v>
      </c>
      <c r="D2645" s="29">
        <v>42370</v>
      </c>
      <c r="E2645" s="14" t="s">
        <v>713</v>
      </c>
      <c r="F2645" s="30">
        <v>95000</v>
      </c>
      <c r="G2645" s="31" t="str">
        <f>_xlfn.CONCAT(Table1[[#This Row],[Company]:[Penalty Amount]])</f>
        <v>LPL Financial LLCLPL Financialinvestor protection violation42370TX-SEC95000</v>
      </c>
    </row>
    <row r="2646" spans="1:7" x14ac:dyDescent="0.2">
      <c r="A2646" s="28" t="s">
        <v>498</v>
      </c>
      <c r="B2646" s="14" t="s">
        <v>499</v>
      </c>
      <c r="C2646" s="14" t="s">
        <v>12</v>
      </c>
      <c r="D2646" s="29">
        <v>40544</v>
      </c>
      <c r="E2646" s="14" t="s">
        <v>1050</v>
      </c>
      <c r="F2646" s="30">
        <v>100000</v>
      </c>
      <c r="G2646" s="31" t="str">
        <f>_xlfn.CONCAT(Table1[[#This Row],[Company]:[Penalty Amount]])</f>
        <v>LPL Financial LLCLPL Financialinvestor protection violation40544OR-FIN100000</v>
      </c>
    </row>
    <row r="2647" spans="1:7" x14ac:dyDescent="0.2">
      <c r="A2647" s="28" t="s">
        <v>498</v>
      </c>
      <c r="B2647" s="14" t="s">
        <v>499</v>
      </c>
      <c r="C2647" s="14" t="s">
        <v>12</v>
      </c>
      <c r="D2647" s="29">
        <v>44562</v>
      </c>
      <c r="E2647" s="14" t="s">
        <v>713</v>
      </c>
      <c r="F2647" s="30">
        <v>125000</v>
      </c>
      <c r="G2647" s="31" t="str">
        <f>_xlfn.CONCAT(Table1[[#This Row],[Company]:[Penalty Amount]])</f>
        <v>LPL Financial LLCLPL Financialinvestor protection violation44562TX-SEC125000</v>
      </c>
    </row>
    <row r="2648" spans="1:7" x14ac:dyDescent="0.2">
      <c r="A2648" s="28" t="s">
        <v>498</v>
      </c>
      <c r="B2648" s="14" t="s">
        <v>499</v>
      </c>
      <c r="C2648" s="14" t="s">
        <v>12</v>
      </c>
      <c r="D2648" s="29">
        <v>41275</v>
      </c>
      <c r="E2648" s="14" t="s">
        <v>919</v>
      </c>
      <c r="F2648" s="30">
        <v>185000</v>
      </c>
      <c r="G2648" s="31" t="str">
        <f>_xlfn.CONCAT(Table1[[#This Row],[Company]:[Penalty Amount]])</f>
        <v>LPL Financial LLCLPL Financialinvestor protection violation41275MO-SEC185000</v>
      </c>
    </row>
    <row r="2649" spans="1:7" x14ac:dyDescent="0.2">
      <c r="A2649" s="28" t="s">
        <v>498</v>
      </c>
      <c r="B2649" s="14" t="s">
        <v>499</v>
      </c>
      <c r="C2649" s="14" t="s">
        <v>12</v>
      </c>
      <c r="D2649" s="29">
        <v>42005</v>
      </c>
      <c r="E2649" s="14" t="s">
        <v>1094</v>
      </c>
      <c r="F2649" s="30">
        <v>200000</v>
      </c>
      <c r="G2649" s="31" t="str">
        <f>_xlfn.CONCAT(Table1[[#This Row],[Company]:[Penalty Amount]])</f>
        <v>LPL Financial LLCLPL Financialinvestor protection violation42005DE-SEC200000</v>
      </c>
    </row>
    <row r="2650" spans="1:7" x14ac:dyDescent="0.2">
      <c r="A2650" s="28" t="s">
        <v>498</v>
      </c>
      <c r="B2650" s="14" t="s">
        <v>499</v>
      </c>
      <c r="C2650" s="14" t="s">
        <v>12</v>
      </c>
      <c r="D2650" s="29">
        <v>42005</v>
      </c>
      <c r="E2650" s="14" t="s">
        <v>476</v>
      </c>
      <c r="F2650" s="30">
        <v>250000</v>
      </c>
      <c r="G2650" s="31" t="str">
        <f>_xlfn.CONCAT(Table1[[#This Row],[Company]:[Penalty Amount]])</f>
        <v>LPL Financial LLCLPL Financialinvestor protection violation42005MA-SEC250000</v>
      </c>
    </row>
    <row r="2651" spans="1:7" x14ac:dyDescent="0.2">
      <c r="A2651" s="28" t="s">
        <v>498</v>
      </c>
      <c r="B2651" s="14" t="s">
        <v>499</v>
      </c>
      <c r="C2651" s="14" t="s">
        <v>12</v>
      </c>
      <c r="D2651" s="29">
        <v>40544</v>
      </c>
      <c r="E2651" s="14" t="s">
        <v>501</v>
      </c>
      <c r="F2651" s="30">
        <v>250000</v>
      </c>
      <c r="G2651" s="31" t="str">
        <f>_xlfn.CONCAT(Table1[[#This Row],[Company]:[Penalty Amount]])</f>
        <v>LPL Financial LLCLPL Financialinvestor protection violation40544IL-SEC250000</v>
      </c>
    </row>
    <row r="2652" spans="1:7" x14ac:dyDescent="0.2">
      <c r="A2652" s="28" t="s">
        <v>1014</v>
      </c>
      <c r="B2652" s="14" t="s">
        <v>499</v>
      </c>
      <c r="C2652" s="14" t="s">
        <v>12</v>
      </c>
      <c r="D2652" s="29">
        <v>39448</v>
      </c>
      <c r="E2652" s="14" t="s">
        <v>48</v>
      </c>
      <c r="F2652" s="30">
        <v>275000</v>
      </c>
      <c r="G2652" s="31" t="str">
        <f>_xlfn.CONCAT(Table1[[#This Row],[Company]:[Penalty Amount]])</f>
        <v>LPL Financial Corp.LPL Financialinvestor protection violation39448SEC275000</v>
      </c>
    </row>
    <row r="2653" spans="1:7" x14ac:dyDescent="0.2">
      <c r="A2653" s="28" t="s">
        <v>498</v>
      </c>
      <c r="B2653" s="14" t="s">
        <v>499</v>
      </c>
      <c r="C2653" s="14" t="s">
        <v>12</v>
      </c>
      <c r="D2653" s="29">
        <v>43466</v>
      </c>
      <c r="E2653" s="14" t="s">
        <v>250</v>
      </c>
      <c r="F2653" s="30">
        <v>280000</v>
      </c>
      <c r="G2653" s="31" t="str">
        <f>_xlfn.CONCAT(Table1[[#This Row],[Company]:[Penalty Amount]])</f>
        <v>LPL Financial LLCLPL Financialinvestor protection violation43466FINRA280000</v>
      </c>
    </row>
    <row r="2654" spans="1:7" x14ac:dyDescent="0.2">
      <c r="A2654" s="28" t="s">
        <v>1014</v>
      </c>
      <c r="B2654" s="14" t="s">
        <v>499</v>
      </c>
      <c r="C2654" s="14" t="s">
        <v>12</v>
      </c>
      <c r="D2654" s="29">
        <v>40179</v>
      </c>
      <c r="E2654" s="14" t="s">
        <v>501</v>
      </c>
      <c r="F2654" s="30">
        <v>300000</v>
      </c>
      <c r="G2654" s="31" t="str">
        <f>_xlfn.CONCAT(Table1[[#This Row],[Company]:[Penalty Amount]])</f>
        <v>LPL Financial Corp.LPL Financialinvestor protection violation40179IL-SEC300000</v>
      </c>
    </row>
    <row r="2655" spans="1:7" x14ac:dyDescent="0.2">
      <c r="A2655" s="28" t="s">
        <v>498</v>
      </c>
      <c r="B2655" s="14" t="s">
        <v>499</v>
      </c>
      <c r="C2655" s="14" t="s">
        <v>12</v>
      </c>
      <c r="D2655" s="29">
        <v>40909</v>
      </c>
      <c r="E2655" s="14" t="s">
        <v>799</v>
      </c>
      <c r="F2655" s="30">
        <v>305000</v>
      </c>
      <c r="G2655" s="31" t="str">
        <f>_xlfn.CONCAT(Table1[[#This Row],[Company]:[Penalty Amount]])</f>
        <v>LPL Financial LLCLPL Financialinvestor protection violation40909MT-SEC305000</v>
      </c>
    </row>
    <row r="2656" spans="1:7" x14ac:dyDescent="0.2">
      <c r="A2656" s="28" t="s">
        <v>498</v>
      </c>
      <c r="B2656" s="14" t="s">
        <v>499</v>
      </c>
      <c r="C2656" s="14" t="s">
        <v>12</v>
      </c>
      <c r="D2656" s="29">
        <v>43101</v>
      </c>
      <c r="E2656" s="14" t="s">
        <v>1060</v>
      </c>
      <c r="F2656" s="30">
        <v>450000</v>
      </c>
      <c r="G2656" s="31" t="str">
        <f>_xlfn.CONCAT(Table1[[#This Row],[Company]:[Penalty Amount]])</f>
        <v>LPL Financial LLCLPL Financialinvestor protection violation43101IN-SEC450000</v>
      </c>
    </row>
    <row r="2657" spans="1:7" x14ac:dyDescent="0.2">
      <c r="A2657" s="28" t="s">
        <v>498</v>
      </c>
      <c r="B2657" s="14" t="s">
        <v>499</v>
      </c>
      <c r="C2657" s="14" t="s">
        <v>12</v>
      </c>
      <c r="D2657" s="29">
        <v>43466</v>
      </c>
      <c r="E2657" s="14" t="s">
        <v>1091</v>
      </c>
      <c r="F2657" s="30">
        <v>499000</v>
      </c>
      <c r="G2657" s="31" t="str">
        <f>_xlfn.CONCAT(Table1[[#This Row],[Company]:[Penalty Amount]])</f>
        <v>LPL Financial LLCLPL Financialinvestor protection violation43466AK-DBS499000</v>
      </c>
    </row>
    <row r="2658" spans="1:7" x14ac:dyDescent="0.2">
      <c r="A2658" s="28" t="s">
        <v>498</v>
      </c>
      <c r="B2658" s="14" t="s">
        <v>499</v>
      </c>
      <c r="C2658" s="14" t="s">
        <v>12</v>
      </c>
      <c r="D2658" s="29">
        <v>43466</v>
      </c>
      <c r="E2658" s="14" t="s">
        <v>1141</v>
      </c>
      <c r="F2658" s="30">
        <v>499000</v>
      </c>
      <c r="G2658" s="31" t="str">
        <f>_xlfn.CONCAT(Table1[[#This Row],[Company]:[Penalty Amount]])</f>
        <v>LPL Financial LLCLPL Financialinvestor protection violation43466MD-SEC499000</v>
      </c>
    </row>
    <row r="2659" spans="1:7" x14ac:dyDescent="0.2">
      <c r="A2659" s="28" t="s">
        <v>498</v>
      </c>
      <c r="B2659" s="14" t="s">
        <v>499</v>
      </c>
      <c r="C2659" s="14" t="s">
        <v>12</v>
      </c>
      <c r="D2659" s="29">
        <v>44197</v>
      </c>
      <c r="E2659" s="14" t="s">
        <v>751</v>
      </c>
      <c r="F2659" s="30">
        <v>500000</v>
      </c>
      <c r="G2659" s="31" t="str">
        <f>_xlfn.CONCAT(Table1[[#This Row],[Company]:[Penalty Amount]])</f>
        <v>LPL Financial LLCLPL Financialinvestor protection violation44197CT-SEC500000</v>
      </c>
    </row>
    <row r="2660" spans="1:7" x14ac:dyDescent="0.2">
      <c r="A2660" s="28" t="s">
        <v>498</v>
      </c>
      <c r="B2660" s="14" t="s">
        <v>499</v>
      </c>
      <c r="C2660" s="14" t="s">
        <v>12</v>
      </c>
      <c r="D2660" s="29">
        <v>41275</v>
      </c>
      <c r="E2660" s="14" t="s">
        <v>476</v>
      </c>
      <c r="F2660" s="30">
        <v>500000</v>
      </c>
      <c r="G2660" s="31" t="str">
        <f>_xlfn.CONCAT(Table1[[#This Row],[Company]:[Penalty Amount]])</f>
        <v>LPL Financial LLCLPL Financialinvestor protection violation41275MA-SEC500000</v>
      </c>
    </row>
    <row r="2661" spans="1:7" x14ac:dyDescent="0.2">
      <c r="A2661" s="28" t="s">
        <v>498</v>
      </c>
      <c r="B2661" s="14" t="s">
        <v>499</v>
      </c>
      <c r="C2661" s="14" t="s">
        <v>12</v>
      </c>
      <c r="D2661" s="29">
        <v>42370</v>
      </c>
      <c r="E2661" s="14" t="s">
        <v>250</v>
      </c>
      <c r="F2661" s="30">
        <v>750000</v>
      </c>
      <c r="G2661" s="31" t="str">
        <f>_xlfn.CONCAT(Table1[[#This Row],[Company]:[Penalty Amount]])</f>
        <v>LPL Financial LLCLPL Financialinvestor protection violation42370FINRA750000</v>
      </c>
    </row>
    <row r="2662" spans="1:7" x14ac:dyDescent="0.2">
      <c r="A2662" s="28" t="s">
        <v>498</v>
      </c>
      <c r="B2662" s="14" t="s">
        <v>499</v>
      </c>
      <c r="C2662" s="14" t="s">
        <v>12</v>
      </c>
      <c r="D2662" s="29">
        <v>42005</v>
      </c>
      <c r="E2662" s="14" t="s">
        <v>496</v>
      </c>
      <c r="F2662" s="30">
        <v>750000</v>
      </c>
      <c r="G2662" s="31" t="str">
        <f>_xlfn.CONCAT(Table1[[#This Row],[Company]:[Penalty Amount]])</f>
        <v>LPL Financial LLCLPL Financialinvestor protection violation42005NH-BSR750000</v>
      </c>
    </row>
    <row r="2663" spans="1:7" x14ac:dyDescent="0.2">
      <c r="A2663" s="28" t="s">
        <v>2805</v>
      </c>
      <c r="B2663" s="14" t="s">
        <v>499</v>
      </c>
      <c r="C2663" s="14" t="s">
        <v>12</v>
      </c>
      <c r="D2663" s="29">
        <v>41275</v>
      </c>
      <c r="E2663" s="14" t="s">
        <v>172</v>
      </c>
      <c r="F2663" s="30">
        <v>750000</v>
      </c>
      <c r="G2663" s="31" t="str">
        <f>_xlfn.CONCAT(Table1[[#This Row],[Company]:[Penalty Amount]])</f>
        <v>UVEST Financial Services Group Inc.LPL Financialinvestor protection violation41275MULTI-FIN750000</v>
      </c>
    </row>
    <row r="2664" spans="1:7" x14ac:dyDescent="0.2">
      <c r="A2664" s="28" t="s">
        <v>498</v>
      </c>
      <c r="B2664" s="14" t="s">
        <v>499</v>
      </c>
      <c r="C2664" s="14" t="s">
        <v>12</v>
      </c>
      <c r="D2664" s="29">
        <v>41640</v>
      </c>
      <c r="E2664" s="14" t="s">
        <v>501</v>
      </c>
      <c r="F2664" s="30">
        <v>815218</v>
      </c>
      <c r="G2664" s="31" t="str">
        <f>_xlfn.CONCAT(Table1[[#This Row],[Company]:[Penalty Amount]])</f>
        <v>LPL Financial LLCLPL Financialinvestor protection violation41640IL-SEC815218</v>
      </c>
    </row>
    <row r="2665" spans="1:7" x14ac:dyDescent="0.2">
      <c r="A2665" s="28" t="s">
        <v>498</v>
      </c>
      <c r="B2665" s="14" t="s">
        <v>499</v>
      </c>
      <c r="C2665" s="14" t="s">
        <v>12</v>
      </c>
      <c r="D2665" s="29">
        <v>44197</v>
      </c>
      <c r="E2665" s="14" t="s">
        <v>48</v>
      </c>
      <c r="F2665" s="30">
        <v>891202</v>
      </c>
      <c r="G2665" s="31" t="str">
        <f>_xlfn.CONCAT(Table1[[#This Row],[Company]:[Penalty Amount]])</f>
        <v>LPL Financial LLCLPL Financialinvestor protection violation44197SEC891202</v>
      </c>
    </row>
    <row r="2666" spans="1:7" x14ac:dyDescent="0.2">
      <c r="A2666" s="28" t="s">
        <v>498</v>
      </c>
      <c r="B2666" s="14" t="s">
        <v>499</v>
      </c>
      <c r="C2666" s="14" t="s">
        <v>12</v>
      </c>
      <c r="D2666" s="29">
        <v>41640</v>
      </c>
      <c r="E2666" s="14" t="s">
        <v>250</v>
      </c>
      <c r="F2666" s="30">
        <v>950000</v>
      </c>
      <c r="G2666" s="31" t="str">
        <f>_xlfn.CONCAT(Table1[[#This Row],[Company]:[Penalty Amount]])</f>
        <v>LPL Financial LLCLPL Financialinvestor protection violation41640FINRA950000</v>
      </c>
    </row>
    <row r="2667" spans="1:7" x14ac:dyDescent="0.2">
      <c r="A2667" s="28" t="s">
        <v>498</v>
      </c>
      <c r="B2667" s="14" t="s">
        <v>499</v>
      </c>
      <c r="C2667" s="14" t="s">
        <v>12</v>
      </c>
      <c r="D2667" s="29">
        <v>42736</v>
      </c>
      <c r="E2667" s="14" t="s">
        <v>476</v>
      </c>
      <c r="F2667" s="30">
        <v>975000</v>
      </c>
      <c r="G2667" s="31" t="str">
        <f>_xlfn.CONCAT(Table1[[#This Row],[Company]:[Penalty Amount]])</f>
        <v>LPL Financial LLCLPL Financialinvestor protection violation42736MA-SEC975000</v>
      </c>
    </row>
    <row r="2668" spans="1:7" x14ac:dyDescent="0.2">
      <c r="A2668" s="28" t="s">
        <v>498</v>
      </c>
      <c r="B2668" s="14" t="s">
        <v>499</v>
      </c>
      <c r="C2668" s="14" t="s">
        <v>12</v>
      </c>
      <c r="D2668" s="29">
        <v>42736</v>
      </c>
      <c r="E2668" s="14" t="s">
        <v>86</v>
      </c>
      <c r="F2668" s="30">
        <v>975000</v>
      </c>
      <c r="G2668" s="31" t="str">
        <f>_xlfn.CONCAT(Table1[[#This Row],[Company]:[Penalty Amount]])</f>
        <v>LPL Financial LLCLPL Financialinvestor protection violation42736NJ-AG975000</v>
      </c>
    </row>
    <row r="2669" spans="1:7" x14ac:dyDescent="0.2">
      <c r="A2669" s="28" t="s">
        <v>498</v>
      </c>
      <c r="B2669" s="14" t="s">
        <v>499</v>
      </c>
      <c r="C2669" s="14" t="s">
        <v>12</v>
      </c>
      <c r="D2669" s="29">
        <v>43831</v>
      </c>
      <c r="E2669" s="14" t="s">
        <v>496</v>
      </c>
      <c r="F2669" s="30">
        <v>976000</v>
      </c>
      <c r="G2669" s="31" t="str">
        <f>_xlfn.CONCAT(Table1[[#This Row],[Company]:[Penalty Amount]])</f>
        <v>LPL Financial LLCLPL Financialinvestor protection violation43831NH-BSR976000</v>
      </c>
    </row>
    <row r="2670" spans="1:7" x14ac:dyDescent="0.2">
      <c r="A2670" s="28" t="s">
        <v>498</v>
      </c>
      <c r="B2670" s="14" t="s">
        <v>499</v>
      </c>
      <c r="C2670" s="14" t="s">
        <v>12</v>
      </c>
      <c r="D2670" s="29">
        <v>42736</v>
      </c>
      <c r="E2670" s="14" t="s">
        <v>476</v>
      </c>
      <c r="F2670" s="30">
        <v>1000000</v>
      </c>
      <c r="G2670" s="31" t="str">
        <f>_xlfn.CONCAT(Table1[[#This Row],[Company]:[Penalty Amount]])</f>
        <v>LPL Financial LLCLPL Financialinvestor protection violation42736MA-SEC1000000</v>
      </c>
    </row>
    <row r="2671" spans="1:7" x14ac:dyDescent="0.2">
      <c r="A2671" s="28" t="s">
        <v>1985</v>
      </c>
      <c r="B2671" s="14" t="s">
        <v>499</v>
      </c>
      <c r="C2671" s="14" t="s">
        <v>12</v>
      </c>
      <c r="D2671" s="29">
        <v>39083</v>
      </c>
      <c r="E2671" s="14" t="s">
        <v>919</v>
      </c>
      <c r="F2671" s="30">
        <v>1031618</v>
      </c>
      <c r="G2671" s="31" t="str">
        <f>_xlfn.CONCAT(Table1[[#This Row],[Company]:[Penalty Amount]])</f>
        <v>Investment Centers of America Inc.LPL Financialinvestor protection violation39083MO-SEC1031618</v>
      </c>
    </row>
    <row r="2672" spans="1:7" x14ac:dyDescent="0.2">
      <c r="A2672" s="28" t="s">
        <v>498</v>
      </c>
      <c r="B2672" s="14" t="s">
        <v>499</v>
      </c>
      <c r="C2672" s="14" t="s">
        <v>12</v>
      </c>
      <c r="D2672" s="29">
        <v>43466</v>
      </c>
      <c r="E2672" s="14" t="s">
        <v>476</v>
      </c>
      <c r="F2672" s="30">
        <v>1100000</v>
      </c>
      <c r="G2672" s="31" t="str">
        <f>_xlfn.CONCAT(Table1[[#This Row],[Company]:[Penalty Amount]])</f>
        <v>LPL Financial LLCLPL Financialinvestor protection violation43466MA-SEC1100000</v>
      </c>
    </row>
    <row r="2673" spans="1:7" x14ac:dyDescent="0.2">
      <c r="A2673" s="28" t="s">
        <v>1014</v>
      </c>
      <c r="B2673" s="14" t="s">
        <v>499</v>
      </c>
      <c r="C2673" s="14" t="s">
        <v>12</v>
      </c>
      <c r="D2673" s="29">
        <v>39448</v>
      </c>
      <c r="E2673" s="14" t="s">
        <v>799</v>
      </c>
      <c r="F2673" s="30">
        <v>1294416</v>
      </c>
      <c r="G2673" s="31" t="str">
        <f>_xlfn.CONCAT(Table1[[#This Row],[Company]:[Penalty Amount]])</f>
        <v>LPL Financial Corp.LPL Financialinvestor protection violation39448MT-SEC1294416</v>
      </c>
    </row>
    <row r="2674" spans="1:7" x14ac:dyDescent="0.2">
      <c r="A2674" s="28" t="s">
        <v>498</v>
      </c>
      <c r="B2674" s="14" t="s">
        <v>499</v>
      </c>
      <c r="C2674" s="14" t="s">
        <v>12</v>
      </c>
      <c r="D2674" s="29">
        <v>42005</v>
      </c>
      <c r="E2674" s="14" t="s">
        <v>172</v>
      </c>
      <c r="F2674" s="30">
        <v>1425000</v>
      </c>
      <c r="G2674" s="31" t="str">
        <f>_xlfn.CONCAT(Table1[[#This Row],[Company]:[Penalty Amount]])</f>
        <v>LPL Financial LLCLPL Financialinvestor protection violation42005MULTI-FIN1425000</v>
      </c>
    </row>
    <row r="2675" spans="1:7" x14ac:dyDescent="0.2">
      <c r="A2675" s="28" t="s">
        <v>498</v>
      </c>
      <c r="B2675" s="14" t="s">
        <v>499</v>
      </c>
      <c r="C2675" s="14" t="s">
        <v>282</v>
      </c>
      <c r="D2675" s="29">
        <v>42005</v>
      </c>
      <c r="E2675" s="14" t="s">
        <v>13</v>
      </c>
      <c r="F2675" s="30">
        <v>2000000</v>
      </c>
      <c r="G2675" s="31" t="str">
        <f>_xlfn.CONCAT(Table1[[#This Row],[Company]:[Penalty Amount]])</f>
        <v>LPL Financial LLCLPL Financialconsumer protection violation42005MULTI-AG2000000</v>
      </c>
    </row>
    <row r="2676" spans="1:7" x14ac:dyDescent="0.2">
      <c r="A2676" s="28" t="s">
        <v>498</v>
      </c>
      <c r="B2676" s="14" t="s">
        <v>499</v>
      </c>
      <c r="C2676" s="14" t="s">
        <v>12</v>
      </c>
      <c r="D2676" s="29">
        <v>41640</v>
      </c>
      <c r="E2676" s="14" t="s">
        <v>501</v>
      </c>
      <c r="F2676" s="30">
        <v>2000000</v>
      </c>
      <c r="G2676" s="31" t="str">
        <f>_xlfn.CONCAT(Table1[[#This Row],[Company]:[Penalty Amount]])</f>
        <v>LPL Financial LLCLPL Financialinvestor protection violation41640IL-SEC2000000</v>
      </c>
    </row>
    <row r="2677" spans="1:7" x14ac:dyDescent="0.2">
      <c r="A2677" s="28" t="s">
        <v>498</v>
      </c>
      <c r="B2677" s="14" t="s">
        <v>499</v>
      </c>
      <c r="C2677" s="14" t="s">
        <v>12</v>
      </c>
      <c r="D2677" s="29">
        <v>43101</v>
      </c>
      <c r="E2677" s="14" t="s">
        <v>250</v>
      </c>
      <c r="F2677" s="30">
        <v>2750000</v>
      </c>
      <c r="G2677" s="31" t="str">
        <f>_xlfn.CONCAT(Table1[[#This Row],[Company]:[Penalty Amount]])</f>
        <v>LPL Financial LLCLPL Financialinvestor protection violation43101FINRA2750000</v>
      </c>
    </row>
    <row r="2678" spans="1:7" x14ac:dyDescent="0.2">
      <c r="A2678" s="28" t="s">
        <v>498</v>
      </c>
      <c r="B2678" s="14" t="s">
        <v>499</v>
      </c>
      <c r="C2678" s="14" t="s">
        <v>12</v>
      </c>
      <c r="D2678" s="29">
        <v>42005</v>
      </c>
      <c r="E2678" s="14" t="s">
        <v>250</v>
      </c>
      <c r="F2678" s="30">
        <v>6300000</v>
      </c>
      <c r="G2678" s="31" t="str">
        <f>_xlfn.CONCAT(Table1[[#This Row],[Company]:[Penalty Amount]])</f>
        <v>LPL Financial LLCLPL Financialinvestor protection violation42005FINRA6300000</v>
      </c>
    </row>
    <row r="2679" spans="1:7" x14ac:dyDescent="0.2">
      <c r="A2679" s="28" t="s">
        <v>498</v>
      </c>
      <c r="B2679" s="14" t="s">
        <v>499</v>
      </c>
      <c r="C2679" s="14" t="s">
        <v>12</v>
      </c>
      <c r="D2679" s="29">
        <v>41275</v>
      </c>
      <c r="E2679" s="14" t="s">
        <v>250</v>
      </c>
      <c r="F2679" s="30">
        <v>9000000</v>
      </c>
      <c r="G2679" s="31" t="str">
        <f>_xlfn.CONCAT(Table1[[#This Row],[Company]:[Penalty Amount]])</f>
        <v>LPL Financial LLCLPL Financialinvestor protection violation41275FINRA9000000</v>
      </c>
    </row>
    <row r="2680" spans="1:7" x14ac:dyDescent="0.2">
      <c r="A2680" s="28" t="s">
        <v>498</v>
      </c>
      <c r="B2680" s="14" t="s">
        <v>499</v>
      </c>
      <c r="C2680" s="14" t="s">
        <v>12</v>
      </c>
      <c r="D2680" s="29">
        <v>43466</v>
      </c>
      <c r="E2680" s="14" t="s">
        <v>48</v>
      </c>
      <c r="F2680" s="30">
        <v>9333516</v>
      </c>
      <c r="G2680" s="31" t="str">
        <f>_xlfn.CONCAT(Table1[[#This Row],[Company]:[Penalty Amount]])</f>
        <v>LPL Financial LLCLPL Financialinvestor protection violation43466SEC9333516</v>
      </c>
    </row>
    <row r="2681" spans="1:7" x14ac:dyDescent="0.2">
      <c r="A2681" s="28" t="s">
        <v>498</v>
      </c>
      <c r="B2681" s="14" t="s">
        <v>499</v>
      </c>
      <c r="C2681" s="14" t="s">
        <v>12</v>
      </c>
      <c r="D2681" s="29">
        <v>42005</v>
      </c>
      <c r="E2681" s="14" t="s">
        <v>250</v>
      </c>
      <c r="F2681" s="30">
        <v>11700000</v>
      </c>
      <c r="G2681" s="31" t="str">
        <f>_xlfn.CONCAT(Table1[[#This Row],[Company]:[Penalty Amount]])</f>
        <v>LPL Financial LLCLPL Financialinvestor protection violation42005FINRA11700000</v>
      </c>
    </row>
    <row r="2682" spans="1:7" x14ac:dyDescent="0.2">
      <c r="A2682" s="28" t="s">
        <v>498</v>
      </c>
      <c r="B2682" s="14" t="s">
        <v>499</v>
      </c>
      <c r="C2682" s="14" t="s">
        <v>12</v>
      </c>
      <c r="D2682" s="29">
        <v>43466</v>
      </c>
      <c r="E2682" s="14" t="s">
        <v>13</v>
      </c>
      <c r="F2682" s="30">
        <v>25848000</v>
      </c>
      <c r="G2682" s="31" t="str">
        <f>_xlfn.CONCAT(Table1[[#This Row],[Company]:[Penalty Amount]])</f>
        <v>LPL Financial LLCLPL Financialinvestor protection violation43466MULTI-AG25848000</v>
      </c>
    </row>
    <row r="2683" spans="1:7" x14ac:dyDescent="0.2">
      <c r="A2683" s="28" t="s">
        <v>498</v>
      </c>
      <c r="B2683" s="14" t="s">
        <v>499</v>
      </c>
      <c r="C2683" s="14" t="s">
        <v>12</v>
      </c>
      <c r="D2683" s="29">
        <v>43101</v>
      </c>
      <c r="E2683" s="14" t="s">
        <v>172</v>
      </c>
      <c r="F2683" s="30">
        <v>26000000</v>
      </c>
      <c r="G2683" s="31" t="str">
        <f>_xlfn.CONCAT(Table1[[#This Row],[Company]:[Penalty Amount]])</f>
        <v>LPL Financial LLCLPL Financialinvestor protection violation43101MULTI-FIN26000000</v>
      </c>
    </row>
    <row r="2684" spans="1:7" x14ac:dyDescent="0.2">
      <c r="A2684" s="28" t="s">
        <v>2363</v>
      </c>
      <c r="B2684" s="14" t="s">
        <v>252</v>
      </c>
      <c r="C2684" s="14" t="s">
        <v>305</v>
      </c>
      <c r="D2684" s="29">
        <v>39448</v>
      </c>
      <c r="E2684" s="14" t="s">
        <v>1056</v>
      </c>
      <c r="F2684" s="30">
        <v>5000</v>
      </c>
      <c r="G2684" s="31" t="str">
        <f>_xlfn.CONCAT(Table1[[#This Row],[Company]:[Penalty Amount]])</f>
        <v>Travelers Indemnity Co. of AmericaTravelersinsurance violation39448RI-FIN5000</v>
      </c>
    </row>
    <row r="2685" spans="1:7" x14ac:dyDescent="0.2">
      <c r="A2685" s="28" t="s">
        <v>2935</v>
      </c>
      <c r="B2685" s="14" t="s">
        <v>1103</v>
      </c>
      <c r="C2685" s="14" t="s">
        <v>1523</v>
      </c>
      <c r="D2685" s="29">
        <v>40179</v>
      </c>
      <c r="E2685" s="14" t="s">
        <v>1524</v>
      </c>
      <c r="F2685" s="30">
        <v>5000</v>
      </c>
      <c r="G2685" s="31" t="str">
        <f>_xlfn.CONCAT(Table1[[#This Row],[Company]:[Penalty Amount]])</f>
        <v>Nyrstar Clarksville Inc.Trafigurarailroad safety violation40179FRA5000</v>
      </c>
    </row>
    <row r="2686" spans="1:7" x14ac:dyDescent="0.2">
      <c r="A2686" s="28" t="s">
        <v>2802</v>
      </c>
      <c r="B2686" s="14" t="s">
        <v>697</v>
      </c>
      <c r="C2686" s="14" t="s">
        <v>315</v>
      </c>
      <c r="D2686" s="29">
        <v>40909</v>
      </c>
      <c r="E2686" s="14" t="s">
        <v>1430</v>
      </c>
      <c r="F2686" s="30">
        <v>6000</v>
      </c>
      <c r="G2686" s="31" t="str">
        <f>_xlfn.CONCAT(Table1[[#This Row],[Company]:[Penalty Amount]])</f>
        <v>Imperial-Savannah L.P.Louis Dreyfusenvironmental violation40909GA-ENV6000</v>
      </c>
    </row>
    <row r="2687" spans="1:7" x14ac:dyDescent="0.2">
      <c r="A2687" s="28" t="s">
        <v>2277</v>
      </c>
      <c r="B2687" s="14" t="s">
        <v>697</v>
      </c>
      <c r="C2687" s="14" t="s">
        <v>1523</v>
      </c>
      <c r="D2687" s="29">
        <v>43101</v>
      </c>
      <c r="E2687" s="14" t="s">
        <v>1524</v>
      </c>
      <c r="F2687" s="30">
        <v>6000</v>
      </c>
      <c r="G2687" s="31" t="str">
        <f>_xlfn.CONCAT(Table1[[#This Row],[Company]:[Penalty Amount]])</f>
        <v>Louis Dreyfus Co. LLCLouis Dreyfusrailroad safety violation43101FRA6000</v>
      </c>
    </row>
    <row r="2688" spans="1:7" x14ac:dyDescent="0.2">
      <c r="A2688" s="28" t="s">
        <v>2277</v>
      </c>
      <c r="B2688" s="14" t="s">
        <v>697</v>
      </c>
      <c r="C2688" s="14" t="s">
        <v>1523</v>
      </c>
      <c r="D2688" s="29">
        <v>42370</v>
      </c>
      <c r="E2688" s="14" t="s">
        <v>1524</v>
      </c>
      <c r="F2688" s="30">
        <v>6000</v>
      </c>
      <c r="G2688" s="31" t="str">
        <f>_xlfn.CONCAT(Table1[[#This Row],[Company]:[Penalty Amount]])</f>
        <v>Louis Dreyfus Co. LLCLouis Dreyfusrailroad safety violation42370FRA6000</v>
      </c>
    </row>
    <row r="2689" spans="1:7" x14ac:dyDescent="0.2">
      <c r="A2689" s="28" t="s">
        <v>2804</v>
      </c>
      <c r="B2689" s="14" t="s">
        <v>697</v>
      </c>
      <c r="C2689" s="14" t="s">
        <v>732</v>
      </c>
      <c r="D2689" s="29">
        <v>42736</v>
      </c>
      <c r="E2689" s="14" t="s">
        <v>521</v>
      </c>
      <c r="F2689" s="30">
        <v>8665</v>
      </c>
      <c r="G2689" s="31" t="str">
        <f>_xlfn.CONCAT(Table1[[#This Row],[Company]:[Penalty Amount]])</f>
        <v>LOUIS DREYFUS Co. RIVER ELEVATORS LLCLouis Dreyfusworkplace safety or health violation42736OSHA8665</v>
      </c>
    </row>
    <row r="2690" spans="1:7" x14ac:dyDescent="0.2">
      <c r="A2690" s="28" t="s">
        <v>1367</v>
      </c>
      <c r="B2690" s="14" t="s">
        <v>697</v>
      </c>
      <c r="C2690" s="14" t="s">
        <v>315</v>
      </c>
      <c r="D2690" s="29">
        <v>40544</v>
      </c>
      <c r="E2690" s="14" t="s">
        <v>1297</v>
      </c>
      <c r="F2690" s="30">
        <v>10375</v>
      </c>
      <c r="G2690" s="31" t="str">
        <f>_xlfn.CONCAT(Table1[[#This Row],[Company]:[Penalty Amount]])</f>
        <v>LOUIS DREYFUS AGRICULTURAL INDUSTRIES LLCLouis Dreyfusenvironmental violation40544IN-ENV10375</v>
      </c>
    </row>
    <row r="2691" spans="1:7" x14ac:dyDescent="0.2">
      <c r="A2691" s="28" t="s">
        <v>1796</v>
      </c>
      <c r="B2691" s="14" t="s">
        <v>697</v>
      </c>
      <c r="C2691" s="14" t="s">
        <v>29</v>
      </c>
      <c r="D2691" s="29">
        <v>42736</v>
      </c>
      <c r="E2691" s="14" t="s">
        <v>1797</v>
      </c>
      <c r="F2691" s="30">
        <v>14000</v>
      </c>
      <c r="G2691" s="31" t="str">
        <f>_xlfn.CONCAT(Table1[[#This Row],[Company]:[Penalty Amount]])</f>
        <v>Louis Dreyfus Commodities Grand Junction LLCLouis Dreyfustax violations42736ATTTB14000</v>
      </c>
    </row>
    <row r="2692" spans="1:7" x14ac:dyDescent="0.2">
      <c r="A2692" s="28" t="s">
        <v>1712</v>
      </c>
      <c r="B2692" s="14" t="s">
        <v>697</v>
      </c>
      <c r="C2692" s="14" t="s">
        <v>315</v>
      </c>
      <c r="D2692" s="29">
        <v>39448</v>
      </c>
      <c r="E2692" s="14" t="s">
        <v>1433</v>
      </c>
      <c r="F2692" s="30">
        <v>21000</v>
      </c>
      <c r="G2692" s="31" t="str">
        <f>_xlfn.CONCAT(Table1[[#This Row],[Company]:[Penalty Amount]])</f>
        <v>LOUIS DREYFUS CITRUS INCLouis Dreyfusenvironmental violation39448FL-DEP21000</v>
      </c>
    </row>
    <row r="2693" spans="1:7" x14ac:dyDescent="0.2">
      <c r="A2693" s="28" t="s">
        <v>2273</v>
      </c>
      <c r="B2693" s="14" t="s">
        <v>697</v>
      </c>
      <c r="C2693" s="14" t="s">
        <v>315</v>
      </c>
      <c r="D2693" s="29">
        <v>37622</v>
      </c>
      <c r="E2693" s="14" t="s">
        <v>1106</v>
      </c>
      <c r="F2693" s="30">
        <v>68000</v>
      </c>
      <c r="G2693" s="31" t="str">
        <f>_xlfn.CONCAT(Table1[[#This Row],[Company]:[Penalty Amount]])</f>
        <v>Imperial Sugar Co.Louis Dreyfusenvironmental violation37622TX-ENV68000</v>
      </c>
    </row>
    <row r="2694" spans="1:7" x14ac:dyDescent="0.2">
      <c r="A2694" s="28" t="s">
        <v>1949</v>
      </c>
      <c r="B2694" s="14" t="s">
        <v>697</v>
      </c>
      <c r="C2694" s="14" t="s">
        <v>732</v>
      </c>
      <c r="D2694" s="29">
        <v>40179</v>
      </c>
      <c r="E2694" s="14" t="s">
        <v>521</v>
      </c>
      <c r="F2694" s="30">
        <v>72000</v>
      </c>
      <c r="G2694" s="31" t="str">
        <f>_xlfn.CONCAT(Table1[[#This Row],[Company]:[Penalty Amount]])</f>
        <v>IMPERIAL SUGAR CO.Louis Dreyfusworkplace safety or health violation40179OSHA72000</v>
      </c>
    </row>
    <row r="2695" spans="1:7" x14ac:dyDescent="0.2">
      <c r="A2695" s="28" t="s">
        <v>1882</v>
      </c>
      <c r="B2695" s="14" t="s">
        <v>697</v>
      </c>
      <c r="C2695" s="14" t="s">
        <v>315</v>
      </c>
      <c r="D2695" s="29">
        <v>38718</v>
      </c>
      <c r="E2695" s="14" t="s">
        <v>1433</v>
      </c>
      <c r="F2695" s="30">
        <v>72000</v>
      </c>
      <c r="G2695" s="31" t="str">
        <f>_xlfn.CONCAT(Table1[[#This Row],[Company]:[Penalty Amount]])</f>
        <v>LOUIS DREYFUS CITRUS INC.Louis Dreyfusenvironmental violation38718FL-DEP72000</v>
      </c>
    </row>
    <row r="2696" spans="1:7" x14ac:dyDescent="0.2">
      <c r="A2696" s="28" t="s">
        <v>2803</v>
      </c>
      <c r="B2696" s="14" t="s">
        <v>697</v>
      </c>
      <c r="C2696" s="14" t="s">
        <v>315</v>
      </c>
      <c r="D2696" s="29">
        <v>40179</v>
      </c>
      <c r="E2696" s="14" t="s">
        <v>316</v>
      </c>
      <c r="F2696" s="30">
        <v>77628</v>
      </c>
      <c r="G2696" s="31" t="str">
        <f>_xlfn.CONCAT(Table1[[#This Row],[Company]:[Penalty Amount]])</f>
        <v>LOUIS DREYFUS AGRICULTURAL INDUSTRIES LLC.Louis Dreyfusenvironmental violation40179EPA77628</v>
      </c>
    </row>
    <row r="2697" spans="1:7" x14ac:dyDescent="0.2">
      <c r="A2697" s="28" t="s">
        <v>2802</v>
      </c>
      <c r="B2697" s="14" t="s">
        <v>697</v>
      </c>
      <c r="C2697" s="14" t="s">
        <v>315</v>
      </c>
      <c r="D2697" s="29">
        <v>40544</v>
      </c>
      <c r="E2697" s="14" t="s">
        <v>1430</v>
      </c>
      <c r="F2697" s="30">
        <v>80000</v>
      </c>
      <c r="G2697" s="31" t="str">
        <f>_xlfn.CONCAT(Table1[[#This Row],[Company]:[Penalty Amount]])</f>
        <v>Imperial-Savannah L.P.Louis Dreyfusenvironmental violation40544GA-ENV80000</v>
      </c>
    </row>
    <row r="2698" spans="1:7" x14ac:dyDescent="0.2">
      <c r="A2698" s="28" t="s">
        <v>1882</v>
      </c>
      <c r="B2698" s="14" t="s">
        <v>697</v>
      </c>
      <c r="C2698" s="14" t="s">
        <v>315</v>
      </c>
      <c r="D2698" s="29">
        <v>38353</v>
      </c>
      <c r="E2698" s="14" t="s">
        <v>1433</v>
      </c>
      <c r="F2698" s="30">
        <v>85000</v>
      </c>
      <c r="G2698" s="31" t="str">
        <f>_xlfn.CONCAT(Table1[[#This Row],[Company]:[Penalty Amount]])</f>
        <v>LOUIS DREYFUS CITRUS INC.Louis Dreyfusenvironmental violation38353FL-DEP85000</v>
      </c>
    </row>
    <row r="2699" spans="1:7" x14ac:dyDescent="0.2">
      <c r="A2699" s="28" t="s">
        <v>1882</v>
      </c>
      <c r="B2699" s="14" t="s">
        <v>697</v>
      </c>
      <c r="C2699" s="14" t="s">
        <v>732</v>
      </c>
      <c r="D2699" s="29">
        <v>38718</v>
      </c>
      <c r="E2699" s="14" t="s">
        <v>521</v>
      </c>
      <c r="F2699" s="30">
        <v>98000</v>
      </c>
      <c r="G2699" s="31" t="str">
        <f>_xlfn.CONCAT(Table1[[#This Row],[Company]:[Penalty Amount]])</f>
        <v>LOUIS DREYFUS CITRUS INC.Louis Dreyfusworkplace safety or health violation38718OSHA98000</v>
      </c>
    </row>
    <row r="2700" spans="1:7" x14ac:dyDescent="0.2">
      <c r="A2700" s="28" t="s">
        <v>2800</v>
      </c>
      <c r="B2700" s="14" t="s">
        <v>697</v>
      </c>
      <c r="C2700" s="14" t="s">
        <v>732</v>
      </c>
      <c r="D2700" s="29">
        <v>40544</v>
      </c>
      <c r="E2700" s="14" t="s">
        <v>521</v>
      </c>
      <c r="F2700" s="30">
        <v>136000</v>
      </c>
      <c r="G2700" s="31" t="str">
        <f>_xlfn.CONCAT(Table1[[#This Row],[Company]:[Penalty Amount]])</f>
        <v>IMPERIAL SUGAR Co.; IMPERIAL-SAVANNAH L.P.Louis Dreyfusworkplace safety or health violation40544OSHA136000</v>
      </c>
    </row>
    <row r="2701" spans="1:7" x14ac:dyDescent="0.2">
      <c r="A2701" s="28" t="s">
        <v>1882</v>
      </c>
      <c r="B2701" s="14" t="s">
        <v>697</v>
      </c>
      <c r="C2701" s="14" t="s">
        <v>315</v>
      </c>
      <c r="D2701" s="29">
        <v>40179</v>
      </c>
      <c r="E2701" s="14" t="s">
        <v>1433</v>
      </c>
      <c r="F2701" s="30">
        <v>146000</v>
      </c>
      <c r="G2701" s="31" t="str">
        <f>_xlfn.CONCAT(Table1[[#This Row],[Company]:[Penalty Amount]])</f>
        <v>LOUIS DREYFUS CITRUS INC.Louis Dreyfusenvironmental violation40179FL-DEP146000</v>
      </c>
    </row>
    <row r="2702" spans="1:7" x14ac:dyDescent="0.2">
      <c r="A2702" s="28" t="s">
        <v>2275</v>
      </c>
      <c r="B2702" s="14" t="s">
        <v>697</v>
      </c>
      <c r="C2702" s="14" t="s">
        <v>315</v>
      </c>
      <c r="D2702" s="29">
        <v>43466</v>
      </c>
      <c r="E2702" s="14" t="s">
        <v>316</v>
      </c>
      <c r="F2702" s="30">
        <v>155806</v>
      </c>
      <c r="G2702" s="31" t="str">
        <f>_xlfn.CONCAT(Table1[[#This Row],[Company]:[Penalty Amount]])</f>
        <v>LOUIS DREYFUS Co. AGRICULTURAL INDUSTRIESLouis Dreyfusenvironmental violation43466EPA155806</v>
      </c>
    </row>
    <row r="2703" spans="1:7" x14ac:dyDescent="0.2">
      <c r="A2703" s="28" t="s">
        <v>2276</v>
      </c>
      <c r="B2703" s="14" t="s">
        <v>697</v>
      </c>
      <c r="C2703" s="14" t="s">
        <v>315</v>
      </c>
      <c r="D2703" s="29">
        <v>44197</v>
      </c>
      <c r="E2703" s="14" t="s">
        <v>1297</v>
      </c>
      <c r="F2703" s="30">
        <v>174000</v>
      </c>
      <c r="G2703" s="31" t="str">
        <f>_xlfn.CONCAT(Table1[[#This Row],[Company]:[Penalty Amount]])</f>
        <v>Louis Dreyfus Co. Agricultural Industries LLCLouis Dreyfusenvironmental violation44197IN-ENV174000</v>
      </c>
    </row>
    <row r="2704" spans="1:7" x14ac:dyDescent="0.2">
      <c r="A2704" s="28" t="s">
        <v>2274</v>
      </c>
      <c r="B2704" s="14" t="s">
        <v>697</v>
      </c>
      <c r="C2704" s="14" t="s">
        <v>315</v>
      </c>
      <c r="D2704" s="29">
        <v>39448</v>
      </c>
      <c r="E2704" s="14" t="s">
        <v>316</v>
      </c>
      <c r="F2704" s="30">
        <v>524000</v>
      </c>
      <c r="G2704" s="31" t="str">
        <f>_xlfn.CONCAT(Table1[[#This Row],[Company]:[Penalty Amount]])</f>
        <v>IMPERIAL SUGAR Co.Louis Dreyfusenvironmental violation39448EPA524000</v>
      </c>
    </row>
    <row r="2705" spans="1:7" x14ac:dyDescent="0.2">
      <c r="A2705" s="28" t="s">
        <v>1367</v>
      </c>
      <c r="B2705" s="14" t="s">
        <v>697</v>
      </c>
      <c r="C2705" s="14" t="s">
        <v>315</v>
      </c>
      <c r="D2705" s="29">
        <v>41275</v>
      </c>
      <c r="E2705" s="14" t="s">
        <v>1297</v>
      </c>
      <c r="F2705" s="30">
        <v>775000</v>
      </c>
      <c r="G2705" s="31" t="str">
        <f>_xlfn.CONCAT(Table1[[#This Row],[Company]:[Penalty Amount]])</f>
        <v>LOUIS DREYFUS AGRICULTURAL INDUSTRIES LLCLouis Dreyfusenvironmental violation41275IN-ENV775000</v>
      </c>
    </row>
    <row r="2706" spans="1:7" x14ac:dyDescent="0.2">
      <c r="A2706" s="28" t="s">
        <v>2277</v>
      </c>
      <c r="B2706" s="14" t="s">
        <v>697</v>
      </c>
      <c r="C2706" s="14" t="s">
        <v>1523</v>
      </c>
      <c r="D2706" s="29">
        <v>42736</v>
      </c>
      <c r="E2706" s="14" t="s">
        <v>1524</v>
      </c>
      <c r="F2706" s="30">
        <v>825000</v>
      </c>
      <c r="G2706" s="31" t="str">
        <f>_xlfn.CONCAT(Table1[[#This Row],[Company]:[Penalty Amount]])</f>
        <v>Louis Dreyfus Co. LLCLouis Dreyfusrailroad safety violation42736FRA825000</v>
      </c>
    </row>
    <row r="2707" spans="1:7" x14ac:dyDescent="0.2">
      <c r="A2707" s="28" t="s">
        <v>1367</v>
      </c>
      <c r="B2707" s="14" t="s">
        <v>697</v>
      </c>
      <c r="C2707" s="14" t="s">
        <v>315</v>
      </c>
      <c r="D2707" s="29">
        <v>42370</v>
      </c>
      <c r="E2707" s="14" t="s">
        <v>1297</v>
      </c>
      <c r="F2707" s="30">
        <v>875000</v>
      </c>
      <c r="G2707" s="31" t="str">
        <f>_xlfn.CONCAT(Table1[[#This Row],[Company]:[Penalty Amount]])</f>
        <v>LOUIS DREYFUS AGRICULTURAL INDUSTRIES LLCLouis Dreyfusenvironmental violation42370IN-ENV875000</v>
      </c>
    </row>
    <row r="2708" spans="1:7" x14ac:dyDescent="0.2">
      <c r="A2708" s="28" t="s">
        <v>2801</v>
      </c>
      <c r="B2708" s="14" t="s">
        <v>697</v>
      </c>
      <c r="C2708" s="14" t="s">
        <v>732</v>
      </c>
      <c r="D2708" s="29">
        <v>39448</v>
      </c>
      <c r="E2708" s="14" t="s">
        <v>521</v>
      </c>
      <c r="F2708" s="30">
        <v>2000000</v>
      </c>
      <c r="G2708" s="31" t="str">
        <f>_xlfn.CONCAT(Table1[[#This Row],[Company]:[Penalty Amount]])</f>
        <v>IMPERIAL SUGAR Co.; IMPERIAL-SAVANNAH L.P.: ILouis Dreyfusworkplace safety or health violation39448OSHA2000000</v>
      </c>
    </row>
    <row r="2709" spans="1:7" x14ac:dyDescent="0.2">
      <c r="A2709" s="28" t="s">
        <v>2800</v>
      </c>
      <c r="B2709" s="14" t="s">
        <v>697</v>
      </c>
      <c r="C2709" s="14" t="s">
        <v>732</v>
      </c>
      <c r="D2709" s="29">
        <v>39448</v>
      </c>
      <c r="E2709" s="14" t="s">
        <v>521</v>
      </c>
      <c r="F2709" s="30">
        <v>4050000</v>
      </c>
      <c r="G2709" s="31" t="str">
        <f>_xlfn.CONCAT(Table1[[#This Row],[Company]:[Penalty Amount]])</f>
        <v>IMPERIAL SUGAR Co.; IMPERIAL-SAVANNAH L.P.Louis Dreyfusworkplace safety or health violation39448OSHA4050000</v>
      </c>
    </row>
    <row r="2710" spans="1:7" x14ac:dyDescent="0.2">
      <c r="A2710" s="28" t="s">
        <v>811</v>
      </c>
      <c r="B2710" s="14" t="s">
        <v>697</v>
      </c>
      <c r="C2710" s="14" t="s">
        <v>285</v>
      </c>
      <c r="D2710" s="29">
        <v>40909</v>
      </c>
      <c r="E2710" s="14" t="s">
        <v>19</v>
      </c>
      <c r="F2710" s="30">
        <v>4084000</v>
      </c>
      <c r="G2710" s="31" t="str">
        <f>_xlfn.CONCAT(Table1[[#This Row],[Company]:[Penalty Amount]])</f>
        <v>Louis Dreyfus Energy ServicesLouis DreyfusFalse Claims Act and related40909DOJ_CIVIL4084000</v>
      </c>
    </row>
    <row r="2711" spans="1:7" x14ac:dyDescent="0.2">
      <c r="A2711" s="28" t="s">
        <v>2273</v>
      </c>
      <c r="B2711" s="14" t="s">
        <v>697</v>
      </c>
      <c r="C2711" s="14" t="s">
        <v>732</v>
      </c>
      <c r="D2711" s="29">
        <v>40179</v>
      </c>
      <c r="E2711" s="14" t="s">
        <v>521</v>
      </c>
      <c r="F2711" s="30">
        <v>6050000</v>
      </c>
      <c r="G2711" s="31" t="str">
        <f>_xlfn.CONCAT(Table1[[#This Row],[Company]:[Penalty Amount]])</f>
        <v>Imperial Sugar Co.Louis Dreyfusworkplace safety or health violation40179OSHA6050000</v>
      </c>
    </row>
    <row r="2712" spans="1:7" x14ac:dyDescent="0.2">
      <c r="A2712" s="28" t="s">
        <v>696</v>
      </c>
      <c r="B2712" s="14" t="s">
        <v>697</v>
      </c>
      <c r="C2712" s="14" t="s">
        <v>575</v>
      </c>
      <c r="D2712" s="29">
        <v>41640</v>
      </c>
      <c r="E2712" s="14" t="s">
        <v>302</v>
      </c>
      <c r="F2712" s="30">
        <v>7406257</v>
      </c>
      <c r="G2712" s="31" t="str">
        <f>_xlfn.CONCAT(Table1[[#This Row],[Company]:[Penalty Amount]])</f>
        <v>Louis Dreyfus Energy ServiceLouis Dreyfusenergy market violation41640FERC7406257</v>
      </c>
    </row>
    <row r="2713" spans="1:7" x14ac:dyDescent="0.2">
      <c r="A2713" s="28" t="s">
        <v>359</v>
      </c>
      <c r="B2713" s="14" t="s">
        <v>162</v>
      </c>
      <c r="C2713" s="14" t="s">
        <v>292</v>
      </c>
      <c r="D2713" s="29">
        <v>41640</v>
      </c>
      <c r="E2713" s="14" t="s">
        <v>18</v>
      </c>
      <c r="F2713" s="30">
        <v>86000000</v>
      </c>
      <c r="G2713" s="31" t="str">
        <f>_xlfn.CONCAT(Table1[[#This Row],[Company]:[Penalty Amount]])</f>
        <v>Lloyds Banking Group plcLloyds Banking Groupinterest rate benchmark manipulation41640DOJ_CRIMINAL86000000</v>
      </c>
    </row>
    <row r="2714" spans="1:7" x14ac:dyDescent="0.2">
      <c r="A2714" s="28" t="s">
        <v>359</v>
      </c>
      <c r="B2714" s="14" t="s">
        <v>162</v>
      </c>
      <c r="C2714" s="14" t="s">
        <v>292</v>
      </c>
      <c r="D2714" s="29">
        <v>41640</v>
      </c>
      <c r="E2714" s="14" t="s">
        <v>45</v>
      </c>
      <c r="F2714" s="30">
        <v>105000000</v>
      </c>
      <c r="G2714" s="31" t="str">
        <f>_xlfn.CONCAT(Table1[[#This Row],[Company]:[Penalty Amount]])</f>
        <v>Lloyds Banking Group plcLloyds Banking Groupinterest rate benchmark manipulation41640CFTC105000000</v>
      </c>
    </row>
    <row r="2715" spans="1:7" x14ac:dyDescent="0.2">
      <c r="A2715" s="28" t="s">
        <v>161</v>
      </c>
      <c r="B2715" s="14" t="s">
        <v>162</v>
      </c>
      <c r="C2715" s="14" t="s">
        <v>17</v>
      </c>
      <c r="D2715" s="29">
        <v>39448</v>
      </c>
      <c r="E2715" s="14" t="s">
        <v>18</v>
      </c>
      <c r="F2715" s="30">
        <v>175000000</v>
      </c>
      <c r="G2715" s="31" t="str">
        <f>_xlfn.CONCAT(Table1[[#This Row],[Company]:[Penalty Amount]])</f>
        <v>Lloyds TSB Bank PLCLloyds Banking Groupeconomic sanction violation39448DOJ_CRIMINAL175000000</v>
      </c>
    </row>
    <row r="2716" spans="1:7" x14ac:dyDescent="0.2">
      <c r="A2716" s="28" t="s">
        <v>163</v>
      </c>
      <c r="B2716" s="14" t="s">
        <v>162</v>
      </c>
      <c r="C2716" s="14" t="s">
        <v>17</v>
      </c>
      <c r="D2716" s="29">
        <v>39448</v>
      </c>
      <c r="E2716" s="14" t="s">
        <v>33</v>
      </c>
      <c r="F2716" s="30">
        <v>175000000</v>
      </c>
      <c r="G2716" s="31" t="str">
        <f>_xlfn.CONCAT(Table1[[#This Row],[Company]:[Penalty Amount]])</f>
        <v>Lloyds TSB Bank plcLloyds Banking Groupeconomic sanction violation39448NY-MANDA175000000</v>
      </c>
    </row>
    <row r="2717" spans="1:7" x14ac:dyDescent="0.2">
      <c r="A2717" s="28" t="s">
        <v>2057</v>
      </c>
      <c r="B2717" s="14" t="s">
        <v>1103</v>
      </c>
      <c r="C2717" s="14" t="s">
        <v>315</v>
      </c>
      <c r="D2717" s="29">
        <v>41275</v>
      </c>
      <c r="E2717" s="14" t="s">
        <v>1104</v>
      </c>
      <c r="F2717" s="30">
        <v>5000</v>
      </c>
      <c r="G2717" s="31" t="str">
        <f>_xlfn.CONCAT(Table1[[#This Row],[Company]:[Penalty Amount]])</f>
        <v>Nyrstar Gordonsville LLCTrafiguraenvironmental violation41275TN-ENV5000</v>
      </c>
    </row>
    <row r="2718" spans="1:7" x14ac:dyDescent="0.2">
      <c r="A2718" s="28" t="s">
        <v>2271</v>
      </c>
      <c r="B2718" s="14" t="s">
        <v>395</v>
      </c>
      <c r="C2718" s="14" t="s">
        <v>305</v>
      </c>
      <c r="D2718" s="29">
        <v>40544</v>
      </c>
      <c r="E2718" s="14" t="s">
        <v>1199</v>
      </c>
      <c r="F2718" s="30">
        <v>6000</v>
      </c>
      <c r="G2718" s="31" t="str">
        <f>_xlfn.CONCAT(Table1[[#This Row],[Company]:[Penalty Amount]])</f>
        <v>Lincoln National life Insurance Co.Lincoln Nationalinsurance violation40544UT-INS6000</v>
      </c>
    </row>
    <row r="2719" spans="1:7" x14ac:dyDescent="0.2">
      <c r="A2719" s="28" t="s">
        <v>2272</v>
      </c>
      <c r="B2719" s="14" t="s">
        <v>395</v>
      </c>
      <c r="C2719" s="14" t="s">
        <v>305</v>
      </c>
      <c r="D2719" s="29">
        <v>43831</v>
      </c>
      <c r="E2719" s="14" t="s">
        <v>1090</v>
      </c>
      <c r="F2719" s="30">
        <v>8000</v>
      </c>
      <c r="G2719" s="31" t="str">
        <f>_xlfn.CONCAT(Table1[[#This Row],[Company]:[Penalty Amount]])</f>
        <v>Lincoln National Life Insurance Co. TheLincoln Nationalinsurance violation43831WA-INS8000</v>
      </c>
    </row>
    <row r="2720" spans="1:7" x14ac:dyDescent="0.2">
      <c r="A2720" s="28" t="s">
        <v>3064</v>
      </c>
      <c r="B2720" s="14" t="s">
        <v>395</v>
      </c>
      <c r="C2720" s="14" t="s">
        <v>12</v>
      </c>
      <c r="D2720" s="29">
        <v>40179</v>
      </c>
      <c r="E2720" s="14" t="s">
        <v>810</v>
      </c>
      <c r="F2720" s="30">
        <v>10000</v>
      </c>
      <c r="G2720" s="31" t="str">
        <f>_xlfn.CONCAT(Table1[[#This Row],[Company]:[Penalty Amount]])</f>
        <v>Lincoln Financial Securities Corp.Lincoln Nationalinvestor protection violation40179VT-FIN10000</v>
      </c>
    </row>
    <row r="2721" spans="1:7" x14ac:dyDescent="0.2">
      <c r="A2721" s="28" t="s">
        <v>1400</v>
      </c>
      <c r="B2721" s="14" t="s">
        <v>395</v>
      </c>
      <c r="C2721" s="14" t="s">
        <v>305</v>
      </c>
      <c r="D2721" s="29">
        <v>44197</v>
      </c>
      <c r="E2721" s="14" t="s">
        <v>1090</v>
      </c>
      <c r="F2721" s="30">
        <v>10000</v>
      </c>
      <c r="G2721" s="31" t="str">
        <f>_xlfn.CONCAT(Table1[[#This Row],[Company]:[Penalty Amount]])</f>
        <v>Lincoln National Life Insurance Co.Lincoln Nationalinsurance violation44197WA-INS10000</v>
      </c>
    </row>
    <row r="2722" spans="1:7" x14ac:dyDescent="0.2">
      <c r="A2722" s="28" t="s">
        <v>1400</v>
      </c>
      <c r="B2722" s="14" t="s">
        <v>395</v>
      </c>
      <c r="C2722" s="14" t="s">
        <v>305</v>
      </c>
      <c r="D2722" s="29">
        <v>43466</v>
      </c>
      <c r="E2722" s="14" t="s">
        <v>775</v>
      </c>
      <c r="F2722" s="30">
        <v>10000</v>
      </c>
      <c r="G2722" s="31" t="str">
        <f>_xlfn.CONCAT(Table1[[#This Row],[Company]:[Penalty Amount]])</f>
        <v>Lincoln National Life Insurance Co.Lincoln Nationalinsurance violation43466MN-FIN10000</v>
      </c>
    </row>
    <row r="2723" spans="1:7" x14ac:dyDescent="0.2">
      <c r="A2723" s="28" t="s">
        <v>1400</v>
      </c>
      <c r="B2723" s="14" t="s">
        <v>395</v>
      </c>
      <c r="C2723" s="14" t="s">
        <v>305</v>
      </c>
      <c r="D2723" s="29">
        <v>42005</v>
      </c>
      <c r="E2723" s="14" t="s">
        <v>502</v>
      </c>
      <c r="F2723" s="30">
        <v>10000</v>
      </c>
      <c r="G2723" s="31" t="str">
        <f>_xlfn.CONCAT(Table1[[#This Row],[Company]:[Penalty Amount]])</f>
        <v>Lincoln National Life Insurance Co.Lincoln Nationalinsurance violation42005NJ-DBI10000</v>
      </c>
    </row>
    <row r="2724" spans="1:7" x14ac:dyDescent="0.2">
      <c r="A2724" s="28" t="s">
        <v>1479</v>
      </c>
      <c r="B2724" s="14" t="s">
        <v>395</v>
      </c>
      <c r="C2724" s="14" t="s">
        <v>305</v>
      </c>
      <c r="D2724" s="29">
        <v>43466</v>
      </c>
      <c r="E2724" s="14" t="s">
        <v>1825</v>
      </c>
      <c r="F2724" s="30">
        <v>10000</v>
      </c>
      <c r="G2724" s="31" t="str">
        <f>_xlfn.CONCAT(Table1[[#This Row],[Company]:[Penalty Amount]])</f>
        <v>The Lincoln National Life Insurance Co.Lincoln Nationalinsurance violation43466LA-INS10000</v>
      </c>
    </row>
    <row r="2725" spans="1:7" x14ac:dyDescent="0.2">
      <c r="A2725" s="28" t="s">
        <v>1479</v>
      </c>
      <c r="B2725" s="14" t="s">
        <v>395</v>
      </c>
      <c r="C2725" s="14" t="s">
        <v>305</v>
      </c>
      <c r="D2725" s="29">
        <v>42370</v>
      </c>
      <c r="E2725" s="14" t="s">
        <v>775</v>
      </c>
      <c r="F2725" s="30">
        <v>10000</v>
      </c>
      <c r="G2725" s="31" t="str">
        <f>_xlfn.CONCAT(Table1[[#This Row],[Company]:[Penalty Amount]])</f>
        <v>The Lincoln National Life Insurance Co.Lincoln Nationalinsurance violation42370MN-FIN10000</v>
      </c>
    </row>
    <row r="2726" spans="1:7" x14ac:dyDescent="0.2">
      <c r="A2726" s="28" t="s">
        <v>1400</v>
      </c>
      <c r="B2726" s="14" t="s">
        <v>395</v>
      </c>
      <c r="C2726" s="14" t="s">
        <v>305</v>
      </c>
      <c r="D2726" s="29">
        <v>43831</v>
      </c>
      <c r="E2726" s="14" t="s">
        <v>1020</v>
      </c>
      <c r="F2726" s="30">
        <v>15000</v>
      </c>
      <c r="G2726" s="31" t="str">
        <f>_xlfn.CONCAT(Table1[[#This Row],[Company]:[Penalty Amount]])</f>
        <v>Lincoln National Life Insurance Co.Lincoln Nationalinsurance violation43831MO-INS15000</v>
      </c>
    </row>
    <row r="2727" spans="1:7" x14ac:dyDescent="0.2">
      <c r="A2727" s="28" t="s">
        <v>1400</v>
      </c>
      <c r="B2727" s="14" t="s">
        <v>395</v>
      </c>
      <c r="C2727" s="14" t="s">
        <v>305</v>
      </c>
      <c r="D2727" s="29">
        <v>42370</v>
      </c>
      <c r="E2727" s="14" t="s">
        <v>1050</v>
      </c>
      <c r="F2727" s="30">
        <v>15000</v>
      </c>
      <c r="G2727" s="31" t="str">
        <f>_xlfn.CONCAT(Table1[[#This Row],[Company]:[Penalty Amount]])</f>
        <v>Lincoln National Life Insurance Co.Lincoln Nationalinsurance violation42370OR-FIN15000</v>
      </c>
    </row>
    <row r="2728" spans="1:7" x14ac:dyDescent="0.2">
      <c r="A2728" s="28" t="s">
        <v>2799</v>
      </c>
      <c r="B2728" s="14" t="s">
        <v>395</v>
      </c>
      <c r="C2728" s="14" t="s">
        <v>343</v>
      </c>
      <c r="D2728" s="29">
        <v>43101</v>
      </c>
      <c r="E2728" s="14" t="s">
        <v>745</v>
      </c>
      <c r="F2728" s="30">
        <v>17567</v>
      </c>
      <c r="G2728" s="31" t="str">
        <f>_xlfn.CONCAT(Table1[[#This Row],[Company]:[Penalty Amount]])</f>
        <v>Lincoln Financial Group Trust Co. Inc.Lincoln Nationalwage and hour violation43101WHD17567</v>
      </c>
    </row>
    <row r="2729" spans="1:7" x14ac:dyDescent="0.2">
      <c r="A2729" s="28" t="s">
        <v>1732</v>
      </c>
      <c r="B2729" s="14" t="s">
        <v>395</v>
      </c>
      <c r="C2729" s="14" t="s">
        <v>12</v>
      </c>
      <c r="D2729" s="29">
        <v>43101</v>
      </c>
      <c r="E2729" s="14" t="s">
        <v>1078</v>
      </c>
      <c r="F2729" s="30">
        <v>20000</v>
      </c>
      <c r="G2729" s="31" t="str">
        <f>_xlfn.CONCAT(Table1[[#This Row],[Company]:[Penalty Amount]])</f>
        <v>LINCOLN FINANCIAL SECURITIESLincoln Nationalinvestor protection violation43101VA-SEC20000</v>
      </c>
    </row>
    <row r="2730" spans="1:7" x14ac:dyDescent="0.2">
      <c r="A2730" s="28" t="s">
        <v>3064</v>
      </c>
      <c r="B2730" s="14" t="s">
        <v>395</v>
      </c>
      <c r="C2730" s="14" t="s">
        <v>12</v>
      </c>
      <c r="D2730" s="29">
        <v>40179</v>
      </c>
      <c r="E2730" s="14" t="s">
        <v>713</v>
      </c>
      <c r="F2730" s="30">
        <v>40000</v>
      </c>
      <c r="G2730" s="31" t="str">
        <f>_xlfn.CONCAT(Table1[[#This Row],[Company]:[Penalty Amount]])</f>
        <v>Lincoln Financial Securities Corp.Lincoln Nationalinvestor protection violation40179TX-SEC40000</v>
      </c>
    </row>
    <row r="2731" spans="1:7" x14ac:dyDescent="0.2">
      <c r="A2731" s="28" t="s">
        <v>1564</v>
      </c>
      <c r="B2731" s="14" t="s">
        <v>395</v>
      </c>
      <c r="C2731" s="14" t="s">
        <v>305</v>
      </c>
      <c r="D2731" s="29">
        <v>36892</v>
      </c>
      <c r="E2731" s="14" t="s">
        <v>655</v>
      </c>
      <c r="F2731" s="30">
        <v>42000</v>
      </c>
      <c r="G2731" s="31" t="str">
        <f>_xlfn.CONCAT(Table1[[#This Row],[Company]:[Penalty Amount]])</f>
        <v>JEFFERSON PILOT LIFE INSURANCELincoln Nationalinsurance violation36892VA-INS42000</v>
      </c>
    </row>
    <row r="2732" spans="1:7" x14ac:dyDescent="0.2">
      <c r="A2732" s="28" t="s">
        <v>1479</v>
      </c>
      <c r="B2732" s="14" t="s">
        <v>395</v>
      </c>
      <c r="C2732" s="14" t="s">
        <v>305</v>
      </c>
      <c r="D2732" s="29">
        <v>43466</v>
      </c>
      <c r="E2732" s="14" t="s">
        <v>923</v>
      </c>
      <c r="F2732" s="30">
        <v>65000</v>
      </c>
      <c r="G2732" s="31" t="str">
        <f>_xlfn.CONCAT(Table1[[#This Row],[Company]:[Penalty Amount]])</f>
        <v>The Lincoln National Life Insurance Co.Lincoln Nationalinsurance violation43466CT-INS65000</v>
      </c>
    </row>
    <row r="2733" spans="1:7" x14ac:dyDescent="0.2">
      <c r="A2733" s="28" t="s">
        <v>2269</v>
      </c>
      <c r="B2733" s="14" t="s">
        <v>395</v>
      </c>
      <c r="C2733" s="14" t="s">
        <v>305</v>
      </c>
      <c r="D2733" s="29">
        <v>43466</v>
      </c>
      <c r="E2733" s="14" t="s">
        <v>923</v>
      </c>
      <c r="F2733" s="30">
        <v>75000</v>
      </c>
      <c r="G2733" s="31" t="str">
        <f>_xlfn.CONCAT(Table1[[#This Row],[Company]:[Penalty Amount]])</f>
        <v>Lincoln Life &amp; Annuity Co. of New YorkLincoln Nationalinsurance violation43466CT-INS75000</v>
      </c>
    </row>
    <row r="2734" spans="1:7" x14ac:dyDescent="0.2">
      <c r="A2734" s="28" t="s">
        <v>1400</v>
      </c>
      <c r="B2734" s="14" t="s">
        <v>395</v>
      </c>
      <c r="C2734" s="14" t="s">
        <v>305</v>
      </c>
      <c r="D2734" s="29">
        <v>43831</v>
      </c>
      <c r="E2734" s="14" t="s">
        <v>655</v>
      </c>
      <c r="F2734" s="30">
        <v>78000</v>
      </c>
      <c r="G2734" s="31" t="str">
        <f>_xlfn.CONCAT(Table1[[#This Row],[Company]:[Penalty Amount]])</f>
        <v>Lincoln National Life Insurance Co.Lincoln Nationalinsurance violation43831VA-INS78000</v>
      </c>
    </row>
    <row r="2735" spans="1:7" x14ac:dyDescent="0.2">
      <c r="A2735" s="28" t="s">
        <v>1400</v>
      </c>
      <c r="B2735" s="14" t="s">
        <v>395</v>
      </c>
      <c r="C2735" s="14" t="s">
        <v>305</v>
      </c>
      <c r="D2735" s="29">
        <v>42736</v>
      </c>
      <c r="E2735" s="14" t="s">
        <v>1146</v>
      </c>
      <c r="F2735" s="30">
        <v>79000</v>
      </c>
      <c r="G2735" s="31" t="str">
        <f>_xlfn.CONCAT(Table1[[#This Row],[Company]:[Penalty Amount]])</f>
        <v>Lincoln National Life Insurance Co.Lincoln Nationalinsurance violation42736DE-INS79000</v>
      </c>
    </row>
    <row r="2736" spans="1:7" x14ac:dyDescent="0.2">
      <c r="A2736" s="28" t="s">
        <v>1400</v>
      </c>
      <c r="B2736" s="14" t="s">
        <v>395</v>
      </c>
      <c r="C2736" s="14" t="s">
        <v>305</v>
      </c>
      <c r="D2736" s="29">
        <v>44197</v>
      </c>
      <c r="E2736" s="14" t="s">
        <v>1146</v>
      </c>
      <c r="F2736" s="30">
        <v>91000</v>
      </c>
      <c r="G2736" s="31" t="str">
        <f>_xlfn.CONCAT(Table1[[#This Row],[Company]:[Penalty Amount]])</f>
        <v>Lincoln National Life Insurance Co.Lincoln Nationalinsurance violation44197DE-INS91000</v>
      </c>
    </row>
    <row r="2737" spans="1:7" x14ac:dyDescent="0.2">
      <c r="A2737" s="28" t="s">
        <v>1379</v>
      </c>
      <c r="B2737" s="14" t="s">
        <v>395</v>
      </c>
      <c r="C2737" s="14" t="s">
        <v>12</v>
      </c>
      <c r="D2737" s="29">
        <v>41275</v>
      </c>
      <c r="E2737" s="14" t="s">
        <v>476</v>
      </c>
      <c r="F2737" s="30">
        <v>100000</v>
      </c>
      <c r="G2737" s="31" t="str">
        <f>_xlfn.CONCAT(Table1[[#This Row],[Company]:[Penalty Amount]])</f>
        <v>Lincoln Financial Advisors Corp.Lincoln Nationalinvestor protection violation41275MA-SEC100000</v>
      </c>
    </row>
    <row r="2738" spans="1:7" x14ac:dyDescent="0.2">
      <c r="A2738" s="28" t="s">
        <v>1400</v>
      </c>
      <c r="B2738" s="14" t="s">
        <v>395</v>
      </c>
      <c r="C2738" s="14" t="s">
        <v>305</v>
      </c>
      <c r="D2738" s="29">
        <v>43466</v>
      </c>
      <c r="E2738" s="14" t="s">
        <v>1090</v>
      </c>
      <c r="F2738" s="30">
        <v>100000</v>
      </c>
      <c r="G2738" s="31" t="str">
        <f>_xlfn.CONCAT(Table1[[#This Row],[Company]:[Penalty Amount]])</f>
        <v>Lincoln National Life Insurance Co.Lincoln Nationalinsurance violation43466WA-INS100000</v>
      </c>
    </row>
    <row r="2739" spans="1:7" x14ac:dyDescent="0.2">
      <c r="A2739" s="28" t="s">
        <v>1400</v>
      </c>
      <c r="B2739" s="14" t="s">
        <v>395</v>
      </c>
      <c r="C2739" s="14" t="s">
        <v>305</v>
      </c>
      <c r="D2739" s="29">
        <v>42370</v>
      </c>
      <c r="E2739" s="14" t="s">
        <v>306</v>
      </c>
      <c r="F2739" s="30">
        <v>100000</v>
      </c>
      <c r="G2739" s="31" t="str">
        <f>_xlfn.CONCAT(Table1[[#This Row],[Company]:[Penalty Amount]])</f>
        <v>Lincoln National Life Insurance Co.Lincoln Nationalinsurance violation42370TX-INS100000</v>
      </c>
    </row>
    <row r="2740" spans="1:7" x14ac:dyDescent="0.2">
      <c r="A2740" s="28" t="s">
        <v>3062</v>
      </c>
      <c r="B2740" s="14" t="s">
        <v>395</v>
      </c>
      <c r="C2740" s="14" t="s">
        <v>12</v>
      </c>
      <c r="D2740" s="29">
        <v>37987</v>
      </c>
      <c r="E2740" s="14" t="s">
        <v>250</v>
      </c>
      <c r="F2740" s="30">
        <v>125000</v>
      </c>
      <c r="G2740" s="31" t="str">
        <f>_xlfn.CONCAT(Table1[[#This Row],[Company]:[Penalty Amount]])</f>
        <v>Jefferson Pilot Securities Corp.Lincoln Nationalinvestor protection violation37987FINRA125000</v>
      </c>
    </row>
    <row r="2741" spans="1:7" x14ac:dyDescent="0.2">
      <c r="A2741" s="28" t="s">
        <v>2270</v>
      </c>
      <c r="B2741" s="14" t="s">
        <v>395</v>
      </c>
      <c r="C2741" s="14" t="s">
        <v>305</v>
      </c>
      <c r="D2741" s="29">
        <v>42370</v>
      </c>
      <c r="E2741" s="14" t="s">
        <v>728</v>
      </c>
      <c r="F2741" s="30">
        <v>132000</v>
      </c>
      <c r="G2741" s="31" t="str">
        <f>_xlfn.CONCAT(Table1[[#This Row],[Company]:[Penalty Amount]])</f>
        <v>Lincoln Life Assurance Co. of BostonLincoln Nationalinsurance violation42370MD-INS132000</v>
      </c>
    </row>
    <row r="2742" spans="1:7" x14ac:dyDescent="0.2">
      <c r="A2742" s="28" t="s">
        <v>1311</v>
      </c>
      <c r="B2742" s="14" t="s">
        <v>395</v>
      </c>
      <c r="C2742" s="14" t="s">
        <v>305</v>
      </c>
      <c r="D2742" s="29">
        <v>41275</v>
      </c>
      <c r="E2742" s="14" t="s">
        <v>775</v>
      </c>
      <c r="F2742" s="30">
        <v>150000</v>
      </c>
      <c r="G2742" s="31" t="str">
        <f>_xlfn.CONCAT(Table1[[#This Row],[Company]:[Penalty Amount]])</f>
        <v>Lincoln National Life Insurance Co. and Lincoln Financial GroupLincoln Nationalinsurance violation41275MN-FIN150000</v>
      </c>
    </row>
    <row r="2743" spans="1:7" x14ac:dyDescent="0.2">
      <c r="A2743" s="28" t="s">
        <v>2269</v>
      </c>
      <c r="B2743" s="14" t="s">
        <v>395</v>
      </c>
      <c r="C2743" s="14" t="s">
        <v>305</v>
      </c>
      <c r="D2743" s="29">
        <v>43831</v>
      </c>
      <c r="E2743" s="14" t="s">
        <v>34</v>
      </c>
      <c r="F2743" s="30">
        <v>193166</v>
      </c>
      <c r="G2743" s="31" t="str">
        <f>_xlfn.CONCAT(Table1[[#This Row],[Company]:[Penalty Amount]])</f>
        <v>Lincoln Life &amp; Annuity Co. of New YorkLincoln Nationalinsurance violation43831NY-DFS193166</v>
      </c>
    </row>
    <row r="2744" spans="1:7" x14ac:dyDescent="0.2">
      <c r="A2744" s="28" t="s">
        <v>1400</v>
      </c>
      <c r="B2744" s="14" t="s">
        <v>395</v>
      </c>
      <c r="C2744" s="14" t="s">
        <v>305</v>
      </c>
      <c r="D2744" s="29">
        <v>38353</v>
      </c>
      <c r="E2744" s="14" t="s">
        <v>172</v>
      </c>
      <c r="F2744" s="30">
        <v>264079</v>
      </c>
      <c r="G2744" s="31" t="str">
        <f>_xlfn.CONCAT(Table1[[#This Row],[Company]:[Penalty Amount]])</f>
        <v>Lincoln National Life Insurance Co.Lincoln Nationalinsurance violation38353MULTI-FIN264079</v>
      </c>
    </row>
    <row r="2745" spans="1:7" x14ac:dyDescent="0.2">
      <c r="A2745" s="28" t="s">
        <v>1660</v>
      </c>
      <c r="B2745" s="14" t="s">
        <v>395</v>
      </c>
      <c r="C2745" s="14" t="s">
        <v>12</v>
      </c>
      <c r="D2745" s="29">
        <v>37622</v>
      </c>
      <c r="E2745" s="14" t="s">
        <v>1078</v>
      </c>
      <c r="F2745" s="30">
        <v>265000</v>
      </c>
      <c r="G2745" s="31" t="str">
        <f>_xlfn.CONCAT(Table1[[#This Row],[Company]:[Penalty Amount]])</f>
        <v>JEFFERSON PILOT SECURITIESLincoln Nationalinvestor protection violation37622VA-SEC265000</v>
      </c>
    </row>
    <row r="2746" spans="1:7" x14ac:dyDescent="0.2">
      <c r="A2746" s="28" t="s">
        <v>1400</v>
      </c>
      <c r="B2746" s="14" t="s">
        <v>395</v>
      </c>
      <c r="C2746" s="14" t="s">
        <v>305</v>
      </c>
      <c r="D2746" s="29">
        <v>41640</v>
      </c>
      <c r="E2746" s="14" t="s">
        <v>1146</v>
      </c>
      <c r="F2746" s="30">
        <v>276000</v>
      </c>
      <c r="G2746" s="31" t="str">
        <f>_xlfn.CONCAT(Table1[[#This Row],[Company]:[Penalty Amount]])</f>
        <v>Lincoln National Life Insurance Co.Lincoln Nationalinsurance violation41640DE-INS276000</v>
      </c>
    </row>
    <row r="2747" spans="1:7" x14ac:dyDescent="0.2">
      <c r="A2747" s="28" t="s">
        <v>3065</v>
      </c>
      <c r="B2747" s="14" t="s">
        <v>395</v>
      </c>
      <c r="C2747" s="14" t="s">
        <v>12</v>
      </c>
      <c r="D2747" s="29">
        <v>40544</v>
      </c>
      <c r="E2747" s="14" t="s">
        <v>250</v>
      </c>
      <c r="F2747" s="30">
        <v>600000</v>
      </c>
      <c r="G2747" s="31" t="str">
        <f>_xlfn.CONCAT(Table1[[#This Row],[Company]:[Penalty Amount]])</f>
        <v>Lincoln Financial Securities Inc. and Lincoln Financial Advisors Corp.Lincoln Nationalinvestor protection violation40544FINRA600000</v>
      </c>
    </row>
    <row r="2748" spans="1:7" x14ac:dyDescent="0.2">
      <c r="A2748" s="28" t="s">
        <v>3063</v>
      </c>
      <c r="B2748" s="14" t="s">
        <v>395</v>
      </c>
      <c r="C2748" s="14" t="s">
        <v>12</v>
      </c>
      <c r="D2748" s="29">
        <v>38353</v>
      </c>
      <c r="E2748" s="14" t="s">
        <v>250</v>
      </c>
      <c r="F2748" s="30">
        <v>688697</v>
      </c>
      <c r="G2748" s="31" t="str">
        <f>_xlfn.CONCAT(Table1[[#This Row],[Company]:[Penalty Amount]])</f>
        <v>Jefferson Pilot Variable Corp.Lincoln Nationalinvestor protection violation38353FINRA688697</v>
      </c>
    </row>
    <row r="2749" spans="1:7" x14ac:dyDescent="0.2">
      <c r="A2749" s="28" t="s">
        <v>1379</v>
      </c>
      <c r="B2749" s="14" t="s">
        <v>395</v>
      </c>
      <c r="C2749" s="14" t="s">
        <v>12</v>
      </c>
      <c r="D2749" s="29">
        <v>38353</v>
      </c>
      <c r="E2749" s="14" t="s">
        <v>250</v>
      </c>
      <c r="F2749" s="30">
        <v>950000</v>
      </c>
      <c r="G2749" s="31" t="str">
        <f>_xlfn.CONCAT(Table1[[#This Row],[Company]:[Penalty Amount]])</f>
        <v>Lincoln Financial Advisors Corp.Lincoln Nationalinvestor protection violation38353FINRA950000</v>
      </c>
    </row>
    <row r="2750" spans="1:7" x14ac:dyDescent="0.2">
      <c r="A2750" s="28" t="s">
        <v>2471</v>
      </c>
      <c r="B2750" s="14" t="s">
        <v>395</v>
      </c>
      <c r="C2750" s="14" t="s">
        <v>305</v>
      </c>
      <c r="D2750" s="29">
        <v>41640</v>
      </c>
      <c r="E2750" s="14" t="s">
        <v>775</v>
      </c>
      <c r="F2750" s="30">
        <v>2500000</v>
      </c>
      <c r="G2750" s="31" t="str">
        <f>_xlfn.CONCAT(Table1[[#This Row],[Company]:[Penalty Amount]])</f>
        <v>The Lincoln National Life Insurance Co. .Lincoln Nationalinsurance violation41640MN-FIN2500000</v>
      </c>
    </row>
    <row r="2751" spans="1:7" x14ac:dyDescent="0.2">
      <c r="A2751" s="28" t="s">
        <v>1400</v>
      </c>
      <c r="B2751" s="14" t="s">
        <v>395</v>
      </c>
      <c r="C2751" s="14" t="s">
        <v>305</v>
      </c>
      <c r="D2751" s="29">
        <v>41275</v>
      </c>
      <c r="E2751" s="14" t="s">
        <v>13</v>
      </c>
      <c r="F2751" s="30">
        <v>12600000</v>
      </c>
      <c r="G2751" s="31" t="str">
        <f>_xlfn.CONCAT(Table1[[#This Row],[Company]:[Penalty Amount]])</f>
        <v>Lincoln National Life Insurance Co.Lincoln Nationalinsurance violation41275MULTI-AG12600000</v>
      </c>
    </row>
    <row r="2752" spans="1:7" x14ac:dyDescent="0.2">
      <c r="A2752" s="28" t="s">
        <v>394</v>
      </c>
      <c r="B2752" s="14" t="s">
        <v>395</v>
      </c>
      <c r="C2752" s="14" t="s">
        <v>305</v>
      </c>
      <c r="D2752" s="29">
        <v>42736</v>
      </c>
      <c r="E2752" s="14" t="s">
        <v>34</v>
      </c>
      <c r="F2752" s="30">
        <v>52200000</v>
      </c>
      <c r="G2752" s="31" t="str">
        <f>_xlfn.CONCAT(Table1[[#This Row],[Company]:[Penalty Amount]])</f>
        <v>Lincoln Financial GroupLincoln Nationalinsurance violation42736NY-DFS52200000</v>
      </c>
    </row>
    <row r="2753" spans="1:7" x14ac:dyDescent="0.2">
      <c r="A2753" s="28" t="s">
        <v>2057</v>
      </c>
      <c r="B2753" s="14" t="s">
        <v>1103</v>
      </c>
      <c r="C2753" s="14" t="s">
        <v>732</v>
      </c>
      <c r="D2753" s="29">
        <v>41640</v>
      </c>
      <c r="E2753" s="14" t="s">
        <v>1455</v>
      </c>
      <c r="F2753" s="30">
        <v>5000</v>
      </c>
      <c r="G2753" s="31" t="str">
        <f>_xlfn.CONCAT(Table1[[#This Row],[Company]:[Penalty Amount]])</f>
        <v>Nyrstar Gordonsville LLCTrafiguraworkplace safety or health violation41640MSHA5000</v>
      </c>
    </row>
    <row r="2754" spans="1:7" x14ac:dyDescent="0.2">
      <c r="A2754" s="28" t="s">
        <v>2057</v>
      </c>
      <c r="B2754" s="14" t="s">
        <v>1103</v>
      </c>
      <c r="C2754" s="14" t="s">
        <v>732</v>
      </c>
      <c r="D2754" s="29">
        <v>40179</v>
      </c>
      <c r="E2754" s="14" t="s">
        <v>1455</v>
      </c>
      <c r="F2754" s="30">
        <v>5000</v>
      </c>
      <c r="G2754" s="31" t="str">
        <f>_xlfn.CONCAT(Table1[[#This Row],[Company]:[Penalty Amount]])</f>
        <v>Nyrstar Gordonsville LLCTrafiguraworkplace safety or health violation40179MSHA5000</v>
      </c>
    </row>
    <row r="2755" spans="1:7" x14ac:dyDescent="0.2">
      <c r="A2755" s="28" t="s">
        <v>2937</v>
      </c>
      <c r="B2755" s="14" t="s">
        <v>1103</v>
      </c>
      <c r="C2755" s="14" t="s">
        <v>732</v>
      </c>
      <c r="D2755" s="29">
        <v>41640</v>
      </c>
      <c r="E2755" s="14" t="s">
        <v>1455</v>
      </c>
      <c r="F2755" s="30">
        <v>5000</v>
      </c>
      <c r="G2755" s="31" t="str">
        <f>_xlfn.CONCAT(Table1[[#This Row],[Company]:[Penalty Amount]])</f>
        <v>Nyrstar Tennessee Mines Strawberry Plains LLCTrafiguraworkplace safety or health violation41640MSHA5000</v>
      </c>
    </row>
    <row r="2756" spans="1:7" x14ac:dyDescent="0.2">
      <c r="A2756" s="28" t="s">
        <v>2014</v>
      </c>
      <c r="B2756" s="14" t="s">
        <v>352</v>
      </c>
      <c r="C2756" s="14" t="s">
        <v>1200</v>
      </c>
      <c r="D2756" s="29">
        <v>38718</v>
      </c>
      <c r="E2756" s="14" t="s">
        <v>1201</v>
      </c>
      <c r="F2756" s="30">
        <v>5000</v>
      </c>
      <c r="G2756" s="31" t="str">
        <f>_xlfn.CONCAT(Table1[[#This Row],[Company]:[Penalty Amount]])</f>
        <v>TD BanknorthToronto-Dominion Banklabor relations violation38718NLRB5000</v>
      </c>
    </row>
    <row r="2757" spans="1:7" x14ac:dyDescent="0.2">
      <c r="A2757" s="28" t="s">
        <v>2352</v>
      </c>
      <c r="B2757" s="14" t="s">
        <v>778</v>
      </c>
      <c r="C2757" s="14" t="s">
        <v>305</v>
      </c>
      <c r="D2757" s="29">
        <v>44562</v>
      </c>
      <c r="E2757" s="14" t="s">
        <v>1087</v>
      </c>
      <c r="F2757" s="30">
        <v>5000</v>
      </c>
      <c r="G2757" s="31" t="str">
        <f>_xlfn.CONCAT(Table1[[#This Row],[Company]:[Penalty Amount]])</f>
        <v>Producers Agriculture Insurance Co.Tokio Marineinsurance violation44562ND-INS5000</v>
      </c>
    </row>
    <row r="2758" spans="1:7" x14ac:dyDescent="0.2">
      <c r="A2758" s="28" t="s">
        <v>1733</v>
      </c>
      <c r="B2758" s="14" t="s">
        <v>778</v>
      </c>
      <c r="C2758" s="14" t="s">
        <v>305</v>
      </c>
      <c r="D2758" s="29">
        <v>43831</v>
      </c>
      <c r="E2758" s="14" t="s">
        <v>1090</v>
      </c>
      <c r="F2758" s="30">
        <v>5000</v>
      </c>
      <c r="G2758" s="31" t="str">
        <f>_xlfn.CONCAT(Table1[[#This Row],[Company]:[Penalty Amount]])</f>
        <v>Privilege Underwriters Reciprocal ExchangeTokio Marineinsurance violation43831WA-INS5000</v>
      </c>
    </row>
    <row r="2759" spans="1:7" x14ac:dyDescent="0.2">
      <c r="A2759" s="28" t="s">
        <v>1581</v>
      </c>
      <c r="B2759" s="14" t="s">
        <v>778</v>
      </c>
      <c r="C2759" s="14" t="s">
        <v>305</v>
      </c>
      <c r="D2759" s="29">
        <v>43466</v>
      </c>
      <c r="E2759" s="14" t="s">
        <v>306</v>
      </c>
      <c r="F2759" s="30">
        <v>5000</v>
      </c>
      <c r="G2759" s="31" t="str">
        <f>_xlfn.CONCAT(Table1[[#This Row],[Company]:[Penalty Amount]])</f>
        <v>Safety National Casualty Corp.Tokio Marineinsurance violation43466TX-INS5000</v>
      </c>
    </row>
    <row r="2760" spans="1:7" x14ac:dyDescent="0.2">
      <c r="A2760" s="28" t="s">
        <v>1581</v>
      </c>
      <c r="B2760" s="14" t="s">
        <v>778</v>
      </c>
      <c r="C2760" s="14" t="s">
        <v>305</v>
      </c>
      <c r="D2760" s="29">
        <v>42736</v>
      </c>
      <c r="E2760" s="14" t="s">
        <v>728</v>
      </c>
      <c r="F2760" s="30">
        <v>5000</v>
      </c>
      <c r="G2760" s="31" t="str">
        <f>_xlfn.CONCAT(Table1[[#This Row],[Company]:[Penalty Amount]])</f>
        <v>Safety National Casualty Corp.Tokio Marineinsurance violation42736MD-INS5000</v>
      </c>
    </row>
    <row r="2761" spans="1:7" x14ac:dyDescent="0.2">
      <c r="A2761" s="28" t="s">
        <v>2031</v>
      </c>
      <c r="B2761" s="14" t="s">
        <v>778</v>
      </c>
      <c r="C2761" s="14" t="s">
        <v>305</v>
      </c>
      <c r="D2761" s="29">
        <v>42370</v>
      </c>
      <c r="E2761" s="14" t="s">
        <v>775</v>
      </c>
      <c r="F2761" s="30">
        <v>5000</v>
      </c>
      <c r="G2761" s="31" t="str">
        <f>_xlfn.CONCAT(Table1[[#This Row],[Company]:[Penalty Amount]])</f>
        <v>HCC Life Insurance Co.Tokio Marineinsurance violation42370MN-FIN5000</v>
      </c>
    </row>
    <row r="2762" spans="1:7" x14ac:dyDescent="0.2">
      <c r="A2762" s="28" t="s">
        <v>1281</v>
      </c>
      <c r="B2762" s="14" t="s">
        <v>778</v>
      </c>
      <c r="C2762" s="14" t="s">
        <v>305</v>
      </c>
      <c r="D2762" s="29">
        <v>42005</v>
      </c>
      <c r="E2762" s="14" t="s">
        <v>775</v>
      </c>
      <c r="F2762" s="30">
        <v>5000</v>
      </c>
      <c r="G2762" s="31" t="str">
        <f>_xlfn.CONCAT(Table1[[#This Row],[Company]:[Penalty Amount]])</f>
        <v>Philadelphia Indemnity Insurance Co.Tokio Marineinsurance violation42005MN-FIN5000</v>
      </c>
    </row>
    <row r="2763" spans="1:7" x14ac:dyDescent="0.2">
      <c r="A2763" s="28" t="s">
        <v>1581</v>
      </c>
      <c r="B2763" s="14" t="s">
        <v>778</v>
      </c>
      <c r="C2763" s="14" t="s">
        <v>305</v>
      </c>
      <c r="D2763" s="29">
        <v>42005</v>
      </c>
      <c r="E2763" s="14" t="s">
        <v>306</v>
      </c>
      <c r="F2763" s="30">
        <v>5000</v>
      </c>
      <c r="G2763" s="31" t="str">
        <f>_xlfn.CONCAT(Table1[[#This Row],[Company]:[Penalty Amount]])</f>
        <v>Safety National Casualty Corp.Tokio Marineinsurance violation42005TX-INS5000</v>
      </c>
    </row>
    <row r="2764" spans="1:7" x14ac:dyDescent="0.2">
      <c r="A2764" s="28" t="s">
        <v>1979</v>
      </c>
      <c r="B2764" s="14" t="s">
        <v>778</v>
      </c>
      <c r="C2764" s="14" t="s">
        <v>305</v>
      </c>
      <c r="D2764" s="29">
        <v>39083</v>
      </c>
      <c r="E2764" s="14" t="s">
        <v>1050</v>
      </c>
      <c r="F2764" s="30">
        <v>5000</v>
      </c>
      <c r="G2764" s="31" t="str">
        <f>_xlfn.CONCAT(Table1[[#This Row],[Company]:[Penalty Amount]])</f>
        <v>Reliance Standard Life Insurance Co.Tokio Marineinsurance violation39083OR-FIN5000</v>
      </c>
    </row>
    <row r="2765" spans="1:7" x14ac:dyDescent="0.2">
      <c r="A2765" s="28" t="s">
        <v>1581</v>
      </c>
      <c r="B2765" s="14" t="s">
        <v>778</v>
      </c>
      <c r="C2765" s="14" t="s">
        <v>305</v>
      </c>
      <c r="D2765" s="29">
        <v>37987</v>
      </c>
      <c r="E2765" s="14" t="s">
        <v>1536</v>
      </c>
      <c r="F2765" s="30">
        <v>5000</v>
      </c>
      <c r="G2765" s="31" t="str">
        <f>_xlfn.CONCAT(Table1[[#This Row],[Company]:[Penalty Amount]])</f>
        <v>Safety National Casualty Corp.Tokio Marineinsurance violation37987MS-INS5000</v>
      </c>
    </row>
    <row r="2766" spans="1:7" x14ac:dyDescent="0.2">
      <c r="A2766" s="28" t="s">
        <v>2050</v>
      </c>
      <c r="B2766" s="14" t="s">
        <v>1176</v>
      </c>
      <c r="C2766" s="14" t="s">
        <v>305</v>
      </c>
      <c r="D2766" s="29">
        <v>41275</v>
      </c>
      <c r="E2766" s="14" t="s">
        <v>991</v>
      </c>
      <c r="F2766" s="30">
        <v>5000</v>
      </c>
      <c r="G2766" s="31" t="str">
        <f>_xlfn.CONCAT(Table1[[#This Row],[Company]:[Penalty Amount]])</f>
        <v>Thrivent Financial for LutheransThrivent Financialinsurance violation41275WI-INS5000</v>
      </c>
    </row>
    <row r="2767" spans="1:7" x14ac:dyDescent="0.2">
      <c r="A2767" s="28" t="s">
        <v>1041</v>
      </c>
      <c r="B2767" s="14" t="s">
        <v>900</v>
      </c>
      <c r="C2767" s="14" t="s">
        <v>305</v>
      </c>
      <c r="D2767" s="29">
        <v>38718</v>
      </c>
      <c r="E2767" s="14" t="s">
        <v>775</v>
      </c>
      <c r="F2767" s="30">
        <v>5000</v>
      </c>
      <c r="G2767" s="31" t="str">
        <f>_xlfn.CONCAT(Table1[[#This Row],[Company]:[Penalty Amount]])</f>
        <v>Stewart Title Guaranty Co.Stewart Information Servicesinsurance violation38718MN-FIN5000</v>
      </c>
    </row>
    <row r="2768" spans="1:7" x14ac:dyDescent="0.2">
      <c r="A2768" s="28" t="s">
        <v>1663</v>
      </c>
      <c r="B2768" s="14" t="s">
        <v>304</v>
      </c>
      <c r="C2768" s="14" t="s">
        <v>305</v>
      </c>
      <c r="D2768" s="29">
        <v>40909</v>
      </c>
      <c r="E2768" s="14" t="s">
        <v>775</v>
      </c>
      <c r="F2768" s="30">
        <v>5000</v>
      </c>
      <c r="G2768" s="31" t="str">
        <f>_xlfn.CONCAT(Table1[[#This Row],[Company]:[Penalty Amount]])</f>
        <v>State Farm Fire and Casualty Co.State Farm Insuranceinsurance violation40909MN-FIN5000</v>
      </c>
    </row>
    <row r="2769" spans="1:7" x14ac:dyDescent="0.2">
      <c r="A2769" s="28" t="s">
        <v>2021</v>
      </c>
      <c r="B2769" s="14" t="s">
        <v>304</v>
      </c>
      <c r="C2769" s="14" t="s">
        <v>305</v>
      </c>
      <c r="D2769" s="29">
        <v>38353</v>
      </c>
      <c r="E2769" s="14" t="s">
        <v>746</v>
      </c>
      <c r="F2769" s="30">
        <v>5000</v>
      </c>
      <c r="G2769" s="31" t="str">
        <f>_xlfn.CONCAT(Table1[[#This Row],[Company]:[Penalty Amount]])</f>
        <v>State Farm Florida Insurance Co.State Farm Insuranceinsurance violation38353FL-OFR5000</v>
      </c>
    </row>
    <row r="2770" spans="1:7" x14ac:dyDescent="0.2">
      <c r="A2770" s="28" t="s">
        <v>647</v>
      </c>
      <c r="B2770" s="14" t="s">
        <v>304</v>
      </c>
      <c r="C2770" s="14" t="s">
        <v>305</v>
      </c>
      <c r="D2770" s="29">
        <v>42370</v>
      </c>
      <c r="E2770" s="14" t="s">
        <v>775</v>
      </c>
      <c r="F2770" s="30">
        <v>5000</v>
      </c>
      <c r="G2770" s="31" t="str">
        <f>_xlfn.CONCAT(Table1[[#This Row],[Company]:[Penalty Amount]])</f>
        <v>State Farm Mutual Automobile Insurance Co.State Farm Insuranceinsurance violation42370MN-FIN5000</v>
      </c>
    </row>
    <row r="2771" spans="1:7" x14ac:dyDescent="0.2">
      <c r="A2771" s="28" t="s">
        <v>647</v>
      </c>
      <c r="B2771" s="14" t="s">
        <v>304</v>
      </c>
      <c r="C2771" s="14" t="s">
        <v>305</v>
      </c>
      <c r="D2771" s="29">
        <v>40909</v>
      </c>
      <c r="E2771" s="14" t="s">
        <v>1090</v>
      </c>
      <c r="F2771" s="30">
        <v>5000</v>
      </c>
      <c r="G2771" s="31" t="str">
        <f>_xlfn.CONCAT(Table1[[#This Row],[Company]:[Penalty Amount]])</f>
        <v>State Farm Mutual Automobile Insurance Co.State Farm Insuranceinsurance violation40909WA-INS5000</v>
      </c>
    </row>
    <row r="2772" spans="1:7" x14ac:dyDescent="0.2">
      <c r="A2772" s="28" t="s">
        <v>2340</v>
      </c>
      <c r="B2772" s="14" t="s">
        <v>1329</v>
      </c>
      <c r="C2772" s="14" t="s">
        <v>305</v>
      </c>
      <c r="D2772" s="29">
        <v>37622</v>
      </c>
      <c r="E2772" s="14" t="s">
        <v>1407</v>
      </c>
      <c r="F2772" s="30">
        <v>5000</v>
      </c>
      <c r="G2772" s="31" t="str">
        <f>_xlfn.CONCAT(Table1[[#This Row],[Company]:[Penalty Amount]])</f>
        <v>Dairyland Insurance Co.Sentry Insuranceinsurance violation37622SC-INS5000</v>
      </c>
    </row>
    <row r="2773" spans="1:7" x14ac:dyDescent="0.2">
      <c r="A2773" s="28" t="s">
        <v>1329</v>
      </c>
      <c r="B2773" s="14" t="s">
        <v>1329</v>
      </c>
      <c r="C2773" s="14" t="s">
        <v>305</v>
      </c>
      <c r="D2773" s="29">
        <v>39448</v>
      </c>
      <c r="E2773" s="14" t="s">
        <v>306</v>
      </c>
      <c r="F2773" s="30">
        <v>5000</v>
      </c>
      <c r="G2773" s="31" t="str">
        <f>_xlfn.CONCAT(Table1[[#This Row],[Company]:[Penalty Amount]])</f>
        <v>Sentry InsuranceSentry Insuranceinsurance violation39448TX-INS5000</v>
      </c>
    </row>
    <row r="2774" spans="1:7" x14ac:dyDescent="0.2">
      <c r="A2774" s="28" t="s">
        <v>1779</v>
      </c>
      <c r="B2774" s="14" t="s">
        <v>1329</v>
      </c>
      <c r="C2774" s="14" t="s">
        <v>305</v>
      </c>
      <c r="D2774" s="29">
        <v>44197</v>
      </c>
      <c r="E2774" s="14" t="s">
        <v>1090</v>
      </c>
      <c r="F2774" s="30">
        <v>5000</v>
      </c>
      <c r="G2774" s="31" t="str">
        <f>_xlfn.CONCAT(Table1[[#This Row],[Company]:[Penalty Amount]])</f>
        <v>Sentry Select Insurance Co.Sentry Insuranceinsurance violation44197WA-INS5000</v>
      </c>
    </row>
    <row r="2775" spans="1:7" x14ac:dyDescent="0.2">
      <c r="A2775" s="28" t="s">
        <v>2337</v>
      </c>
      <c r="B2775" s="14" t="s">
        <v>793</v>
      </c>
      <c r="C2775" s="14" t="s">
        <v>305</v>
      </c>
      <c r="D2775" s="29">
        <v>38353</v>
      </c>
      <c r="E2775" s="14" t="s">
        <v>665</v>
      </c>
      <c r="F2775" s="30">
        <v>5000</v>
      </c>
      <c r="G2775" s="31" t="str">
        <f>_xlfn.CONCAT(Table1[[#This Row],[Company]:[Penalty Amount]])</f>
        <v>Selective Insurance Co. of South CarolinaSelective Insurance Groupinsurance violation38353PA-INS5000</v>
      </c>
    </row>
    <row r="2776" spans="1:7" x14ac:dyDescent="0.2">
      <c r="A2776" s="28" t="s">
        <v>2338</v>
      </c>
      <c r="B2776" s="14" t="s">
        <v>793</v>
      </c>
      <c r="C2776" s="14" t="s">
        <v>305</v>
      </c>
      <c r="D2776" s="29">
        <v>40544</v>
      </c>
      <c r="E2776" s="14" t="s">
        <v>991</v>
      </c>
      <c r="F2776" s="30">
        <v>5000</v>
      </c>
      <c r="G2776" s="31" t="str">
        <f>_xlfn.CONCAT(Table1[[#This Row],[Company]:[Penalty Amount]])</f>
        <v>Selective Insurance Co. of the SoutheastSelective Insurance Groupinsurance violation40544WI-INS5000</v>
      </c>
    </row>
    <row r="2777" spans="1:7" x14ac:dyDescent="0.2">
      <c r="A2777" s="28" t="s">
        <v>2339</v>
      </c>
      <c r="B2777" s="14" t="s">
        <v>793</v>
      </c>
      <c r="C2777" s="14" t="s">
        <v>305</v>
      </c>
      <c r="D2777" s="29">
        <v>38353</v>
      </c>
      <c r="E2777" s="14" t="s">
        <v>665</v>
      </c>
      <c r="F2777" s="30">
        <v>5000</v>
      </c>
      <c r="G2777" s="31" t="str">
        <f>_xlfn.CONCAT(Table1[[#This Row],[Company]:[Penalty Amount]])</f>
        <v>Selective Way Insurance Co.Selective Insurance Groupinsurance violation38353PA-INS5000</v>
      </c>
    </row>
    <row r="2778" spans="1:7" x14ac:dyDescent="0.2">
      <c r="A2778" s="28" t="s">
        <v>1576</v>
      </c>
      <c r="B2778" s="14" t="s">
        <v>473</v>
      </c>
      <c r="C2778" s="14" t="s">
        <v>305</v>
      </c>
      <c r="D2778" s="29">
        <v>41640</v>
      </c>
      <c r="E2778" s="14" t="s">
        <v>306</v>
      </c>
      <c r="F2778" s="30">
        <v>5325</v>
      </c>
      <c r="G2778" s="31" t="str">
        <f>_xlfn.CONCAT(Table1[[#This Row],[Company]:[Penalty Amount]])</f>
        <v>LM Insurance Corp.Liberty Mutual Insuranceinsurance violation41640TX-INS5325</v>
      </c>
    </row>
    <row r="2779" spans="1:7" x14ac:dyDescent="0.2">
      <c r="A2779" s="28" t="s">
        <v>2248</v>
      </c>
      <c r="B2779" s="14" t="s">
        <v>473</v>
      </c>
      <c r="C2779" s="14" t="s">
        <v>305</v>
      </c>
      <c r="D2779" s="29">
        <v>43831</v>
      </c>
      <c r="E2779" s="14" t="s">
        <v>1090</v>
      </c>
      <c r="F2779" s="30">
        <v>6000</v>
      </c>
      <c r="G2779" s="31" t="str">
        <f>_xlfn.CONCAT(Table1[[#This Row],[Company]:[Penalty Amount]])</f>
        <v>AMERICAN ECONOMY INSURANCE Co.Liberty Mutual Insuranceinsurance violation43831WA-INS6000</v>
      </c>
    </row>
    <row r="2780" spans="1:7" x14ac:dyDescent="0.2">
      <c r="A2780" s="28" t="s">
        <v>2795</v>
      </c>
      <c r="B2780" s="14" t="s">
        <v>473</v>
      </c>
      <c r="C2780" s="14" t="s">
        <v>305</v>
      </c>
      <c r="D2780" s="29">
        <v>39448</v>
      </c>
      <c r="E2780" s="14" t="s">
        <v>655</v>
      </c>
      <c r="F2780" s="30">
        <v>6000</v>
      </c>
      <c r="G2780" s="31" t="str">
        <f>_xlfn.CONCAT(Table1[[#This Row],[Company]:[Penalty Amount]])</f>
        <v>LIBERTY INSURANCE CORP. Liberty Mutual Insuranceinsurance violation39448VA-INS6000</v>
      </c>
    </row>
    <row r="2781" spans="1:7" x14ac:dyDescent="0.2">
      <c r="A2781" s="28" t="s">
        <v>1644</v>
      </c>
      <c r="B2781" s="14" t="s">
        <v>473</v>
      </c>
      <c r="C2781" s="14" t="s">
        <v>305</v>
      </c>
      <c r="D2781" s="29">
        <v>42005</v>
      </c>
      <c r="E2781" s="14" t="s">
        <v>306</v>
      </c>
      <c r="F2781" s="30">
        <v>6000</v>
      </c>
      <c r="G2781" s="31" t="str">
        <f>_xlfn.CONCAT(Table1[[#This Row],[Company]:[Penalty Amount]])</f>
        <v>Liberty Insurance Corp.Liberty Mutual Insuranceinsurance violation42005TX-INS6000</v>
      </c>
    </row>
    <row r="2782" spans="1:7" x14ac:dyDescent="0.2">
      <c r="A2782" s="28" t="s">
        <v>2266</v>
      </c>
      <c r="B2782" s="14" t="s">
        <v>473</v>
      </c>
      <c r="C2782" s="14" t="s">
        <v>305</v>
      </c>
      <c r="D2782" s="29">
        <v>41640</v>
      </c>
      <c r="E2782" s="14" t="s">
        <v>306</v>
      </c>
      <c r="F2782" s="30">
        <v>6000</v>
      </c>
      <c r="G2782" s="31" t="str">
        <f>_xlfn.CONCAT(Table1[[#This Row],[Company]:[Penalty Amount]])</f>
        <v>The Netherlands Insurance Co.Liberty Mutual Insuranceinsurance violation41640TX-INS6000</v>
      </c>
    </row>
    <row r="2783" spans="1:7" x14ac:dyDescent="0.2">
      <c r="A2783" s="28" t="s">
        <v>2259</v>
      </c>
      <c r="B2783" s="14" t="s">
        <v>473</v>
      </c>
      <c r="C2783" s="14" t="s">
        <v>305</v>
      </c>
      <c r="D2783" s="29">
        <v>41640</v>
      </c>
      <c r="E2783" s="14" t="s">
        <v>306</v>
      </c>
      <c r="F2783" s="30">
        <v>6801</v>
      </c>
      <c r="G2783" s="31" t="str">
        <f>_xlfn.CONCAT(Table1[[#This Row],[Company]:[Penalty Amount]])</f>
        <v>Netherlands Insurance Co.Liberty Mutual Insuranceinsurance violation41640TX-INS6801</v>
      </c>
    </row>
    <row r="2784" spans="1:7" x14ac:dyDescent="0.2">
      <c r="A2784" s="28" t="s">
        <v>2254</v>
      </c>
      <c r="B2784" s="14" t="s">
        <v>473</v>
      </c>
      <c r="C2784" s="14" t="s">
        <v>305</v>
      </c>
      <c r="D2784" s="29">
        <v>44562</v>
      </c>
      <c r="E2784" s="14" t="s">
        <v>306</v>
      </c>
      <c r="F2784" s="30">
        <v>7000</v>
      </c>
      <c r="G2784" s="31" t="str">
        <f>_xlfn.CONCAT(Table1[[#This Row],[Company]:[Penalty Amount]])</f>
        <v>Employers Insurance Co. of WausauLiberty Mutual Insuranceinsurance violation44562TX-INS7000</v>
      </c>
    </row>
    <row r="2785" spans="1:7" x14ac:dyDescent="0.2">
      <c r="A2785" s="28" t="s">
        <v>1644</v>
      </c>
      <c r="B2785" s="14" t="s">
        <v>473</v>
      </c>
      <c r="C2785" s="14" t="s">
        <v>305</v>
      </c>
      <c r="D2785" s="29">
        <v>44197</v>
      </c>
      <c r="E2785" s="14" t="s">
        <v>306</v>
      </c>
      <c r="F2785" s="30">
        <v>7000</v>
      </c>
      <c r="G2785" s="31" t="str">
        <f>_xlfn.CONCAT(Table1[[#This Row],[Company]:[Penalty Amount]])</f>
        <v>Liberty Insurance Corp.Liberty Mutual Insuranceinsurance violation44197TX-INS7000</v>
      </c>
    </row>
    <row r="2786" spans="1:7" x14ac:dyDescent="0.2">
      <c r="A2786" s="28" t="s">
        <v>1644</v>
      </c>
      <c r="B2786" s="14" t="s">
        <v>473</v>
      </c>
      <c r="C2786" s="14" t="s">
        <v>305</v>
      </c>
      <c r="D2786" s="29">
        <v>42370</v>
      </c>
      <c r="E2786" s="14" t="s">
        <v>306</v>
      </c>
      <c r="F2786" s="30">
        <v>7000</v>
      </c>
      <c r="G2786" s="31" t="str">
        <f>_xlfn.CONCAT(Table1[[#This Row],[Company]:[Penalty Amount]])</f>
        <v>Liberty Insurance Corp.Liberty Mutual Insuranceinsurance violation42370TX-INS7000</v>
      </c>
    </row>
    <row r="2787" spans="1:7" x14ac:dyDescent="0.2">
      <c r="A2787" s="28" t="s">
        <v>2255</v>
      </c>
      <c r="B2787" s="14" t="s">
        <v>473</v>
      </c>
      <c r="C2787" s="14" t="s">
        <v>305</v>
      </c>
      <c r="D2787" s="29">
        <v>41275</v>
      </c>
      <c r="E2787" s="14" t="s">
        <v>306</v>
      </c>
      <c r="F2787" s="30">
        <v>7000</v>
      </c>
      <c r="G2787" s="31" t="str">
        <f>_xlfn.CONCAT(Table1[[#This Row],[Company]:[Penalty Amount]])</f>
        <v>Liberty Mutual Fire Insurance Co.Liberty Mutual Insuranceinsurance violation41275TX-INS7000</v>
      </c>
    </row>
    <row r="2788" spans="1:7" x14ac:dyDescent="0.2">
      <c r="A2788" s="28" t="s">
        <v>2046</v>
      </c>
      <c r="B2788" s="14" t="s">
        <v>473</v>
      </c>
      <c r="C2788" s="14" t="s">
        <v>305</v>
      </c>
      <c r="D2788" s="29">
        <v>39448</v>
      </c>
      <c r="E2788" s="14" t="s">
        <v>655</v>
      </c>
      <c r="F2788" s="30">
        <v>8000</v>
      </c>
      <c r="G2788" s="31" t="str">
        <f>_xlfn.CONCAT(Table1[[#This Row],[Company]:[Penalty Amount]])</f>
        <v>American Economy Insurance Co.Liberty Mutual Insuranceinsurance violation39448VA-INS8000</v>
      </c>
    </row>
    <row r="2789" spans="1:7" x14ac:dyDescent="0.2">
      <c r="A2789" s="28" t="s">
        <v>2254</v>
      </c>
      <c r="B2789" s="14" t="s">
        <v>473</v>
      </c>
      <c r="C2789" s="14" t="s">
        <v>305</v>
      </c>
      <c r="D2789" s="29">
        <v>44562</v>
      </c>
      <c r="E2789" s="14" t="s">
        <v>306</v>
      </c>
      <c r="F2789" s="30">
        <v>8000</v>
      </c>
      <c r="G2789" s="31" t="str">
        <f>_xlfn.CONCAT(Table1[[#This Row],[Company]:[Penalty Amount]])</f>
        <v>Employers Insurance Co. of WausauLiberty Mutual Insuranceinsurance violation44562TX-INS8000</v>
      </c>
    </row>
    <row r="2790" spans="1:7" x14ac:dyDescent="0.2">
      <c r="A2790" s="28" t="s">
        <v>1644</v>
      </c>
      <c r="B2790" s="14" t="s">
        <v>473</v>
      </c>
      <c r="C2790" s="14" t="s">
        <v>305</v>
      </c>
      <c r="D2790" s="29">
        <v>42370</v>
      </c>
      <c r="E2790" s="14" t="s">
        <v>1020</v>
      </c>
      <c r="F2790" s="30">
        <v>8000</v>
      </c>
      <c r="G2790" s="31" t="str">
        <f>_xlfn.CONCAT(Table1[[#This Row],[Company]:[Penalty Amount]])</f>
        <v>Liberty Insurance Corp.Liberty Mutual Insuranceinsurance violation42370MO-INS8000</v>
      </c>
    </row>
    <row r="2791" spans="1:7" x14ac:dyDescent="0.2">
      <c r="A2791" s="28" t="s">
        <v>1644</v>
      </c>
      <c r="B2791" s="14" t="s">
        <v>473</v>
      </c>
      <c r="C2791" s="14" t="s">
        <v>305</v>
      </c>
      <c r="D2791" s="29">
        <v>42370</v>
      </c>
      <c r="E2791" s="14" t="s">
        <v>306</v>
      </c>
      <c r="F2791" s="30">
        <v>8000</v>
      </c>
      <c r="G2791" s="31" t="str">
        <f>_xlfn.CONCAT(Table1[[#This Row],[Company]:[Penalty Amount]])</f>
        <v>Liberty Insurance Corp.Liberty Mutual Insuranceinsurance violation42370TX-INS8000</v>
      </c>
    </row>
    <row r="2792" spans="1:7" x14ac:dyDescent="0.2">
      <c r="A2792" s="28" t="s">
        <v>2255</v>
      </c>
      <c r="B2792" s="14" t="s">
        <v>473</v>
      </c>
      <c r="C2792" s="14" t="s">
        <v>305</v>
      </c>
      <c r="D2792" s="29">
        <v>42370</v>
      </c>
      <c r="E2792" s="14" t="s">
        <v>306</v>
      </c>
      <c r="F2792" s="30">
        <v>8000</v>
      </c>
      <c r="G2792" s="31" t="str">
        <f>_xlfn.CONCAT(Table1[[#This Row],[Company]:[Penalty Amount]])</f>
        <v>Liberty Mutual Fire Insurance Co.Liberty Mutual Insuranceinsurance violation42370TX-INS8000</v>
      </c>
    </row>
    <row r="2793" spans="1:7" x14ac:dyDescent="0.2">
      <c r="A2793" s="28" t="s">
        <v>1919</v>
      </c>
      <c r="B2793" s="14" t="s">
        <v>473</v>
      </c>
      <c r="C2793" s="14" t="s">
        <v>315</v>
      </c>
      <c r="D2793" s="29">
        <v>40544</v>
      </c>
      <c r="E2793" s="14" t="s">
        <v>1622</v>
      </c>
      <c r="F2793" s="30">
        <v>8000</v>
      </c>
      <c r="G2793" s="31" t="str">
        <f>_xlfn.CONCAT(Table1[[#This Row],[Company]:[Penalty Amount]])</f>
        <v>LIBERTY MUTUAL INSURANCE CO IH LABLiberty Mutual Insuranceenvironmental violation40544MA-ENV8000</v>
      </c>
    </row>
    <row r="2794" spans="1:7" x14ac:dyDescent="0.2">
      <c r="A2794" s="28" t="s">
        <v>2465</v>
      </c>
      <c r="B2794" s="14" t="s">
        <v>473</v>
      </c>
      <c r="C2794" s="14" t="s">
        <v>305</v>
      </c>
      <c r="D2794" s="29">
        <v>42005</v>
      </c>
      <c r="E2794" s="14" t="s">
        <v>728</v>
      </c>
      <c r="F2794" s="30">
        <v>8000</v>
      </c>
      <c r="G2794" s="31" t="str">
        <f>_xlfn.CONCAT(Table1[[#This Row],[Company]:[Penalty Amount]])</f>
        <v>LM General Insurance Co. .Liberty Mutual Insuranceinsurance violation42005MD-INS8000</v>
      </c>
    </row>
    <row r="2795" spans="1:7" x14ac:dyDescent="0.2">
      <c r="A2795" s="28" t="s">
        <v>1718</v>
      </c>
      <c r="B2795" s="14" t="s">
        <v>473</v>
      </c>
      <c r="C2795" s="14" t="s">
        <v>305</v>
      </c>
      <c r="D2795" s="29">
        <v>41640</v>
      </c>
      <c r="E2795" s="14" t="s">
        <v>1056</v>
      </c>
      <c r="F2795" s="30">
        <v>8000</v>
      </c>
      <c r="G2795" s="31" t="str">
        <f>_xlfn.CONCAT(Table1[[#This Row],[Company]:[Penalty Amount]])</f>
        <v>Peerless Insurance Co.Liberty Mutual Insuranceinsurance violation41640RI-FIN8000</v>
      </c>
    </row>
    <row r="2796" spans="1:7" x14ac:dyDescent="0.2">
      <c r="A2796" s="28" t="s">
        <v>2260</v>
      </c>
      <c r="B2796" s="14" t="s">
        <v>473</v>
      </c>
      <c r="C2796" s="14" t="s">
        <v>305</v>
      </c>
      <c r="D2796" s="29">
        <v>40909</v>
      </c>
      <c r="E2796" s="14" t="s">
        <v>655</v>
      </c>
      <c r="F2796" s="30">
        <v>8000</v>
      </c>
      <c r="G2796" s="31" t="str">
        <f>_xlfn.CONCAT(Table1[[#This Row],[Company]:[Penalty Amount]])</f>
        <v>PEERLESS INSURANCE Co.Liberty Mutual Insuranceinsurance violation40909VA-INS8000</v>
      </c>
    </row>
    <row r="2797" spans="1:7" x14ac:dyDescent="0.2">
      <c r="A2797" s="28" t="s">
        <v>2261</v>
      </c>
      <c r="B2797" s="14" t="s">
        <v>473</v>
      </c>
      <c r="C2797" s="14" t="s">
        <v>305</v>
      </c>
      <c r="D2797" s="29">
        <v>41275</v>
      </c>
      <c r="E2797" s="14" t="s">
        <v>1407</v>
      </c>
      <c r="F2797" s="30">
        <v>8000</v>
      </c>
      <c r="G2797" s="31" t="str">
        <f>_xlfn.CONCAT(Table1[[#This Row],[Company]:[Penalty Amount]])</f>
        <v>Safeco Insurance Co.Liberty Mutual Insuranceinsurance violation41275SC-INS8000</v>
      </c>
    </row>
    <row r="2798" spans="1:7" x14ac:dyDescent="0.2">
      <c r="A2798" s="28" t="s">
        <v>2266</v>
      </c>
      <c r="B2798" s="14" t="s">
        <v>473</v>
      </c>
      <c r="C2798" s="14" t="s">
        <v>305</v>
      </c>
      <c r="D2798" s="29">
        <v>40909</v>
      </c>
      <c r="E2798" s="14" t="s">
        <v>306</v>
      </c>
      <c r="F2798" s="30">
        <v>8000</v>
      </c>
      <c r="G2798" s="31" t="str">
        <f>_xlfn.CONCAT(Table1[[#This Row],[Company]:[Penalty Amount]])</f>
        <v>The Netherlands Insurance Co.Liberty Mutual Insuranceinsurance violation40909TX-INS8000</v>
      </c>
    </row>
    <row r="2799" spans="1:7" x14ac:dyDescent="0.2">
      <c r="A2799" s="28" t="s">
        <v>1514</v>
      </c>
      <c r="B2799" s="14" t="s">
        <v>473</v>
      </c>
      <c r="C2799" s="14" t="s">
        <v>305</v>
      </c>
      <c r="D2799" s="29">
        <v>42005</v>
      </c>
      <c r="E2799" s="14" t="s">
        <v>306</v>
      </c>
      <c r="F2799" s="30">
        <v>8000</v>
      </c>
      <c r="G2799" s="31" t="str">
        <f>_xlfn.CONCAT(Table1[[#This Row],[Company]:[Penalty Amount]])</f>
        <v>Wausau Underwriters Insurance Co.Liberty Mutual Insuranceinsurance violation42005TX-INS8000</v>
      </c>
    </row>
    <row r="2800" spans="1:7" x14ac:dyDescent="0.2">
      <c r="A2800" s="28" t="s">
        <v>1514</v>
      </c>
      <c r="B2800" s="14" t="s">
        <v>473</v>
      </c>
      <c r="C2800" s="14" t="s">
        <v>305</v>
      </c>
      <c r="D2800" s="29">
        <v>41275</v>
      </c>
      <c r="E2800" s="14" t="s">
        <v>306</v>
      </c>
      <c r="F2800" s="30">
        <v>8000</v>
      </c>
      <c r="G2800" s="31" t="str">
        <f>_xlfn.CONCAT(Table1[[#This Row],[Company]:[Penalty Amount]])</f>
        <v>Wausau Underwriters Insurance Co.Liberty Mutual Insuranceinsurance violation41275TX-INS8000</v>
      </c>
    </row>
    <row r="2801" spans="1:7" x14ac:dyDescent="0.2">
      <c r="A2801" s="28" t="s">
        <v>2459</v>
      </c>
      <c r="B2801" s="14" t="s">
        <v>473</v>
      </c>
      <c r="C2801" s="14" t="s">
        <v>305</v>
      </c>
      <c r="D2801" s="29">
        <v>42736</v>
      </c>
      <c r="E2801" s="14" t="s">
        <v>655</v>
      </c>
      <c r="F2801" s="30">
        <v>8652</v>
      </c>
      <c r="G2801" s="31" t="str">
        <f>_xlfn.CONCAT(Table1[[#This Row],[Company]:[Penalty Amount]])</f>
        <v>LIBERTY INSURANCE CORP .Liberty Mutual Insuranceinsurance violation42736VA-INS8652</v>
      </c>
    </row>
    <row r="2802" spans="1:7" x14ac:dyDescent="0.2">
      <c r="A2802" s="28" t="s">
        <v>1644</v>
      </c>
      <c r="B2802" s="14" t="s">
        <v>473</v>
      </c>
      <c r="C2802" s="14" t="s">
        <v>305</v>
      </c>
      <c r="D2802" s="29">
        <v>41640</v>
      </c>
      <c r="E2802" s="14" t="s">
        <v>306</v>
      </c>
      <c r="F2802" s="30">
        <v>9000</v>
      </c>
      <c r="G2802" s="31" t="str">
        <f>_xlfn.CONCAT(Table1[[#This Row],[Company]:[Penalty Amount]])</f>
        <v>Liberty Insurance Corp.Liberty Mutual Insuranceinsurance violation41640TX-INS9000</v>
      </c>
    </row>
    <row r="2803" spans="1:7" x14ac:dyDescent="0.2">
      <c r="A2803" s="28" t="s">
        <v>2457</v>
      </c>
      <c r="B2803" s="14" t="s">
        <v>473</v>
      </c>
      <c r="C2803" s="14" t="s">
        <v>305</v>
      </c>
      <c r="D2803" s="29">
        <v>43831</v>
      </c>
      <c r="E2803" s="14" t="s">
        <v>1090</v>
      </c>
      <c r="F2803" s="30">
        <v>10000</v>
      </c>
      <c r="G2803" s="31" t="str">
        <f>_xlfn.CONCAT(Table1[[#This Row],[Company]:[Penalty Amount]])</f>
        <v>AMERICAN ECONOMY INSURANCE Co. .Liberty Mutual Insuranceinsurance violation43831WA-INS10000</v>
      </c>
    </row>
    <row r="2804" spans="1:7" x14ac:dyDescent="0.2">
      <c r="A2804" s="28" t="s">
        <v>2256</v>
      </c>
      <c r="B2804" s="14" t="s">
        <v>473</v>
      </c>
      <c r="C2804" s="14" t="s">
        <v>305</v>
      </c>
      <c r="D2804" s="29">
        <v>42370</v>
      </c>
      <c r="E2804" s="14" t="s">
        <v>1199</v>
      </c>
      <c r="F2804" s="30">
        <v>10000</v>
      </c>
      <c r="G2804" s="31" t="str">
        <f>_xlfn.CONCAT(Table1[[#This Row],[Company]:[Penalty Amount]])</f>
        <v>Liberty Mutual General Insurance Co.Liberty Mutual Insuranceinsurance violation42370UT-INS10000</v>
      </c>
    </row>
    <row r="2805" spans="1:7" x14ac:dyDescent="0.2">
      <c r="A2805" s="28" t="s">
        <v>851</v>
      </c>
      <c r="B2805" s="14" t="s">
        <v>473</v>
      </c>
      <c r="C2805" s="14" t="s">
        <v>305</v>
      </c>
      <c r="D2805" s="29">
        <v>43466</v>
      </c>
      <c r="E2805" s="14" t="s">
        <v>306</v>
      </c>
      <c r="F2805" s="30">
        <v>10000</v>
      </c>
      <c r="G2805" s="31" t="str">
        <f>_xlfn.CONCAT(Table1[[#This Row],[Company]:[Penalty Amount]])</f>
        <v>Liberty Mutual Insurance Co.Liberty Mutual Insuranceinsurance violation43466TX-INS10000</v>
      </c>
    </row>
    <row r="2806" spans="1:7" x14ac:dyDescent="0.2">
      <c r="A2806" s="28" t="s">
        <v>1576</v>
      </c>
      <c r="B2806" s="14" t="s">
        <v>473</v>
      </c>
      <c r="C2806" s="14" t="s">
        <v>305</v>
      </c>
      <c r="D2806" s="29">
        <v>43101</v>
      </c>
      <c r="E2806" s="14" t="s">
        <v>306</v>
      </c>
      <c r="F2806" s="30">
        <v>10000</v>
      </c>
      <c r="G2806" s="31" t="str">
        <f>_xlfn.CONCAT(Table1[[#This Row],[Company]:[Penalty Amount]])</f>
        <v>LM Insurance Corp.Liberty Mutual Insuranceinsurance violation43101TX-INS10000</v>
      </c>
    </row>
    <row r="2807" spans="1:7" x14ac:dyDescent="0.2">
      <c r="A2807" s="28" t="s">
        <v>2023</v>
      </c>
      <c r="B2807" s="14" t="s">
        <v>473</v>
      </c>
      <c r="C2807" s="14" t="s">
        <v>305</v>
      </c>
      <c r="D2807" s="29">
        <v>44197</v>
      </c>
      <c r="E2807" s="14" t="s">
        <v>775</v>
      </c>
      <c r="F2807" s="30">
        <v>10000</v>
      </c>
      <c r="G2807" s="31" t="str">
        <f>_xlfn.CONCAT(Table1[[#This Row],[Company]:[Penalty Amount]])</f>
        <v>Safeco Insurance Co. of AmericaLiberty Mutual Insuranceinsurance violation44197MN-FIN10000</v>
      </c>
    </row>
    <row r="2808" spans="1:7" x14ac:dyDescent="0.2">
      <c r="A2808" s="28" t="s">
        <v>1849</v>
      </c>
      <c r="B2808" s="14" t="s">
        <v>473</v>
      </c>
      <c r="C2808" s="14" t="s">
        <v>305</v>
      </c>
      <c r="D2808" s="29">
        <v>42736</v>
      </c>
      <c r="E2808" s="14" t="s">
        <v>775</v>
      </c>
      <c r="F2808" s="30">
        <v>10000</v>
      </c>
      <c r="G2808" s="31" t="str">
        <f>_xlfn.CONCAT(Table1[[#This Row],[Company]:[Penalty Amount]])</f>
        <v>Safeco Surplus Lines Insurance Co.Liberty Mutual Insuranceinsurance violation42736MN-FIN10000</v>
      </c>
    </row>
    <row r="2809" spans="1:7" x14ac:dyDescent="0.2">
      <c r="A2809" s="28" t="s">
        <v>851</v>
      </c>
      <c r="B2809" s="14" t="s">
        <v>473</v>
      </c>
      <c r="C2809" s="14" t="s">
        <v>343</v>
      </c>
      <c r="D2809" s="29">
        <v>39448</v>
      </c>
      <c r="E2809" s="14" t="s">
        <v>1438</v>
      </c>
      <c r="F2809" s="30">
        <v>11916</v>
      </c>
      <c r="G2809" s="31" t="str">
        <f>_xlfn.CONCAT(Table1[[#This Row],[Company]:[Penalty Amount]])</f>
        <v>Liberty Mutual Insurance Co.Liberty Mutual Insurancewage and hour violation39448CA-LCO11916</v>
      </c>
    </row>
    <row r="2810" spans="1:7" x14ac:dyDescent="0.2">
      <c r="A2810" s="28" t="s">
        <v>2456</v>
      </c>
      <c r="B2810" s="14" t="s">
        <v>473</v>
      </c>
      <c r="C2810" s="14" t="s">
        <v>305</v>
      </c>
      <c r="D2810" s="29">
        <v>40544</v>
      </c>
      <c r="E2810" s="14" t="s">
        <v>655</v>
      </c>
      <c r="F2810" s="30">
        <v>12000</v>
      </c>
      <c r="G2810" s="31" t="str">
        <f>_xlfn.CONCAT(Table1[[#This Row],[Company]:[Penalty Amount]])</f>
        <v>American Economy Insurance Co. .Liberty Mutual Insuranceinsurance violation40544VA-INS12000</v>
      </c>
    </row>
    <row r="2811" spans="1:7" x14ac:dyDescent="0.2">
      <c r="A2811" s="28" t="s">
        <v>2253</v>
      </c>
      <c r="B2811" s="14" t="s">
        <v>473</v>
      </c>
      <c r="C2811" s="14" t="s">
        <v>305</v>
      </c>
      <c r="D2811" s="29">
        <v>43101</v>
      </c>
      <c r="E2811" s="14" t="s">
        <v>306</v>
      </c>
      <c r="F2811" s="30">
        <v>12000</v>
      </c>
      <c r="G2811" s="31" t="str">
        <f>_xlfn.CONCAT(Table1[[#This Row],[Company]:[Penalty Amount]])</f>
        <v>Employer's Insurance Co. of WausauLiberty Mutual Insuranceinsurance violation43101TX-INS12000</v>
      </c>
    </row>
    <row r="2812" spans="1:7" x14ac:dyDescent="0.2">
      <c r="A2812" s="28" t="s">
        <v>1644</v>
      </c>
      <c r="B2812" s="14" t="s">
        <v>473</v>
      </c>
      <c r="C2812" s="14" t="s">
        <v>305</v>
      </c>
      <c r="D2812" s="29">
        <v>44562</v>
      </c>
      <c r="E2812" s="14" t="s">
        <v>306</v>
      </c>
      <c r="F2812" s="30">
        <v>12000</v>
      </c>
      <c r="G2812" s="31" t="str">
        <f>_xlfn.CONCAT(Table1[[#This Row],[Company]:[Penalty Amount]])</f>
        <v>Liberty Insurance Corp.Liberty Mutual Insuranceinsurance violation44562TX-INS12000</v>
      </c>
    </row>
    <row r="2813" spans="1:7" x14ac:dyDescent="0.2">
      <c r="A2813" s="28" t="s">
        <v>1766</v>
      </c>
      <c r="B2813" s="14" t="s">
        <v>473</v>
      </c>
      <c r="C2813" s="14" t="s">
        <v>305</v>
      </c>
      <c r="D2813" s="29">
        <v>40909</v>
      </c>
      <c r="E2813" s="14" t="s">
        <v>306</v>
      </c>
      <c r="F2813" s="30">
        <v>12000</v>
      </c>
      <c r="G2813" s="31" t="str">
        <f>_xlfn.CONCAT(Table1[[#This Row],[Company]:[Penalty Amount]])</f>
        <v>Wausau Business Insurance Co.Liberty Mutual Insuranceinsurance violation40909TX-INS12000</v>
      </c>
    </row>
    <row r="2814" spans="1:7" x14ac:dyDescent="0.2">
      <c r="A2814" s="28" t="s">
        <v>851</v>
      </c>
      <c r="B2814" s="14" t="s">
        <v>473</v>
      </c>
      <c r="C2814" s="14" t="s">
        <v>305</v>
      </c>
      <c r="D2814" s="29">
        <v>40179</v>
      </c>
      <c r="E2814" s="14" t="s">
        <v>1378</v>
      </c>
      <c r="F2814" s="30">
        <v>13000</v>
      </c>
      <c r="G2814" s="31" t="str">
        <f>_xlfn.CONCAT(Table1[[#This Row],[Company]:[Penalty Amount]])</f>
        <v>Liberty Mutual Insurance Co.Liberty Mutual Insuranceinsurance violation40179KS-INS13000</v>
      </c>
    </row>
    <row r="2815" spans="1:7" x14ac:dyDescent="0.2">
      <c r="A2815" s="28" t="s">
        <v>1644</v>
      </c>
      <c r="B2815" s="14" t="s">
        <v>473</v>
      </c>
      <c r="C2815" s="14" t="s">
        <v>305</v>
      </c>
      <c r="D2815" s="29">
        <v>44197</v>
      </c>
      <c r="E2815" s="14" t="s">
        <v>306</v>
      </c>
      <c r="F2815" s="30">
        <v>14000</v>
      </c>
      <c r="G2815" s="31" t="str">
        <f>_xlfn.CONCAT(Table1[[#This Row],[Company]:[Penalty Amount]])</f>
        <v>Liberty Insurance Corp.Liberty Mutual Insuranceinsurance violation44197TX-INS14000</v>
      </c>
    </row>
    <row r="2816" spans="1:7" x14ac:dyDescent="0.2">
      <c r="A2816" s="28" t="s">
        <v>2267</v>
      </c>
      <c r="B2816" s="14" t="s">
        <v>473</v>
      </c>
      <c r="C2816" s="14" t="s">
        <v>305</v>
      </c>
      <c r="D2816" s="29">
        <v>36892</v>
      </c>
      <c r="E2816" s="14" t="s">
        <v>746</v>
      </c>
      <c r="F2816" s="30">
        <v>14625</v>
      </c>
      <c r="G2816" s="31" t="str">
        <f>_xlfn.CONCAT(Table1[[#This Row],[Company]:[Penalty Amount]])</f>
        <v>WAUSAU BUSINESS INSURANCE Co.Liberty Mutual Insuranceinsurance violation36892FL-OFR14625</v>
      </c>
    </row>
    <row r="2817" spans="1:7" x14ac:dyDescent="0.2">
      <c r="A2817" s="28" t="s">
        <v>2250</v>
      </c>
      <c r="B2817" s="14" t="s">
        <v>473</v>
      </c>
      <c r="C2817" s="14" t="s">
        <v>305</v>
      </c>
      <c r="D2817" s="29">
        <v>43466</v>
      </c>
      <c r="E2817" s="14" t="s">
        <v>655</v>
      </c>
      <c r="F2817" s="30">
        <v>14891</v>
      </c>
      <c r="G2817" s="31" t="str">
        <f>_xlfn.CONCAT(Table1[[#This Row],[Company]:[Penalty Amount]])</f>
        <v>American Fire and Casualty Co. and Ohio Security Insurance Co.Liberty Mutual Insuranceinsurance violation43466VA-INS14891</v>
      </c>
    </row>
    <row r="2818" spans="1:7" x14ac:dyDescent="0.2">
      <c r="A2818" s="28" t="s">
        <v>2254</v>
      </c>
      <c r="B2818" s="14" t="s">
        <v>473</v>
      </c>
      <c r="C2818" s="14" t="s">
        <v>305</v>
      </c>
      <c r="D2818" s="29">
        <v>40909</v>
      </c>
      <c r="E2818" s="14" t="s">
        <v>306</v>
      </c>
      <c r="F2818" s="30">
        <v>15000</v>
      </c>
      <c r="G2818" s="31" t="str">
        <f>_xlfn.CONCAT(Table1[[#This Row],[Company]:[Penalty Amount]])</f>
        <v>Employers Insurance Co. of WausauLiberty Mutual Insuranceinsurance violation40909TX-INS15000</v>
      </c>
    </row>
    <row r="2819" spans="1:7" x14ac:dyDescent="0.2">
      <c r="A2819" s="28" t="s">
        <v>2461</v>
      </c>
      <c r="B2819" s="14" t="s">
        <v>473</v>
      </c>
      <c r="C2819" s="14" t="s">
        <v>305</v>
      </c>
      <c r="D2819" s="29">
        <v>39083</v>
      </c>
      <c r="E2819" s="14" t="s">
        <v>655</v>
      </c>
      <c r="F2819" s="30">
        <v>15000</v>
      </c>
      <c r="G2819" s="31" t="str">
        <f>_xlfn.CONCAT(Table1[[#This Row],[Company]:[Penalty Amount]])</f>
        <v>LIBERTY INSURANCE CORP. .Liberty Mutual Insuranceinsurance violation39083VA-INS15000</v>
      </c>
    </row>
    <row r="2820" spans="1:7" x14ac:dyDescent="0.2">
      <c r="A2820" s="28" t="s">
        <v>1644</v>
      </c>
      <c r="B2820" s="14" t="s">
        <v>473</v>
      </c>
      <c r="C2820" s="14" t="s">
        <v>305</v>
      </c>
      <c r="D2820" s="29">
        <v>43831</v>
      </c>
      <c r="E2820" s="14" t="s">
        <v>775</v>
      </c>
      <c r="F2820" s="30">
        <v>15000</v>
      </c>
      <c r="G2820" s="31" t="str">
        <f>_xlfn.CONCAT(Table1[[#This Row],[Company]:[Penalty Amount]])</f>
        <v>Liberty Insurance Corp.Liberty Mutual Insuranceinsurance violation43831MN-FIN15000</v>
      </c>
    </row>
    <row r="2821" spans="1:7" x14ac:dyDescent="0.2">
      <c r="A2821" s="28" t="s">
        <v>2462</v>
      </c>
      <c r="B2821" s="14" t="s">
        <v>473</v>
      </c>
      <c r="C2821" s="14" t="s">
        <v>305</v>
      </c>
      <c r="D2821" s="29">
        <v>42370</v>
      </c>
      <c r="E2821" s="14" t="s">
        <v>728</v>
      </c>
      <c r="F2821" s="30">
        <v>15000</v>
      </c>
      <c r="G2821" s="31" t="str">
        <f>_xlfn.CONCAT(Table1[[#This Row],[Company]:[Penalty Amount]])</f>
        <v>Liberty Mutual Fire Insurance Co. .Liberty Mutual Insuranceinsurance violation42370MD-INS15000</v>
      </c>
    </row>
    <row r="2822" spans="1:7" x14ac:dyDescent="0.2">
      <c r="A2822" s="28" t="s">
        <v>2462</v>
      </c>
      <c r="B2822" s="14" t="s">
        <v>473</v>
      </c>
      <c r="C2822" s="14" t="s">
        <v>305</v>
      </c>
      <c r="D2822" s="29">
        <v>40544</v>
      </c>
      <c r="E2822" s="14" t="s">
        <v>728</v>
      </c>
      <c r="F2822" s="30">
        <v>15000</v>
      </c>
      <c r="G2822" s="31" t="str">
        <f>_xlfn.CONCAT(Table1[[#This Row],[Company]:[Penalty Amount]])</f>
        <v>Liberty Mutual Fire Insurance Co. .Liberty Mutual Insuranceinsurance violation40544MD-INS15000</v>
      </c>
    </row>
    <row r="2823" spans="1:7" x14ac:dyDescent="0.2">
      <c r="A2823" s="28" t="s">
        <v>1246</v>
      </c>
      <c r="B2823" s="14" t="s">
        <v>473</v>
      </c>
      <c r="C2823" s="14" t="s">
        <v>305</v>
      </c>
      <c r="D2823" s="29">
        <v>42005</v>
      </c>
      <c r="E2823" s="14" t="s">
        <v>1056</v>
      </c>
      <c r="F2823" s="30">
        <v>15000</v>
      </c>
      <c r="G2823" s="31" t="str">
        <f>_xlfn.CONCAT(Table1[[#This Row],[Company]:[Penalty Amount]])</f>
        <v>Liberty Mutual Insurance GroupLiberty Mutual Insuranceinsurance violation42005RI-FIN15000</v>
      </c>
    </row>
    <row r="2824" spans="1:7" x14ac:dyDescent="0.2">
      <c r="A2824" s="28" t="s">
        <v>2056</v>
      </c>
      <c r="B2824" s="14" t="s">
        <v>473</v>
      </c>
      <c r="C2824" s="14" t="s">
        <v>305</v>
      </c>
      <c r="D2824" s="29">
        <v>43466</v>
      </c>
      <c r="E2824" s="14" t="s">
        <v>1050</v>
      </c>
      <c r="F2824" s="30">
        <v>15000</v>
      </c>
      <c r="G2824" s="31" t="str">
        <f>_xlfn.CONCAT(Table1[[#This Row],[Company]:[Penalty Amount]])</f>
        <v>Liberty Northwest Insurance Corp.Liberty Mutual Insuranceinsurance violation43466OR-FIN15000</v>
      </c>
    </row>
    <row r="2825" spans="1:7" x14ac:dyDescent="0.2">
      <c r="A2825" s="28" t="s">
        <v>2263</v>
      </c>
      <c r="B2825" s="14" t="s">
        <v>473</v>
      </c>
      <c r="C2825" s="14" t="s">
        <v>305</v>
      </c>
      <c r="D2825" s="29">
        <v>40544</v>
      </c>
      <c r="E2825" s="14" t="s">
        <v>936</v>
      </c>
      <c r="F2825" s="30">
        <v>15000</v>
      </c>
      <c r="G2825" s="31" t="str">
        <f>_xlfn.CONCAT(Table1[[#This Row],[Company]:[Penalty Amount]])</f>
        <v>Safeco Insurance Co. of IllinoisLiberty Mutual Insuranceinsurance violation40544AZ-DIFI15000</v>
      </c>
    </row>
    <row r="2826" spans="1:7" x14ac:dyDescent="0.2">
      <c r="A2826" s="28" t="s">
        <v>1766</v>
      </c>
      <c r="B2826" s="14" t="s">
        <v>473</v>
      </c>
      <c r="C2826" s="14" t="s">
        <v>305</v>
      </c>
      <c r="D2826" s="29">
        <v>39448</v>
      </c>
      <c r="E2826" s="14" t="s">
        <v>1378</v>
      </c>
      <c r="F2826" s="30">
        <v>15622</v>
      </c>
      <c r="G2826" s="31" t="str">
        <f>_xlfn.CONCAT(Table1[[#This Row],[Company]:[Penalty Amount]])</f>
        <v>Wausau Business Insurance Co.Liberty Mutual Insuranceinsurance violation39448KS-INS15622</v>
      </c>
    </row>
    <row r="2827" spans="1:7" x14ac:dyDescent="0.2">
      <c r="A2827" s="28" t="s">
        <v>1766</v>
      </c>
      <c r="B2827" s="14" t="s">
        <v>473</v>
      </c>
      <c r="C2827" s="14" t="s">
        <v>305</v>
      </c>
      <c r="D2827" s="29">
        <v>40909</v>
      </c>
      <c r="E2827" s="14" t="s">
        <v>306</v>
      </c>
      <c r="F2827" s="30">
        <v>16000</v>
      </c>
      <c r="G2827" s="31" t="str">
        <f>_xlfn.CONCAT(Table1[[#This Row],[Company]:[Penalty Amount]])</f>
        <v>Wausau Business Insurance Co.Liberty Mutual Insuranceinsurance violation40909TX-INS16000</v>
      </c>
    </row>
    <row r="2828" spans="1:7" x14ac:dyDescent="0.2">
      <c r="A2828" s="28" t="s">
        <v>851</v>
      </c>
      <c r="B2828" s="14" t="s">
        <v>473</v>
      </c>
      <c r="C2828" s="14" t="s">
        <v>305</v>
      </c>
      <c r="D2828" s="29">
        <v>40179</v>
      </c>
      <c r="E2828" s="14" t="s">
        <v>306</v>
      </c>
      <c r="F2828" s="30">
        <v>17000</v>
      </c>
      <c r="G2828" s="31" t="str">
        <f>_xlfn.CONCAT(Table1[[#This Row],[Company]:[Penalty Amount]])</f>
        <v>Liberty Mutual Insurance Co.Liberty Mutual Insuranceinsurance violation40179TX-INS17000</v>
      </c>
    </row>
    <row r="2829" spans="1:7" x14ac:dyDescent="0.2">
      <c r="A2829" s="28" t="s">
        <v>851</v>
      </c>
      <c r="B2829" s="14" t="s">
        <v>473</v>
      </c>
      <c r="C2829" s="14" t="s">
        <v>305</v>
      </c>
      <c r="D2829" s="29">
        <v>42736</v>
      </c>
      <c r="E2829" s="14" t="s">
        <v>306</v>
      </c>
      <c r="F2829" s="30">
        <v>18000</v>
      </c>
      <c r="G2829" s="31" t="str">
        <f>_xlfn.CONCAT(Table1[[#This Row],[Company]:[Penalty Amount]])</f>
        <v>Liberty Mutual Insurance Co.Liberty Mutual Insuranceinsurance violation42736TX-INS18000</v>
      </c>
    </row>
    <row r="2830" spans="1:7" x14ac:dyDescent="0.2">
      <c r="A2830" s="28" t="s">
        <v>1576</v>
      </c>
      <c r="B2830" s="14" t="s">
        <v>473</v>
      </c>
      <c r="C2830" s="14" t="s">
        <v>305</v>
      </c>
      <c r="D2830" s="29">
        <v>40544</v>
      </c>
      <c r="E2830" s="14" t="s">
        <v>306</v>
      </c>
      <c r="F2830" s="30">
        <v>18000</v>
      </c>
      <c r="G2830" s="31" t="str">
        <f>_xlfn.CONCAT(Table1[[#This Row],[Company]:[Penalty Amount]])</f>
        <v>LM Insurance Corp.Liberty Mutual Insuranceinsurance violation40544TX-INS18000</v>
      </c>
    </row>
    <row r="2831" spans="1:7" x14ac:dyDescent="0.2">
      <c r="A2831" s="28" t="s">
        <v>1730</v>
      </c>
      <c r="B2831" s="14" t="s">
        <v>473</v>
      </c>
      <c r="C2831" s="14" t="s">
        <v>305</v>
      </c>
      <c r="D2831" s="29">
        <v>42370</v>
      </c>
      <c r="E2831" s="14" t="s">
        <v>306</v>
      </c>
      <c r="F2831" s="30">
        <v>20000</v>
      </c>
      <c r="G2831" s="31" t="str">
        <f>_xlfn.CONCAT(Table1[[#This Row],[Company]:[Penalty Amount]])</f>
        <v>American Fire and Casualty CoLiberty Mutual Insuranceinsurance violation42370TX-INS20000</v>
      </c>
    </row>
    <row r="2832" spans="1:7" x14ac:dyDescent="0.2">
      <c r="A2832" s="28" t="s">
        <v>2460</v>
      </c>
      <c r="B2832" s="14" t="s">
        <v>473</v>
      </c>
      <c r="C2832" s="14" t="s">
        <v>305</v>
      </c>
      <c r="D2832" s="29">
        <v>42736</v>
      </c>
      <c r="E2832" s="14" t="s">
        <v>1020</v>
      </c>
      <c r="F2832" s="30">
        <v>20000</v>
      </c>
      <c r="G2832" s="31" t="str">
        <f>_xlfn.CONCAT(Table1[[#This Row],[Company]:[Penalty Amount]])</f>
        <v>Liberty Insurance Corp. .Liberty Mutual Insuranceinsurance violation42736MO-INS20000</v>
      </c>
    </row>
    <row r="2833" spans="1:7" x14ac:dyDescent="0.2">
      <c r="A2833" s="28" t="s">
        <v>1644</v>
      </c>
      <c r="B2833" s="14" t="s">
        <v>473</v>
      </c>
      <c r="C2833" s="14" t="s">
        <v>305</v>
      </c>
      <c r="D2833" s="29">
        <v>44562</v>
      </c>
      <c r="E2833" s="14" t="s">
        <v>306</v>
      </c>
      <c r="F2833" s="30">
        <v>20000</v>
      </c>
      <c r="G2833" s="31" t="str">
        <f>_xlfn.CONCAT(Table1[[#This Row],[Company]:[Penalty Amount]])</f>
        <v>Liberty Insurance Corp.Liberty Mutual Insuranceinsurance violation44562TX-INS20000</v>
      </c>
    </row>
    <row r="2834" spans="1:7" x14ac:dyDescent="0.2">
      <c r="A2834" s="28" t="s">
        <v>1644</v>
      </c>
      <c r="B2834" s="14" t="s">
        <v>473</v>
      </c>
      <c r="C2834" s="14" t="s">
        <v>305</v>
      </c>
      <c r="D2834" s="29">
        <v>42005</v>
      </c>
      <c r="E2834" s="14" t="s">
        <v>306</v>
      </c>
      <c r="F2834" s="30">
        <v>20000</v>
      </c>
      <c r="G2834" s="31" t="str">
        <f>_xlfn.CONCAT(Table1[[#This Row],[Company]:[Penalty Amount]])</f>
        <v>Liberty Insurance Corp.Liberty Mutual Insuranceinsurance violation42005TX-INS20000</v>
      </c>
    </row>
    <row r="2835" spans="1:7" x14ac:dyDescent="0.2">
      <c r="A2835" s="28" t="s">
        <v>2255</v>
      </c>
      <c r="B2835" s="14" t="s">
        <v>473</v>
      </c>
      <c r="C2835" s="14" t="s">
        <v>305</v>
      </c>
      <c r="D2835" s="29">
        <v>43831</v>
      </c>
      <c r="E2835" s="14" t="s">
        <v>1146</v>
      </c>
      <c r="F2835" s="30">
        <v>20000</v>
      </c>
      <c r="G2835" s="31" t="str">
        <f>_xlfn.CONCAT(Table1[[#This Row],[Company]:[Penalty Amount]])</f>
        <v>Liberty Mutual Fire Insurance Co.Liberty Mutual Insuranceinsurance violation43831DE-INS20000</v>
      </c>
    </row>
    <row r="2836" spans="1:7" x14ac:dyDescent="0.2">
      <c r="A2836" s="28" t="s">
        <v>473</v>
      </c>
      <c r="B2836" s="14" t="s">
        <v>473</v>
      </c>
      <c r="C2836" s="14" t="s">
        <v>305</v>
      </c>
      <c r="D2836" s="29">
        <v>42736</v>
      </c>
      <c r="E2836" s="14" t="s">
        <v>810</v>
      </c>
      <c r="F2836" s="30">
        <v>20000</v>
      </c>
      <c r="G2836" s="31" t="str">
        <f>_xlfn.CONCAT(Table1[[#This Row],[Company]:[Penalty Amount]])</f>
        <v>Liberty Mutual InsuranceLiberty Mutual Insuranceinsurance violation42736VT-FIN20000</v>
      </c>
    </row>
    <row r="2837" spans="1:7" x14ac:dyDescent="0.2">
      <c r="A2837" s="28" t="s">
        <v>851</v>
      </c>
      <c r="B2837" s="14" t="s">
        <v>473</v>
      </c>
      <c r="C2837" s="14" t="s">
        <v>282</v>
      </c>
      <c r="D2837" s="29">
        <v>40179</v>
      </c>
      <c r="E2837" s="14" t="s">
        <v>123</v>
      </c>
      <c r="F2837" s="30">
        <v>20000</v>
      </c>
      <c r="G2837" s="31" t="str">
        <f>_xlfn.CONCAT(Table1[[#This Row],[Company]:[Penalty Amount]])</f>
        <v>Liberty Mutual Insurance Co.Liberty Mutual Insuranceconsumer protection violation40179MA-AG20000</v>
      </c>
    </row>
    <row r="2838" spans="1:7" x14ac:dyDescent="0.2">
      <c r="A2838" s="28" t="s">
        <v>1718</v>
      </c>
      <c r="B2838" s="14" t="s">
        <v>473</v>
      </c>
      <c r="C2838" s="14" t="s">
        <v>282</v>
      </c>
      <c r="D2838" s="29">
        <v>40179</v>
      </c>
      <c r="E2838" s="14" t="s">
        <v>123</v>
      </c>
      <c r="F2838" s="30">
        <v>20000</v>
      </c>
      <c r="G2838" s="31" t="str">
        <f>_xlfn.CONCAT(Table1[[#This Row],[Company]:[Penalty Amount]])</f>
        <v>Peerless Insurance Co.Liberty Mutual Insuranceconsumer protection violation40179MA-AG20000</v>
      </c>
    </row>
    <row r="2839" spans="1:7" x14ac:dyDescent="0.2">
      <c r="A2839" s="28" t="s">
        <v>2794</v>
      </c>
      <c r="B2839" s="14" t="s">
        <v>473</v>
      </c>
      <c r="C2839" s="14" t="s">
        <v>305</v>
      </c>
      <c r="D2839" s="29">
        <v>36892</v>
      </c>
      <c r="E2839" s="14" t="s">
        <v>746</v>
      </c>
      <c r="F2839" s="30">
        <v>23075</v>
      </c>
      <c r="G2839" s="31" t="str">
        <f>_xlfn.CONCAT(Table1[[#This Row],[Company]:[Penalty Amount]])</f>
        <v>EMPLOYERS INSURANCE OF WAUSAU A MUTUAL Co.Liberty Mutual Insuranceinsurance violation36892FL-OFR23075</v>
      </c>
    </row>
    <row r="2840" spans="1:7" x14ac:dyDescent="0.2">
      <c r="A2840" s="28" t="s">
        <v>1644</v>
      </c>
      <c r="B2840" s="14" t="s">
        <v>473</v>
      </c>
      <c r="C2840" s="14" t="s">
        <v>305</v>
      </c>
      <c r="D2840" s="29">
        <v>44562</v>
      </c>
      <c r="E2840" s="14" t="s">
        <v>306</v>
      </c>
      <c r="F2840" s="30">
        <v>24000</v>
      </c>
      <c r="G2840" s="31" t="str">
        <f>_xlfn.CONCAT(Table1[[#This Row],[Company]:[Penalty Amount]])</f>
        <v>Liberty Insurance Corp.Liberty Mutual Insuranceinsurance violation44562TX-INS24000</v>
      </c>
    </row>
    <row r="2841" spans="1:7" x14ac:dyDescent="0.2">
      <c r="A2841" s="28" t="s">
        <v>2266</v>
      </c>
      <c r="B2841" s="14" t="s">
        <v>473</v>
      </c>
      <c r="C2841" s="14" t="s">
        <v>305</v>
      </c>
      <c r="D2841" s="29">
        <v>41640</v>
      </c>
      <c r="E2841" s="14" t="s">
        <v>306</v>
      </c>
      <c r="F2841" s="30">
        <v>24000</v>
      </c>
      <c r="G2841" s="31" t="str">
        <f>_xlfn.CONCAT(Table1[[#This Row],[Company]:[Penalty Amount]])</f>
        <v>The Netherlands Insurance Co.Liberty Mutual Insuranceinsurance violation41640TX-INS24000</v>
      </c>
    </row>
    <row r="2842" spans="1:7" x14ac:dyDescent="0.2">
      <c r="A2842" s="28" t="s">
        <v>1276</v>
      </c>
      <c r="B2842" s="14" t="s">
        <v>473</v>
      </c>
      <c r="C2842" s="14" t="s">
        <v>305</v>
      </c>
      <c r="D2842" s="29">
        <v>40179</v>
      </c>
      <c r="E2842" s="14" t="s">
        <v>1531</v>
      </c>
      <c r="F2842" s="30">
        <v>25000</v>
      </c>
      <c r="G2842" s="31" t="str">
        <f>_xlfn.CONCAT(Table1[[#This Row],[Company]:[Penalty Amount]])</f>
        <v>Indiana Insurance Co.Liberty Mutual Insuranceinsurance violation40179IL-INS25000</v>
      </c>
    </row>
    <row r="2843" spans="1:7" x14ac:dyDescent="0.2">
      <c r="A2843" s="28" t="s">
        <v>1276</v>
      </c>
      <c r="B2843" s="14" t="s">
        <v>473</v>
      </c>
      <c r="C2843" s="14" t="s">
        <v>305</v>
      </c>
      <c r="D2843" s="29">
        <v>36526</v>
      </c>
      <c r="E2843" s="14" t="s">
        <v>775</v>
      </c>
      <c r="F2843" s="30">
        <v>25000</v>
      </c>
      <c r="G2843" s="31" t="str">
        <f>_xlfn.CONCAT(Table1[[#This Row],[Company]:[Penalty Amount]])</f>
        <v>Indiana Insurance Co.Liberty Mutual Insuranceinsurance violation36526MN-FIN25000</v>
      </c>
    </row>
    <row r="2844" spans="1:7" x14ac:dyDescent="0.2">
      <c r="A2844" s="28" t="s">
        <v>718</v>
      </c>
      <c r="B2844" s="14" t="s">
        <v>473</v>
      </c>
      <c r="C2844" s="14" t="s">
        <v>305</v>
      </c>
      <c r="D2844" s="29">
        <v>42005</v>
      </c>
      <c r="E2844" s="14" t="s">
        <v>502</v>
      </c>
      <c r="F2844" s="30">
        <v>25000</v>
      </c>
      <c r="G2844" s="31" t="str">
        <f>_xlfn.CONCAT(Table1[[#This Row],[Company]:[Penalty Amount]])</f>
        <v>Liberty MutualLiberty Mutual Insuranceinsurance violation42005NJ-DBI25000</v>
      </c>
    </row>
    <row r="2845" spans="1:7" x14ac:dyDescent="0.2">
      <c r="A2845" s="28" t="s">
        <v>1576</v>
      </c>
      <c r="B2845" s="14" t="s">
        <v>473</v>
      </c>
      <c r="C2845" s="14" t="s">
        <v>305</v>
      </c>
      <c r="D2845" s="29">
        <v>43466</v>
      </c>
      <c r="E2845" s="14" t="s">
        <v>1090</v>
      </c>
      <c r="F2845" s="30">
        <v>25000</v>
      </c>
      <c r="G2845" s="31" t="str">
        <f>_xlfn.CONCAT(Table1[[#This Row],[Company]:[Penalty Amount]])</f>
        <v>LM Insurance Corp.Liberty Mutual Insuranceinsurance violation43466WA-INS25000</v>
      </c>
    </row>
    <row r="2846" spans="1:7" x14ac:dyDescent="0.2">
      <c r="A2846" s="28" t="s">
        <v>2470</v>
      </c>
      <c r="B2846" s="14" t="s">
        <v>473</v>
      </c>
      <c r="C2846" s="14" t="s">
        <v>305</v>
      </c>
      <c r="D2846" s="29">
        <v>40544</v>
      </c>
      <c r="E2846" s="14" t="s">
        <v>775</v>
      </c>
      <c r="F2846" s="30">
        <v>25000</v>
      </c>
      <c r="G2846" s="31" t="str">
        <f>_xlfn.CONCAT(Table1[[#This Row],[Company]:[Penalty Amount]])</f>
        <v>Safeco Insurance Co. of America .Liberty Mutual Insuranceinsurance violation40544MN-FIN25000</v>
      </c>
    </row>
    <row r="2847" spans="1:7" x14ac:dyDescent="0.2">
      <c r="A2847" s="28" t="s">
        <v>2263</v>
      </c>
      <c r="B2847" s="14" t="s">
        <v>473</v>
      </c>
      <c r="C2847" s="14" t="s">
        <v>305</v>
      </c>
      <c r="D2847" s="29">
        <v>40179</v>
      </c>
      <c r="E2847" s="14" t="s">
        <v>969</v>
      </c>
      <c r="F2847" s="30">
        <v>25000</v>
      </c>
      <c r="G2847" s="31" t="str">
        <f>_xlfn.CONCAT(Table1[[#This Row],[Company]:[Penalty Amount]])</f>
        <v>Safeco Insurance Co. of IllinoisLiberty Mutual Insuranceinsurance violation40179MT-INS25000</v>
      </c>
    </row>
    <row r="2848" spans="1:7" x14ac:dyDescent="0.2">
      <c r="A2848" s="28" t="s">
        <v>2268</v>
      </c>
      <c r="B2848" s="14" t="s">
        <v>473</v>
      </c>
      <c r="C2848" s="14" t="s">
        <v>305</v>
      </c>
      <c r="D2848" s="29">
        <v>36892</v>
      </c>
      <c r="E2848" s="14" t="s">
        <v>746</v>
      </c>
      <c r="F2848" s="30">
        <v>26325</v>
      </c>
      <c r="G2848" s="31" t="str">
        <f>_xlfn.CONCAT(Table1[[#This Row],[Company]:[Penalty Amount]])</f>
        <v>WAUSAU UNDERWRITERS INSURANCE Co.Liberty Mutual Insuranceinsurance violation36892FL-OFR26325</v>
      </c>
    </row>
    <row r="2849" spans="1:7" x14ac:dyDescent="0.2">
      <c r="A2849" s="28" t="s">
        <v>2255</v>
      </c>
      <c r="B2849" s="14" t="s">
        <v>473</v>
      </c>
      <c r="C2849" s="14" t="s">
        <v>305</v>
      </c>
      <c r="D2849" s="29">
        <v>43466</v>
      </c>
      <c r="E2849" s="14" t="s">
        <v>655</v>
      </c>
      <c r="F2849" s="30">
        <v>27828</v>
      </c>
      <c r="G2849" s="31" t="str">
        <f>_xlfn.CONCAT(Table1[[#This Row],[Company]:[Penalty Amount]])</f>
        <v>Liberty Mutual Fire Insurance Co.Liberty Mutual Insuranceinsurance violation43466VA-INS27828</v>
      </c>
    </row>
    <row r="2850" spans="1:7" x14ac:dyDescent="0.2">
      <c r="A2850" s="28" t="s">
        <v>1644</v>
      </c>
      <c r="B2850" s="14" t="s">
        <v>473</v>
      </c>
      <c r="C2850" s="14" t="s">
        <v>305</v>
      </c>
      <c r="D2850" s="29">
        <v>42370</v>
      </c>
      <c r="E2850" s="14" t="s">
        <v>810</v>
      </c>
      <c r="F2850" s="30">
        <v>28000</v>
      </c>
      <c r="G2850" s="31" t="str">
        <f>_xlfn.CONCAT(Table1[[#This Row],[Company]:[Penalty Amount]])</f>
        <v>Liberty Insurance Corp.Liberty Mutual Insuranceinsurance violation42370VT-FIN28000</v>
      </c>
    </row>
    <row r="2851" spans="1:7" x14ac:dyDescent="0.2">
      <c r="A2851" s="28" t="s">
        <v>2254</v>
      </c>
      <c r="B2851" s="14" t="s">
        <v>473</v>
      </c>
      <c r="C2851" s="14" t="s">
        <v>305</v>
      </c>
      <c r="D2851" s="29">
        <v>42736</v>
      </c>
      <c r="E2851" s="14" t="s">
        <v>306</v>
      </c>
      <c r="F2851" s="30">
        <v>30000</v>
      </c>
      <c r="G2851" s="31" t="str">
        <f>_xlfn.CONCAT(Table1[[#This Row],[Company]:[Penalty Amount]])</f>
        <v>Employers Insurance Co. of WausauLiberty Mutual Insuranceinsurance violation42736TX-INS30000</v>
      </c>
    </row>
    <row r="2852" spans="1:7" x14ac:dyDescent="0.2">
      <c r="A2852" s="28" t="s">
        <v>2460</v>
      </c>
      <c r="B2852" s="14" t="s">
        <v>473</v>
      </c>
      <c r="C2852" s="14" t="s">
        <v>305</v>
      </c>
      <c r="D2852" s="29">
        <v>43101</v>
      </c>
      <c r="E2852" s="14" t="s">
        <v>775</v>
      </c>
      <c r="F2852" s="30">
        <v>30000</v>
      </c>
      <c r="G2852" s="31" t="str">
        <f>_xlfn.CONCAT(Table1[[#This Row],[Company]:[Penalty Amount]])</f>
        <v>Liberty Insurance Corp. .Liberty Mutual Insuranceinsurance violation43101MN-FIN30000</v>
      </c>
    </row>
    <row r="2853" spans="1:7" x14ac:dyDescent="0.2">
      <c r="A2853" s="28" t="s">
        <v>2255</v>
      </c>
      <c r="B2853" s="14" t="s">
        <v>473</v>
      </c>
      <c r="C2853" s="14" t="s">
        <v>305</v>
      </c>
      <c r="D2853" s="29">
        <v>43466</v>
      </c>
      <c r="E2853" s="14" t="s">
        <v>1090</v>
      </c>
      <c r="F2853" s="30">
        <v>30000</v>
      </c>
      <c r="G2853" s="31" t="str">
        <f>_xlfn.CONCAT(Table1[[#This Row],[Company]:[Penalty Amount]])</f>
        <v>Liberty Mutual Fire Insurance Co.Liberty Mutual Insuranceinsurance violation43466WA-INS30000</v>
      </c>
    </row>
    <row r="2854" spans="1:7" x14ac:dyDescent="0.2">
      <c r="A2854" s="28" t="s">
        <v>2464</v>
      </c>
      <c r="B2854" s="14" t="s">
        <v>473</v>
      </c>
      <c r="C2854" s="14" t="s">
        <v>305</v>
      </c>
      <c r="D2854" s="29">
        <v>38353</v>
      </c>
      <c r="E2854" s="14" t="s">
        <v>655</v>
      </c>
      <c r="F2854" s="30">
        <v>30000</v>
      </c>
      <c r="G2854" s="31" t="str">
        <f>_xlfn.CONCAT(Table1[[#This Row],[Company]:[Penalty Amount]])</f>
        <v>LIBERTY MUTUAL INSURANCE CO. .Liberty Mutual Insuranceinsurance violation38353VA-INS30000</v>
      </c>
    </row>
    <row r="2855" spans="1:7" x14ac:dyDescent="0.2">
      <c r="A2855" s="28" t="s">
        <v>1576</v>
      </c>
      <c r="B2855" s="14" t="s">
        <v>473</v>
      </c>
      <c r="C2855" s="14" t="s">
        <v>305</v>
      </c>
      <c r="D2855" s="29">
        <v>40179</v>
      </c>
      <c r="E2855" s="14" t="s">
        <v>306</v>
      </c>
      <c r="F2855" s="30">
        <v>30000</v>
      </c>
      <c r="G2855" s="31" t="str">
        <f>_xlfn.CONCAT(Table1[[#This Row],[Company]:[Penalty Amount]])</f>
        <v>LM Insurance Corp.Liberty Mutual Insuranceinsurance violation40179TX-INS30000</v>
      </c>
    </row>
    <row r="2856" spans="1:7" x14ac:dyDescent="0.2">
      <c r="A2856" s="28" t="s">
        <v>2023</v>
      </c>
      <c r="B2856" s="14" t="s">
        <v>473</v>
      </c>
      <c r="C2856" s="14" t="s">
        <v>305</v>
      </c>
      <c r="D2856" s="29">
        <v>40909</v>
      </c>
      <c r="E2856" s="14" t="s">
        <v>936</v>
      </c>
      <c r="F2856" s="30">
        <v>30000</v>
      </c>
      <c r="G2856" s="31" t="str">
        <f>_xlfn.CONCAT(Table1[[#This Row],[Company]:[Penalty Amount]])</f>
        <v>Safeco Insurance Co. of AmericaLiberty Mutual Insuranceinsurance violation40909AZ-DIFI30000</v>
      </c>
    </row>
    <row r="2857" spans="1:7" x14ac:dyDescent="0.2">
      <c r="A2857" s="28" t="s">
        <v>1644</v>
      </c>
      <c r="B2857" s="14" t="s">
        <v>473</v>
      </c>
      <c r="C2857" s="14" t="s">
        <v>305</v>
      </c>
      <c r="D2857" s="29">
        <v>42005</v>
      </c>
      <c r="E2857" s="14" t="s">
        <v>306</v>
      </c>
      <c r="F2857" s="30">
        <v>32000</v>
      </c>
      <c r="G2857" s="31" t="str">
        <f>_xlfn.CONCAT(Table1[[#This Row],[Company]:[Penalty Amount]])</f>
        <v>Liberty Insurance Corp.Liberty Mutual Insuranceinsurance violation42005TX-INS32000</v>
      </c>
    </row>
    <row r="2858" spans="1:7" x14ac:dyDescent="0.2">
      <c r="A2858" s="28" t="s">
        <v>2255</v>
      </c>
      <c r="B2858" s="14" t="s">
        <v>473</v>
      </c>
      <c r="C2858" s="14" t="s">
        <v>305</v>
      </c>
      <c r="D2858" s="29">
        <v>43466</v>
      </c>
      <c r="E2858" s="14" t="s">
        <v>306</v>
      </c>
      <c r="F2858" s="30">
        <v>32000</v>
      </c>
      <c r="G2858" s="31" t="str">
        <f>_xlfn.CONCAT(Table1[[#This Row],[Company]:[Penalty Amount]])</f>
        <v>Liberty Mutual Fire Insurance Co.Liberty Mutual Insuranceinsurance violation43466TX-INS32000</v>
      </c>
    </row>
    <row r="2859" spans="1:7" x14ac:dyDescent="0.2">
      <c r="A2859" s="28" t="s">
        <v>3061</v>
      </c>
      <c r="B2859" s="14" t="s">
        <v>473</v>
      </c>
      <c r="C2859" s="14" t="s">
        <v>305</v>
      </c>
      <c r="D2859" s="29">
        <v>42005</v>
      </c>
      <c r="E2859" s="14" t="s">
        <v>655</v>
      </c>
      <c r="F2859" s="30">
        <v>32675</v>
      </c>
      <c r="G2859" s="31" t="str">
        <f>_xlfn.CONCAT(Table1[[#This Row],[Company]:[Penalty Amount]])</f>
        <v>LIBERTY INSURANCE Corp.Liberty Mutual Insuranceinsurance violation42005VA-INS32675</v>
      </c>
    </row>
    <row r="2860" spans="1:7" x14ac:dyDescent="0.2">
      <c r="A2860" s="28" t="s">
        <v>2255</v>
      </c>
      <c r="B2860" s="14" t="s">
        <v>473</v>
      </c>
      <c r="C2860" s="14" t="s">
        <v>305</v>
      </c>
      <c r="D2860" s="29">
        <v>42005</v>
      </c>
      <c r="E2860" s="14" t="s">
        <v>306</v>
      </c>
      <c r="F2860" s="30">
        <v>35000</v>
      </c>
      <c r="G2860" s="31" t="str">
        <f>_xlfn.CONCAT(Table1[[#This Row],[Company]:[Penalty Amount]])</f>
        <v>Liberty Mutual Fire Insurance Co.Liberty Mutual Insuranceinsurance violation42005TX-INS35000</v>
      </c>
    </row>
    <row r="2861" spans="1:7" x14ac:dyDescent="0.2">
      <c r="A2861" s="28" t="s">
        <v>2255</v>
      </c>
      <c r="B2861" s="14" t="s">
        <v>473</v>
      </c>
      <c r="C2861" s="14" t="s">
        <v>305</v>
      </c>
      <c r="D2861" s="29">
        <v>40179</v>
      </c>
      <c r="E2861" s="14" t="s">
        <v>1090</v>
      </c>
      <c r="F2861" s="30">
        <v>35000</v>
      </c>
      <c r="G2861" s="31" t="str">
        <f>_xlfn.CONCAT(Table1[[#This Row],[Company]:[Penalty Amount]])</f>
        <v>Liberty Mutual Fire Insurance Co.Liberty Mutual Insuranceinsurance violation40179WA-INS35000</v>
      </c>
    </row>
    <row r="2862" spans="1:7" x14ac:dyDescent="0.2">
      <c r="A2862" s="28" t="s">
        <v>2797</v>
      </c>
      <c r="B2862" s="14" t="s">
        <v>473</v>
      </c>
      <c r="C2862" s="14" t="s">
        <v>305</v>
      </c>
      <c r="D2862" s="29">
        <v>37987</v>
      </c>
      <c r="E2862" s="14" t="s">
        <v>655</v>
      </c>
      <c r="F2862" s="30">
        <v>37000</v>
      </c>
      <c r="G2862" s="31" t="str">
        <f>_xlfn.CONCAT(Table1[[#This Row],[Company]:[Penalty Amount]])</f>
        <v>LIBERTY MUTUAL INSURANCE CO. Liberty Mutual Insuranceinsurance violation37987VA-INS37000</v>
      </c>
    </row>
    <row r="2863" spans="1:7" x14ac:dyDescent="0.2">
      <c r="A2863" s="28" t="s">
        <v>2023</v>
      </c>
      <c r="B2863" s="14" t="s">
        <v>473</v>
      </c>
      <c r="C2863" s="14" t="s">
        <v>343</v>
      </c>
      <c r="D2863" s="29">
        <v>39448</v>
      </c>
      <c r="E2863" s="14" t="s">
        <v>745</v>
      </c>
      <c r="F2863" s="30">
        <v>37951</v>
      </c>
      <c r="G2863" s="31" t="str">
        <f>_xlfn.CONCAT(Table1[[#This Row],[Company]:[Penalty Amount]])</f>
        <v>Safeco Insurance Co. of AmericaLiberty Mutual Insurancewage and hour violation39448WHD37951</v>
      </c>
    </row>
    <row r="2864" spans="1:7" x14ac:dyDescent="0.2">
      <c r="A2864" s="28" t="s">
        <v>2255</v>
      </c>
      <c r="B2864" s="14" t="s">
        <v>473</v>
      </c>
      <c r="C2864" s="14" t="s">
        <v>305</v>
      </c>
      <c r="D2864" s="29">
        <v>44197</v>
      </c>
      <c r="E2864" s="14" t="s">
        <v>306</v>
      </c>
      <c r="F2864" s="30">
        <v>38000</v>
      </c>
      <c r="G2864" s="31" t="str">
        <f>_xlfn.CONCAT(Table1[[#This Row],[Company]:[Penalty Amount]])</f>
        <v>Liberty Mutual Fire Insurance Co.Liberty Mutual Insuranceinsurance violation44197TX-INS38000</v>
      </c>
    </row>
    <row r="2865" spans="1:7" x14ac:dyDescent="0.2">
      <c r="A2865" s="28" t="s">
        <v>1576</v>
      </c>
      <c r="B2865" s="14" t="s">
        <v>473</v>
      </c>
      <c r="C2865" s="14" t="s">
        <v>305</v>
      </c>
      <c r="D2865" s="29">
        <v>44197</v>
      </c>
      <c r="E2865" s="14" t="s">
        <v>306</v>
      </c>
      <c r="F2865" s="30">
        <v>40000</v>
      </c>
      <c r="G2865" s="31" t="str">
        <f>_xlfn.CONCAT(Table1[[#This Row],[Company]:[Penalty Amount]])</f>
        <v>LM Insurance Corp.Liberty Mutual Insuranceinsurance violation44197TX-INS40000</v>
      </c>
    </row>
    <row r="2866" spans="1:7" x14ac:dyDescent="0.2">
      <c r="A2866" s="28" t="s">
        <v>2023</v>
      </c>
      <c r="B2866" s="14" t="s">
        <v>473</v>
      </c>
      <c r="C2866" s="14" t="s">
        <v>305</v>
      </c>
      <c r="D2866" s="29">
        <v>39448</v>
      </c>
      <c r="E2866" s="14" t="s">
        <v>665</v>
      </c>
      <c r="F2866" s="30">
        <v>40000</v>
      </c>
      <c r="G2866" s="31" t="str">
        <f>_xlfn.CONCAT(Table1[[#This Row],[Company]:[Penalty Amount]])</f>
        <v>Safeco Insurance Co. of AmericaLiberty Mutual Insuranceinsurance violation39448PA-INS40000</v>
      </c>
    </row>
    <row r="2867" spans="1:7" x14ac:dyDescent="0.2">
      <c r="A2867" s="28" t="s">
        <v>1514</v>
      </c>
      <c r="B2867" s="14" t="s">
        <v>473</v>
      </c>
      <c r="C2867" s="14" t="s">
        <v>305</v>
      </c>
      <c r="D2867" s="29">
        <v>42736</v>
      </c>
      <c r="E2867" s="14" t="s">
        <v>306</v>
      </c>
      <c r="F2867" s="30">
        <v>40000</v>
      </c>
      <c r="G2867" s="31" t="str">
        <f>_xlfn.CONCAT(Table1[[#This Row],[Company]:[Penalty Amount]])</f>
        <v>Wausau Underwriters Insurance Co.Liberty Mutual Insuranceinsurance violation42736TX-INS40000</v>
      </c>
    </row>
    <row r="2868" spans="1:7" x14ac:dyDescent="0.2">
      <c r="A2868" s="28" t="s">
        <v>2467</v>
      </c>
      <c r="B2868" s="14" t="s">
        <v>473</v>
      </c>
      <c r="C2868" s="14" t="s">
        <v>305</v>
      </c>
      <c r="D2868" s="29">
        <v>40544</v>
      </c>
      <c r="E2868" s="14" t="s">
        <v>655</v>
      </c>
      <c r="F2868" s="30">
        <v>40057</v>
      </c>
      <c r="G2868" s="31" t="str">
        <f>_xlfn.CONCAT(Table1[[#This Row],[Company]:[Penalty Amount]])</f>
        <v>PEERLESS INDEMNITY INSURANCE CO. .Liberty Mutual Insuranceinsurance violation40544VA-INS40057</v>
      </c>
    </row>
    <row r="2869" spans="1:7" x14ac:dyDescent="0.2">
      <c r="A2869" s="28" t="s">
        <v>1576</v>
      </c>
      <c r="B2869" s="14" t="s">
        <v>473</v>
      </c>
      <c r="C2869" s="14" t="s">
        <v>305</v>
      </c>
      <c r="D2869" s="29">
        <v>43101</v>
      </c>
      <c r="E2869" s="14" t="s">
        <v>306</v>
      </c>
      <c r="F2869" s="30">
        <v>42000</v>
      </c>
      <c r="G2869" s="31" t="str">
        <f>_xlfn.CONCAT(Table1[[#This Row],[Company]:[Penalty Amount]])</f>
        <v>LM Insurance Corp.Liberty Mutual Insuranceinsurance violation43101TX-INS42000</v>
      </c>
    </row>
    <row r="2870" spans="1:7" x14ac:dyDescent="0.2">
      <c r="A2870" s="28" t="s">
        <v>718</v>
      </c>
      <c r="B2870" s="14" t="s">
        <v>473</v>
      </c>
      <c r="C2870" s="14" t="s">
        <v>282</v>
      </c>
      <c r="D2870" s="29">
        <v>39083</v>
      </c>
      <c r="E2870" s="14" t="s">
        <v>123</v>
      </c>
      <c r="F2870" s="30">
        <v>50000</v>
      </c>
      <c r="G2870" s="31" t="str">
        <f>_xlfn.CONCAT(Table1[[#This Row],[Company]:[Penalty Amount]])</f>
        <v>Liberty MutualLiberty Mutual Insuranceconsumer protection violation39083MA-AG50000</v>
      </c>
    </row>
    <row r="2871" spans="1:7" x14ac:dyDescent="0.2">
      <c r="A2871" s="28" t="s">
        <v>2255</v>
      </c>
      <c r="B2871" s="14" t="s">
        <v>473</v>
      </c>
      <c r="C2871" s="14" t="s">
        <v>305</v>
      </c>
      <c r="D2871" s="29">
        <v>40179</v>
      </c>
      <c r="E2871" s="14" t="s">
        <v>306</v>
      </c>
      <c r="F2871" s="30">
        <v>50000</v>
      </c>
      <c r="G2871" s="31" t="str">
        <f>_xlfn.CONCAT(Table1[[#This Row],[Company]:[Penalty Amount]])</f>
        <v>Liberty Mutual Fire Insurance Co.Liberty Mutual Insuranceinsurance violation40179TX-INS50000</v>
      </c>
    </row>
    <row r="2872" spans="1:7" x14ac:dyDescent="0.2">
      <c r="A2872" s="28" t="s">
        <v>1527</v>
      </c>
      <c r="B2872" s="14" t="s">
        <v>473</v>
      </c>
      <c r="C2872" s="14" t="s">
        <v>282</v>
      </c>
      <c r="D2872" s="29">
        <v>43101</v>
      </c>
      <c r="E2872" s="14" t="s">
        <v>123</v>
      </c>
      <c r="F2872" s="30">
        <v>50000</v>
      </c>
      <c r="G2872" s="31" t="str">
        <f>_xlfn.CONCAT(Table1[[#This Row],[Company]:[Penalty Amount]])</f>
        <v>Liberty Mutual Insurance Group Inc.Liberty Mutual Insuranceconsumer protection violation43101MA-AG50000</v>
      </c>
    </row>
    <row r="2873" spans="1:7" x14ac:dyDescent="0.2">
      <c r="A2873" s="28" t="s">
        <v>2263</v>
      </c>
      <c r="B2873" s="14" t="s">
        <v>473</v>
      </c>
      <c r="C2873" s="14" t="s">
        <v>305</v>
      </c>
      <c r="D2873" s="29">
        <v>42370</v>
      </c>
      <c r="E2873" s="14" t="s">
        <v>775</v>
      </c>
      <c r="F2873" s="30">
        <v>50000</v>
      </c>
      <c r="G2873" s="31" t="str">
        <f>_xlfn.CONCAT(Table1[[#This Row],[Company]:[Penalty Amount]])</f>
        <v>Safeco Insurance Co. of IllinoisLiberty Mutual Insuranceinsurance violation42370MN-FIN50000</v>
      </c>
    </row>
    <row r="2874" spans="1:7" x14ac:dyDescent="0.2">
      <c r="A2874" s="28" t="s">
        <v>2264</v>
      </c>
      <c r="B2874" s="14" t="s">
        <v>473</v>
      </c>
      <c r="C2874" s="14" t="s">
        <v>305</v>
      </c>
      <c r="D2874" s="29">
        <v>40179</v>
      </c>
      <c r="E2874" s="14" t="s">
        <v>665</v>
      </c>
      <c r="F2874" s="30">
        <v>50000</v>
      </c>
      <c r="G2874" s="31" t="str">
        <f>_xlfn.CONCAT(Table1[[#This Row],[Company]:[Penalty Amount]])</f>
        <v>Safeco Insurance Co. of IndianaLiberty Mutual Insuranceinsurance violation40179PA-INS50000</v>
      </c>
    </row>
    <row r="2875" spans="1:7" x14ac:dyDescent="0.2">
      <c r="A2875" s="28" t="s">
        <v>1514</v>
      </c>
      <c r="B2875" s="14" t="s">
        <v>473</v>
      </c>
      <c r="C2875" s="14" t="s">
        <v>305</v>
      </c>
      <c r="D2875" s="29">
        <v>37257</v>
      </c>
      <c r="E2875" s="14" t="s">
        <v>746</v>
      </c>
      <c r="F2875" s="30">
        <v>53000</v>
      </c>
      <c r="G2875" s="31" t="str">
        <f>_xlfn.CONCAT(Table1[[#This Row],[Company]:[Penalty Amount]])</f>
        <v>Wausau Underwriters Insurance Co.Liberty Mutual Insuranceinsurance violation37257FL-OFR53000</v>
      </c>
    </row>
    <row r="2876" spans="1:7" x14ac:dyDescent="0.2">
      <c r="A2876" s="28" t="s">
        <v>2254</v>
      </c>
      <c r="B2876" s="14" t="s">
        <v>473</v>
      </c>
      <c r="C2876" s="14" t="s">
        <v>305</v>
      </c>
      <c r="D2876" s="29">
        <v>44562</v>
      </c>
      <c r="E2876" s="14" t="s">
        <v>306</v>
      </c>
      <c r="F2876" s="30">
        <v>55000</v>
      </c>
      <c r="G2876" s="31" t="str">
        <f>_xlfn.CONCAT(Table1[[#This Row],[Company]:[Penalty Amount]])</f>
        <v>Employers Insurance Co. of WausauLiberty Mutual Insuranceinsurance violation44562TX-INS55000</v>
      </c>
    </row>
    <row r="2877" spans="1:7" x14ac:dyDescent="0.2">
      <c r="A2877" s="28" t="s">
        <v>1644</v>
      </c>
      <c r="B2877" s="14" t="s">
        <v>473</v>
      </c>
      <c r="C2877" s="14" t="s">
        <v>305</v>
      </c>
      <c r="D2877" s="29">
        <v>42370</v>
      </c>
      <c r="E2877" s="14" t="s">
        <v>306</v>
      </c>
      <c r="F2877" s="30">
        <v>55000</v>
      </c>
      <c r="G2877" s="31" t="str">
        <f>_xlfn.CONCAT(Table1[[#This Row],[Company]:[Penalty Amount]])</f>
        <v>Liberty Insurance Corp.Liberty Mutual Insuranceinsurance violation42370TX-INS55000</v>
      </c>
    </row>
    <row r="2878" spans="1:7" x14ac:dyDescent="0.2">
      <c r="A2878" s="28" t="s">
        <v>2255</v>
      </c>
      <c r="B2878" s="14" t="s">
        <v>473</v>
      </c>
      <c r="C2878" s="14" t="s">
        <v>305</v>
      </c>
      <c r="D2878" s="29">
        <v>44562</v>
      </c>
      <c r="E2878" s="14" t="s">
        <v>306</v>
      </c>
      <c r="F2878" s="30">
        <v>55000</v>
      </c>
      <c r="G2878" s="31" t="str">
        <f>_xlfn.CONCAT(Table1[[#This Row],[Company]:[Penalty Amount]])</f>
        <v>Liberty Mutual Fire Insurance Co.Liberty Mutual Insuranceinsurance violation44562TX-INS55000</v>
      </c>
    </row>
    <row r="2879" spans="1:7" x14ac:dyDescent="0.2">
      <c r="A2879" s="28" t="s">
        <v>2463</v>
      </c>
      <c r="B2879" s="14" t="s">
        <v>473</v>
      </c>
      <c r="C2879" s="14" t="s">
        <v>305</v>
      </c>
      <c r="D2879" s="29">
        <v>42005</v>
      </c>
      <c r="E2879" s="14" t="s">
        <v>728</v>
      </c>
      <c r="F2879" s="30">
        <v>55000</v>
      </c>
      <c r="G2879" s="31" t="str">
        <f>_xlfn.CONCAT(Table1[[#This Row],[Company]:[Penalty Amount]])</f>
        <v>Liberty Mutual Insurance Co. .Liberty Mutual Insuranceinsurance violation42005MD-INS55000</v>
      </c>
    </row>
    <row r="2880" spans="1:7" x14ac:dyDescent="0.2">
      <c r="A2880" s="28" t="s">
        <v>1576</v>
      </c>
      <c r="B2880" s="14" t="s">
        <v>473</v>
      </c>
      <c r="C2880" s="14" t="s">
        <v>305</v>
      </c>
      <c r="D2880" s="29">
        <v>41640</v>
      </c>
      <c r="E2880" s="14" t="s">
        <v>306</v>
      </c>
      <c r="F2880" s="30">
        <v>56000</v>
      </c>
      <c r="G2880" s="31" t="str">
        <f>_xlfn.CONCAT(Table1[[#This Row],[Company]:[Penalty Amount]])</f>
        <v>LM Insurance Corp.Liberty Mutual Insuranceinsurance violation41640TX-INS56000</v>
      </c>
    </row>
    <row r="2881" spans="1:7" x14ac:dyDescent="0.2">
      <c r="A2881" s="28" t="s">
        <v>1576</v>
      </c>
      <c r="B2881" s="14" t="s">
        <v>473</v>
      </c>
      <c r="C2881" s="14" t="s">
        <v>305</v>
      </c>
      <c r="D2881" s="29">
        <v>42370</v>
      </c>
      <c r="E2881" s="14" t="s">
        <v>306</v>
      </c>
      <c r="F2881" s="30">
        <v>63000</v>
      </c>
      <c r="G2881" s="31" t="str">
        <f>_xlfn.CONCAT(Table1[[#This Row],[Company]:[Penalty Amount]])</f>
        <v>LM Insurance Corp.Liberty Mutual Insuranceinsurance violation42370TX-INS63000</v>
      </c>
    </row>
    <row r="2882" spans="1:7" x14ac:dyDescent="0.2">
      <c r="A2882" s="28" t="s">
        <v>2249</v>
      </c>
      <c r="B2882" s="14" t="s">
        <v>473</v>
      </c>
      <c r="C2882" s="14" t="s">
        <v>305</v>
      </c>
      <c r="D2882" s="29">
        <v>44197</v>
      </c>
      <c r="E2882" s="14" t="s">
        <v>1020</v>
      </c>
      <c r="F2882" s="30">
        <v>64000</v>
      </c>
      <c r="G2882" s="31" t="str">
        <f>_xlfn.CONCAT(Table1[[#This Row],[Company]:[Penalty Amount]])</f>
        <v>American Fire &amp; Casualty Co.Liberty Mutual Insuranceinsurance violation44197MO-INS64000</v>
      </c>
    </row>
    <row r="2883" spans="1:7" x14ac:dyDescent="0.2">
      <c r="A2883" s="28" t="s">
        <v>1644</v>
      </c>
      <c r="B2883" s="14" t="s">
        <v>473</v>
      </c>
      <c r="C2883" s="14" t="s">
        <v>305</v>
      </c>
      <c r="D2883" s="29">
        <v>43466</v>
      </c>
      <c r="E2883" s="14" t="s">
        <v>306</v>
      </c>
      <c r="F2883" s="30">
        <v>65000</v>
      </c>
      <c r="G2883" s="31" t="str">
        <f>_xlfn.CONCAT(Table1[[#This Row],[Company]:[Penalty Amount]])</f>
        <v>Liberty Insurance Corp.Liberty Mutual Insuranceinsurance violation43466TX-INS65000</v>
      </c>
    </row>
    <row r="2884" spans="1:7" x14ac:dyDescent="0.2">
      <c r="A2884" s="28" t="s">
        <v>1576</v>
      </c>
      <c r="B2884" s="14" t="s">
        <v>473</v>
      </c>
      <c r="C2884" s="14" t="s">
        <v>305</v>
      </c>
      <c r="D2884" s="29">
        <v>42370</v>
      </c>
      <c r="E2884" s="14" t="s">
        <v>306</v>
      </c>
      <c r="F2884" s="30">
        <v>65000</v>
      </c>
      <c r="G2884" s="31" t="str">
        <f>_xlfn.CONCAT(Table1[[#This Row],[Company]:[Penalty Amount]])</f>
        <v>LM Insurance Corp.Liberty Mutual Insuranceinsurance violation42370TX-INS65000</v>
      </c>
    </row>
    <row r="2885" spans="1:7" x14ac:dyDescent="0.2">
      <c r="A2885" s="28" t="s">
        <v>2470</v>
      </c>
      <c r="B2885" s="14" t="s">
        <v>473</v>
      </c>
      <c r="C2885" s="14" t="s">
        <v>305</v>
      </c>
      <c r="D2885" s="29">
        <v>39083</v>
      </c>
      <c r="E2885" s="14" t="s">
        <v>1020</v>
      </c>
      <c r="F2885" s="30">
        <v>68524</v>
      </c>
      <c r="G2885" s="31" t="str">
        <f>_xlfn.CONCAT(Table1[[#This Row],[Company]:[Penalty Amount]])</f>
        <v>Safeco Insurance Co. of America .Liberty Mutual Insuranceinsurance violation39083MO-INS68524</v>
      </c>
    </row>
    <row r="2886" spans="1:7" x14ac:dyDescent="0.2">
      <c r="A2886" s="28" t="s">
        <v>2258</v>
      </c>
      <c r="B2886" s="14" t="s">
        <v>473</v>
      </c>
      <c r="C2886" s="14" t="s">
        <v>305</v>
      </c>
      <c r="D2886" s="29">
        <v>43466</v>
      </c>
      <c r="E2886" s="14" t="s">
        <v>1199</v>
      </c>
      <c r="F2886" s="30">
        <v>70000</v>
      </c>
      <c r="G2886" s="31" t="str">
        <f>_xlfn.CONCAT(Table1[[#This Row],[Company]:[Penalty Amount]])</f>
        <v>LM General Insurance Co.Liberty Mutual Insuranceinsurance violation43466UT-INS70000</v>
      </c>
    </row>
    <row r="2887" spans="1:7" x14ac:dyDescent="0.2">
      <c r="A2887" s="28" t="s">
        <v>1576</v>
      </c>
      <c r="B2887" s="14" t="s">
        <v>473</v>
      </c>
      <c r="C2887" s="14" t="s">
        <v>305</v>
      </c>
      <c r="D2887" s="29">
        <v>42370</v>
      </c>
      <c r="E2887" s="14" t="s">
        <v>306</v>
      </c>
      <c r="F2887" s="30">
        <v>70000</v>
      </c>
      <c r="G2887" s="31" t="str">
        <f>_xlfn.CONCAT(Table1[[#This Row],[Company]:[Penalty Amount]])</f>
        <v>LM Insurance Corp.Liberty Mutual Insuranceinsurance violation42370TX-INS70000</v>
      </c>
    </row>
    <row r="2888" spans="1:7" x14ac:dyDescent="0.2">
      <c r="A2888" s="28" t="s">
        <v>2462</v>
      </c>
      <c r="B2888" s="14" t="s">
        <v>473</v>
      </c>
      <c r="C2888" s="14" t="s">
        <v>305</v>
      </c>
      <c r="D2888" s="29">
        <v>43101</v>
      </c>
      <c r="E2888" s="14" t="s">
        <v>1146</v>
      </c>
      <c r="F2888" s="30">
        <v>76000</v>
      </c>
      <c r="G2888" s="31" t="str">
        <f>_xlfn.CONCAT(Table1[[#This Row],[Company]:[Penalty Amount]])</f>
        <v>Liberty Mutual Fire Insurance Co. .Liberty Mutual Insuranceinsurance violation43101DE-INS76000</v>
      </c>
    </row>
    <row r="2889" spans="1:7" x14ac:dyDescent="0.2">
      <c r="A2889" s="28" t="s">
        <v>473</v>
      </c>
      <c r="B2889" s="14" t="s">
        <v>473</v>
      </c>
      <c r="C2889" s="14" t="s">
        <v>305</v>
      </c>
      <c r="D2889" s="29">
        <v>43101</v>
      </c>
      <c r="E2889" s="14" t="s">
        <v>1378</v>
      </c>
      <c r="F2889" s="30">
        <v>80000</v>
      </c>
      <c r="G2889" s="31" t="str">
        <f>_xlfn.CONCAT(Table1[[#This Row],[Company]:[Penalty Amount]])</f>
        <v>Liberty Mutual InsuranceLiberty Mutual Insuranceinsurance violation43101KS-INS80000</v>
      </c>
    </row>
    <row r="2890" spans="1:7" x14ac:dyDescent="0.2">
      <c r="A2890" s="28" t="s">
        <v>2023</v>
      </c>
      <c r="B2890" s="14" t="s">
        <v>473</v>
      </c>
      <c r="C2890" s="14" t="s">
        <v>305</v>
      </c>
      <c r="D2890" s="29">
        <v>42005</v>
      </c>
      <c r="E2890" s="14" t="s">
        <v>1378</v>
      </c>
      <c r="F2890" s="30">
        <v>81000</v>
      </c>
      <c r="G2890" s="31" t="str">
        <f>_xlfn.CONCAT(Table1[[#This Row],[Company]:[Penalty Amount]])</f>
        <v>Safeco Insurance Co. of AmericaLiberty Mutual Insuranceinsurance violation42005KS-INS81000</v>
      </c>
    </row>
    <row r="2891" spans="1:7" x14ac:dyDescent="0.2">
      <c r="A2891" s="28" t="s">
        <v>851</v>
      </c>
      <c r="B2891" s="14" t="s">
        <v>473</v>
      </c>
      <c r="C2891" s="14" t="s">
        <v>305</v>
      </c>
      <c r="D2891" s="29">
        <v>43831</v>
      </c>
      <c r="E2891" s="14" t="s">
        <v>306</v>
      </c>
      <c r="F2891" s="30">
        <v>85000</v>
      </c>
      <c r="G2891" s="31" t="str">
        <f>_xlfn.CONCAT(Table1[[#This Row],[Company]:[Penalty Amount]])</f>
        <v>Liberty Mutual Insurance Co.Liberty Mutual Insuranceinsurance violation43831TX-INS85000</v>
      </c>
    </row>
    <row r="2892" spans="1:7" x14ac:dyDescent="0.2">
      <c r="A2892" s="28" t="s">
        <v>2023</v>
      </c>
      <c r="B2892" s="14" t="s">
        <v>473</v>
      </c>
      <c r="C2892" s="14" t="s">
        <v>343</v>
      </c>
      <c r="D2892" s="29">
        <v>39448</v>
      </c>
      <c r="E2892" s="14" t="s">
        <v>745</v>
      </c>
      <c r="F2892" s="30">
        <v>85353</v>
      </c>
      <c r="G2892" s="31" t="str">
        <f>_xlfn.CONCAT(Table1[[#This Row],[Company]:[Penalty Amount]])</f>
        <v>Safeco Insurance Co. of AmericaLiberty Mutual Insurancewage and hour violation39448WHD85353</v>
      </c>
    </row>
    <row r="2893" spans="1:7" x14ac:dyDescent="0.2">
      <c r="A2893" s="28" t="s">
        <v>2263</v>
      </c>
      <c r="B2893" s="14" t="s">
        <v>473</v>
      </c>
      <c r="C2893" s="14" t="s">
        <v>305</v>
      </c>
      <c r="D2893" s="29">
        <v>42005</v>
      </c>
      <c r="E2893" s="14" t="s">
        <v>969</v>
      </c>
      <c r="F2893" s="30">
        <v>95000</v>
      </c>
      <c r="G2893" s="31" t="str">
        <f>_xlfn.CONCAT(Table1[[#This Row],[Company]:[Penalty Amount]])</f>
        <v>Safeco Insurance Co. of IllinoisLiberty Mutual Insuranceinsurance violation42005MT-INS95000</v>
      </c>
    </row>
    <row r="2894" spans="1:7" x14ac:dyDescent="0.2">
      <c r="A2894" s="28" t="s">
        <v>2023</v>
      </c>
      <c r="B2894" s="14" t="s">
        <v>473</v>
      </c>
      <c r="C2894" s="14" t="s">
        <v>305</v>
      </c>
      <c r="D2894" s="29">
        <v>44197</v>
      </c>
      <c r="E2894" s="14" t="s">
        <v>1090</v>
      </c>
      <c r="F2894" s="30">
        <v>100000</v>
      </c>
      <c r="G2894" s="31" t="str">
        <f>_xlfn.CONCAT(Table1[[#This Row],[Company]:[Penalty Amount]])</f>
        <v>Safeco Insurance Co. of AmericaLiberty Mutual Insuranceinsurance violation44197WA-INS100000</v>
      </c>
    </row>
    <row r="2895" spans="1:7" x14ac:dyDescent="0.2">
      <c r="A2895" s="28" t="s">
        <v>1362</v>
      </c>
      <c r="B2895" s="14" t="s">
        <v>473</v>
      </c>
      <c r="C2895" s="14" t="s">
        <v>305</v>
      </c>
      <c r="D2895" s="29">
        <v>43101</v>
      </c>
      <c r="E2895" s="14" t="s">
        <v>655</v>
      </c>
      <c r="F2895" s="30">
        <v>108053</v>
      </c>
      <c r="G2895" s="31" t="str">
        <f>_xlfn.CONCAT(Table1[[#This Row],[Company]:[Penalty Amount]])</f>
        <v>LIBERTY MUTUAL FIRE INSURANCELiberty Mutual Insuranceinsurance violation43101VA-INS108053</v>
      </c>
    </row>
    <row r="2896" spans="1:7" x14ac:dyDescent="0.2">
      <c r="A2896" s="28" t="s">
        <v>2252</v>
      </c>
      <c r="B2896" s="14" t="s">
        <v>473</v>
      </c>
      <c r="C2896" s="14" t="s">
        <v>305</v>
      </c>
      <c r="D2896" s="29">
        <v>44197</v>
      </c>
      <c r="E2896" s="14" t="s">
        <v>728</v>
      </c>
      <c r="F2896" s="30">
        <v>111176</v>
      </c>
      <c r="G2896" s="31" t="str">
        <f>_xlfn.CONCAT(Table1[[#This Row],[Company]:[Penalty Amount]])</f>
        <v>American States Preferred Insurance Co.Liberty Mutual Insuranceinsurance violation44197MD-INS111176</v>
      </c>
    </row>
    <row r="2897" spans="1:7" x14ac:dyDescent="0.2">
      <c r="A2897" s="28" t="s">
        <v>1576</v>
      </c>
      <c r="B2897" s="14" t="s">
        <v>473</v>
      </c>
      <c r="C2897" s="14" t="s">
        <v>305</v>
      </c>
      <c r="D2897" s="29">
        <v>44197</v>
      </c>
      <c r="E2897" s="14" t="s">
        <v>306</v>
      </c>
      <c r="F2897" s="30">
        <v>115000</v>
      </c>
      <c r="G2897" s="31" t="str">
        <f>_xlfn.CONCAT(Table1[[#This Row],[Company]:[Penalty Amount]])</f>
        <v>LM Insurance Corp.Liberty Mutual Insuranceinsurance violation44197TX-INS115000</v>
      </c>
    </row>
    <row r="2898" spans="1:7" x14ac:dyDescent="0.2">
      <c r="A2898" s="28" t="s">
        <v>2257</v>
      </c>
      <c r="B2898" s="14" t="s">
        <v>473</v>
      </c>
      <c r="C2898" s="14" t="s">
        <v>305</v>
      </c>
      <c r="D2898" s="29">
        <v>44197</v>
      </c>
      <c r="E2898" s="14" t="s">
        <v>1050</v>
      </c>
      <c r="F2898" s="30">
        <v>120000</v>
      </c>
      <c r="G2898" s="31" t="str">
        <f>_xlfn.CONCAT(Table1[[#This Row],[Company]:[Penalty Amount]])</f>
        <v>Liberty Mutual Group Inc. and Safeco Insurance Co. of OregonLiberty Mutual Insuranceinsurance violation44197OR-FIN120000</v>
      </c>
    </row>
    <row r="2899" spans="1:7" x14ac:dyDescent="0.2">
      <c r="A2899" s="28" t="s">
        <v>1246</v>
      </c>
      <c r="B2899" s="14" t="s">
        <v>473</v>
      </c>
      <c r="C2899" s="14" t="s">
        <v>305</v>
      </c>
      <c r="D2899" s="29">
        <v>42736</v>
      </c>
      <c r="E2899" s="14" t="s">
        <v>1056</v>
      </c>
      <c r="F2899" s="30">
        <v>139547</v>
      </c>
      <c r="G2899" s="31" t="str">
        <f>_xlfn.CONCAT(Table1[[#This Row],[Company]:[Penalty Amount]])</f>
        <v>Liberty Mutual Insurance GroupLiberty Mutual Insuranceinsurance violation42736RI-FIN139547</v>
      </c>
    </row>
    <row r="2900" spans="1:7" x14ac:dyDescent="0.2">
      <c r="A2900" s="28" t="s">
        <v>1644</v>
      </c>
      <c r="B2900" s="14" t="s">
        <v>473</v>
      </c>
      <c r="C2900" s="14" t="s">
        <v>305</v>
      </c>
      <c r="D2900" s="29">
        <v>40179</v>
      </c>
      <c r="E2900" s="14" t="s">
        <v>306</v>
      </c>
      <c r="F2900" s="30">
        <v>153000</v>
      </c>
      <c r="G2900" s="31" t="str">
        <f>_xlfn.CONCAT(Table1[[#This Row],[Company]:[Penalty Amount]])</f>
        <v>Liberty Insurance Corp.Liberty Mutual Insuranceinsurance violation40179TX-INS153000</v>
      </c>
    </row>
    <row r="2901" spans="1:7" x14ac:dyDescent="0.2">
      <c r="A2901" s="28" t="s">
        <v>1718</v>
      </c>
      <c r="B2901" s="14" t="s">
        <v>473</v>
      </c>
      <c r="C2901" s="14" t="s">
        <v>305</v>
      </c>
      <c r="D2901" s="29">
        <v>41640</v>
      </c>
      <c r="E2901" s="14" t="s">
        <v>306</v>
      </c>
      <c r="F2901" s="30">
        <v>155000</v>
      </c>
      <c r="G2901" s="31" t="str">
        <f>_xlfn.CONCAT(Table1[[#This Row],[Company]:[Penalty Amount]])</f>
        <v>Peerless Insurance Co.Liberty Mutual Insuranceinsurance violation41640TX-INS155000</v>
      </c>
    </row>
    <row r="2902" spans="1:7" x14ac:dyDescent="0.2">
      <c r="A2902" s="28" t="s">
        <v>851</v>
      </c>
      <c r="B2902" s="14" t="s">
        <v>473</v>
      </c>
      <c r="C2902" s="14" t="s">
        <v>305</v>
      </c>
      <c r="D2902" s="29">
        <v>40909</v>
      </c>
      <c r="E2902" s="14" t="s">
        <v>306</v>
      </c>
      <c r="F2902" s="30">
        <v>165000</v>
      </c>
      <c r="G2902" s="31" t="str">
        <f>_xlfn.CONCAT(Table1[[#This Row],[Company]:[Penalty Amount]])</f>
        <v>Liberty Mutual Insurance Co.Liberty Mutual Insuranceinsurance violation40909TX-INS165000</v>
      </c>
    </row>
    <row r="2903" spans="1:7" x14ac:dyDescent="0.2">
      <c r="A2903" s="28" t="s">
        <v>1276</v>
      </c>
      <c r="B2903" s="14" t="s">
        <v>473</v>
      </c>
      <c r="C2903" s="14" t="s">
        <v>334</v>
      </c>
      <c r="D2903" s="29">
        <v>37987</v>
      </c>
      <c r="E2903" s="14" t="s">
        <v>393</v>
      </c>
      <c r="F2903" s="30">
        <v>178065</v>
      </c>
      <c r="G2903" s="31" t="str">
        <f>_xlfn.CONCAT(Table1[[#This Row],[Company]:[Penalty Amount]])</f>
        <v>Indiana Insurance Co.Liberty Mutual Insuranceemployment discrimination37987EEOC178065</v>
      </c>
    </row>
    <row r="2904" spans="1:7" x14ac:dyDescent="0.2">
      <c r="A2904" s="28" t="s">
        <v>1644</v>
      </c>
      <c r="B2904" s="14" t="s">
        <v>473</v>
      </c>
      <c r="C2904" s="14" t="s">
        <v>305</v>
      </c>
      <c r="D2904" s="29">
        <v>43101</v>
      </c>
      <c r="E2904" s="14" t="s">
        <v>306</v>
      </c>
      <c r="F2904" s="30">
        <v>195000</v>
      </c>
      <c r="G2904" s="31" t="str">
        <f>_xlfn.CONCAT(Table1[[#This Row],[Company]:[Penalty Amount]])</f>
        <v>Liberty Insurance Corp.Liberty Mutual Insuranceinsurance violation43101TX-INS195000</v>
      </c>
    </row>
    <row r="2905" spans="1:7" x14ac:dyDescent="0.2">
      <c r="A2905" s="28" t="s">
        <v>2798</v>
      </c>
      <c r="B2905" s="14" t="s">
        <v>473</v>
      </c>
      <c r="C2905" s="14" t="s">
        <v>305</v>
      </c>
      <c r="D2905" s="29">
        <v>41275</v>
      </c>
      <c r="E2905" s="14" t="s">
        <v>728</v>
      </c>
      <c r="F2905" s="30">
        <v>195000</v>
      </c>
      <c r="G2905" s="31" t="str">
        <f>_xlfn.CONCAT(Table1[[#This Row],[Company]:[Penalty Amount]])</f>
        <v>SAFECO Insurance Co. of America Inc. .Liberty Mutual Insuranceinsurance violation41275MD-INS195000</v>
      </c>
    </row>
    <row r="2906" spans="1:7" x14ac:dyDescent="0.2">
      <c r="A2906" s="28" t="s">
        <v>2262</v>
      </c>
      <c r="B2906" s="14" t="s">
        <v>473</v>
      </c>
      <c r="C2906" s="14" t="s">
        <v>305</v>
      </c>
      <c r="D2906" s="29">
        <v>44197</v>
      </c>
      <c r="E2906" s="14" t="s">
        <v>728</v>
      </c>
      <c r="F2906" s="30">
        <v>196044</v>
      </c>
      <c r="G2906" s="31" t="str">
        <f>_xlfn.CONCAT(Table1[[#This Row],[Company]:[Penalty Amount]])</f>
        <v>SAFECO Insurance Co. of AmericaLiberty Mutual Insuranceinsurance violation44197MD-INS196044</v>
      </c>
    </row>
    <row r="2907" spans="1:7" x14ac:dyDescent="0.2">
      <c r="A2907" s="28" t="s">
        <v>2458</v>
      </c>
      <c r="B2907" s="14" t="s">
        <v>473</v>
      </c>
      <c r="C2907" s="14" t="s">
        <v>305</v>
      </c>
      <c r="D2907" s="29">
        <v>40179</v>
      </c>
      <c r="E2907" s="14" t="s">
        <v>655</v>
      </c>
      <c r="F2907" s="30">
        <v>205463</v>
      </c>
      <c r="G2907" s="31" t="str">
        <f>_xlfn.CONCAT(Table1[[#This Row],[Company]:[Penalty Amount]])</f>
        <v>American States Preferred Insurance Co. .Liberty Mutual Insuranceinsurance violation40179VA-INS205463</v>
      </c>
    </row>
    <row r="2908" spans="1:7" x14ac:dyDescent="0.2">
      <c r="A2908" s="28" t="s">
        <v>2255</v>
      </c>
      <c r="B2908" s="14" t="s">
        <v>473</v>
      </c>
      <c r="C2908" s="14" t="s">
        <v>305</v>
      </c>
      <c r="D2908" s="29">
        <v>42370</v>
      </c>
      <c r="E2908" s="14" t="s">
        <v>306</v>
      </c>
      <c r="F2908" s="30">
        <v>215000</v>
      </c>
      <c r="G2908" s="31" t="str">
        <f>_xlfn.CONCAT(Table1[[#This Row],[Company]:[Penalty Amount]])</f>
        <v>Liberty Mutual Fire Insurance Co.Liberty Mutual Insuranceinsurance violation42370TX-INS215000</v>
      </c>
    </row>
    <row r="2909" spans="1:7" x14ac:dyDescent="0.2">
      <c r="A2909" s="28" t="s">
        <v>1246</v>
      </c>
      <c r="B2909" s="14" t="s">
        <v>473</v>
      </c>
      <c r="C2909" s="14" t="s">
        <v>305</v>
      </c>
      <c r="D2909" s="29">
        <v>37622</v>
      </c>
      <c r="E2909" s="14" t="s">
        <v>426</v>
      </c>
      <c r="F2909" s="30">
        <v>215000</v>
      </c>
      <c r="G2909" s="31" t="str">
        <f>_xlfn.CONCAT(Table1[[#This Row],[Company]:[Penalty Amount]])</f>
        <v>Liberty Mutual Insurance GroupLiberty Mutual Insuranceinsurance violation37622CA-INS215000</v>
      </c>
    </row>
    <row r="2910" spans="1:7" x14ac:dyDescent="0.2">
      <c r="A2910" s="28" t="s">
        <v>2251</v>
      </c>
      <c r="B2910" s="14" t="s">
        <v>473</v>
      </c>
      <c r="C2910" s="14" t="s">
        <v>305</v>
      </c>
      <c r="D2910" s="29">
        <v>42370</v>
      </c>
      <c r="E2910" s="14" t="s">
        <v>306</v>
      </c>
      <c r="F2910" s="30">
        <v>275000</v>
      </c>
      <c r="G2910" s="31" t="str">
        <f>_xlfn.CONCAT(Table1[[#This Row],[Company]:[Penalty Amount]])</f>
        <v>American States Insurance Co.Liberty Mutual Insuranceinsurance violation42370TX-INS275000</v>
      </c>
    </row>
    <row r="2911" spans="1:7" x14ac:dyDescent="0.2">
      <c r="A2911" s="28" t="s">
        <v>2260</v>
      </c>
      <c r="B2911" s="14" t="s">
        <v>473</v>
      </c>
      <c r="C2911" s="14" t="s">
        <v>305</v>
      </c>
      <c r="D2911" s="29">
        <v>37622</v>
      </c>
      <c r="E2911" s="14" t="s">
        <v>655</v>
      </c>
      <c r="F2911" s="30">
        <v>281000</v>
      </c>
      <c r="G2911" s="31" t="str">
        <f>_xlfn.CONCAT(Table1[[#This Row],[Company]:[Penalty Amount]])</f>
        <v>PEERLESS INSURANCE Co.Liberty Mutual Insuranceinsurance violation37622VA-INS281000</v>
      </c>
    </row>
    <row r="2912" spans="1:7" x14ac:dyDescent="0.2">
      <c r="A2912" s="28" t="s">
        <v>2468</v>
      </c>
      <c r="B2912" s="14" t="s">
        <v>473</v>
      </c>
      <c r="C2912" s="14" t="s">
        <v>305</v>
      </c>
      <c r="D2912" s="29">
        <v>37257</v>
      </c>
      <c r="E2912" s="14" t="s">
        <v>655</v>
      </c>
      <c r="F2912" s="30">
        <v>282000</v>
      </c>
      <c r="G2912" s="31" t="str">
        <f>_xlfn.CONCAT(Table1[[#This Row],[Company]:[Penalty Amount]])</f>
        <v>SAFECO INSURANCE CO. .Liberty Mutual Insuranceinsurance violation37257VA-INS282000</v>
      </c>
    </row>
    <row r="2913" spans="1:7" x14ac:dyDescent="0.2">
      <c r="A2913" s="28" t="s">
        <v>1613</v>
      </c>
      <c r="B2913" s="14" t="s">
        <v>473</v>
      </c>
      <c r="C2913" s="14" t="s">
        <v>305</v>
      </c>
      <c r="D2913" s="29">
        <v>39083</v>
      </c>
      <c r="E2913" s="14" t="s">
        <v>1579</v>
      </c>
      <c r="F2913" s="30">
        <v>325000</v>
      </c>
      <c r="G2913" s="31" t="str">
        <f>_xlfn.CONCAT(Table1[[#This Row],[Company]:[Penalty Amount]])</f>
        <v>Liberty Mutual GroupLiberty Mutual Insuranceinsurance violation39083AK-INS325000</v>
      </c>
    </row>
    <row r="2914" spans="1:7" x14ac:dyDescent="0.2">
      <c r="A2914" s="28" t="s">
        <v>473</v>
      </c>
      <c r="B2914" s="14" t="s">
        <v>473</v>
      </c>
      <c r="C2914" s="14" t="s">
        <v>334</v>
      </c>
      <c r="D2914" s="29">
        <v>36526</v>
      </c>
      <c r="E2914" s="14" t="s">
        <v>344</v>
      </c>
      <c r="F2914" s="30">
        <v>348111</v>
      </c>
      <c r="G2914" s="31" t="str">
        <f>_xlfn.CONCAT(Table1[[#This Row],[Company]:[Penalty Amount]])</f>
        <v>Liberty Mutual InsuranceLiberty Mutual Insuranceemployment discrimination36526private lawsuit-state348111</v>
      </c>
    </row>
    <row r="2915" spans="1:7" x14ac:dyDescent="0.2">
      <c r="A2915" s="28" t="s">
        <v>1160</v>
      </c>
      <c r="B2915" s="14" t="s">
        <v>473</v>
      </c>
      <c r="C2915" s="14" t="s">
        <v>305</v>
      </c>
      <c r="D2915" s="29">
        <v>39448</v>
      </c>
      <c r="E2915" s="14" t="s">
        <v>923</v>
      </c>
      <c r="F2915" s="30">
        <v>434000</v>
      </c>
      <c r="G2915" s="31" t="str">
        <f>_xlfn.CONCAT(Table1[[#This Row],[Company]:[Penalty Amount]])</f>
        <v>SafecoLiberty Mutual Insuranceinsurance violation39448CT-INS434000</v>
      </c>
    </row>
    <row r="2916" spans="1:7" x14ac:dyDescent="0.2">
      <c r="A2916" s="28" t="s">
        <v>2255</v>
      </c>
      <c r="B2916" s="14" t="s">
        <v>473</v>
      </c>
      <c r="C2916" s="14" t="s">
        <v>305</v>
      </c>
      <c r="D2916" s="29">
        <v>41640</v>
      </c>
      <c r="E2916" s="14" t="s">
        <v>34</v>
      </c>
      <c r="F2916" s="30">
        <v>468000</v>
      </c>
      <c r="G2916" s="31" t="str">
        <f>_xlfn.CONCAT(Table1[[#This Row],[Company]:[Penalty Amount]])</f>
        <v>Liberty Mutual Fire Insurance Co.Liberty Mutual Insuranceinsurance violation41640NY-DFS468000</v>
      </c>
    </row>
    <row r="2917" spans="1:7" x14ac:dyDescent="0.2">
      <c r="A2917" s="28" t="s">
        <v>1576</v>
      </c>
      <c r="B2917" s="14" t="s">
        <v>473</v>
      </c>
      <c r="C2917" s="14" t="s">
        <v>305</v>
      </c>
      <c r="D2917" s="29">
        <v>40909</v>
      </c>
      <c r="E2917" s="14" t="s">
        <v>306</v>
      </c>
      <c r="F2917" s="30">
        <v>625000</v>
      </c>
      <c r="G2917" s="31" t="str">
        <f>_xlfn.CONCAT(Table1[[#This Row],[Company]:[Penalty Amount]])</f>
        <v>LM Insurance Corp.Liberty Mutual Insuranceinsurance violation40909TX-INS625000</v>
      </c>
    </row>
    <row r="2918" spans="1:7" x14ac:dyDescent="0.2">
      <c r="A2918" s="28" t="s">
        <v>2261</v>
      </c>
      <c r="B2918" s="14" t="s">
        <v>473</v>
      </c>
      <c r="C2918" s="14" t="s">
        <v>305</v>
      </c>
      <c r="D2918" s="29">
        <v>41275</v>
      </c>
      <c r="E2918" s="14" t="s">
        <v>426</v>
      </c>
      <c r="F2918" s="30">
        <v>900000</v>
      </c>
      <c r="G2918" s="31" t="str">
        <f>_xlfn.CONCAT(Table1[[#This Row],[Company]:[Penalty Amount]])</f>
        <v>Safeco Insurance Co.Liberty Mutual Insuranceinsurance violation41275CA-INS900000</v>
      </c>
    </row>
    <row r="2919" spans="1:7" x14ac:dyDescent="0.2">
      <c r="A2919" s="28" t="s">
        <v>2796</v>
      </c>
      <c r="B2919" s="14" t="s">
        <v>473</v>
      </c>
      <c r="C2919" s="14" t="s">
        <v>282</v>
      </c>
      <c r="D2919" s="29">
        <v>42370</v>
      </c>
      <c r="E2919" s="14" t="s">
        <v>761</v>
      </c>
      <c r="F2919" s="30">
        <v>925000</v>
      </c>
      <c r="G2919" s="31" t="str">
        <f>_xlfn.CONCAT(Table1[[#This Row],[Company]:[Penalty Amount]])</f>
        <v>Liberty Mutual Group Inc.Liberty Mutual Insuranceconsumer protection violation42370CA-MULTI925000</v>
      </c>
    </row>
    <row r="2920" spans="1:7" x14ac:dyDescent="0.2">
      <c r="A2920" s="28" t="s">
        <v>851</v>
      </c>
      <c r="B2920" s="14" t="s">
        <v>473</v>
      </c>
      <c r="C2920" s="14" t="s">
        <v>378</v>
      </c>
      <c r="D2920" s="29">
        <v>40179</v>
      </c>
      <c r="E2920" s="14" t="s">
        <v>89</v>
      </c>
      <c r="F2920" s="30">
        <v>2000000</v>
      </c>
      <c r="G2920" s="31" t="str">
        <f>_xlfn.CONCAT(Table1[[#This Row],[Company]:[Penalty Amount]])</f>
        <v>Liberty Mutual Insurance Co.Liberty Mutual Insurancekickbacks and bribery40179CT-AG2000000</v>
      </c>
    </row>
    <row r="2921" spans="1:7" x14ac:dyDescent="0.2">
      <c r="A2921" s="28" t="s">
        <v>851</v>
      </c>
      <c r="B2921" s="14" t="s">
        <v>473</v>
      </c>
      <c r="C2921" s="14" t="s">
        <v>282</v>
      </c>
      <c r="D2921" s="29">
        <v>40179</v>
      </c>
      <c r="E2921" s="14" t="s">
        <v>123</v>
      </c>
      <c r="F2921" s="30">
        <v>3100000</v>
      </c>
      <c r="G2921" s="31" t="str">
        <f>_xlfn.CONCAT(Table1[[#This Row],[Company]:[Penalty Amount]])</f>
        <v>Liberty Mutual Insurance Co.Liberty Mutual Insuranceconsumer protection violation40179MA-AG3100000</v>
      </c>
    </row>
    <row r="2922" spans="1:7" x14ac:dyDescent="0.2">
      <c r="A2922" s="28" t="s">
        <v>718</v>
      </c>
      <c r="B2922" s="14" t="s">
        <v>473</v>
      </c>
      <c r="C2922" s="14" t="s">
        <v>343</v>
      </c>
      <c r="D2922" s="29">
        <v>38353</v>
      </c>
      <c r="E2922" s="14" t="s">
        <v>309</v>
      </c>
      <c r="F2922" s="30">
        <v>6400000</v>
      </c>
      <c r="G2922" s="31" t="str">
        <f>_xlfn.CONCAT(Table1[[#This Row],[Company]:[Penalty Amount]])</f>
        <v>Liberty MutualLiberty Mutual Insurancewage and hour violation38353private lawsuit-federal6400000</v>
      </c>
    </row>
    <row r="2923" spans="1:7" x14ac:dyDescent="0.2">
      <c r="A2923" s="28" t="s">
        <v>472</v>
      </c>
      <c r="B2923" s="14" t="s">
        <v>473</v>
      </c>
      <c r="C2923" s="14" t="s">
        <v>308</v>
      </c>
      <c r="D2923" s="29">
        <v>43101</v>
      </c>
      <c r="E2923" s="14" t="s">
        <v>309</v>
      </c>
      <c r="F2923" s="30">
        <v>30000000</v>
      </c>
      <c r="G2923" s="31" t="str">
        <f>_xlfn.CONCAT(Table1[[#This Row],[Company]:[Penalty Amount]])</f>
        <v>Liberty Mutual Retirement Benefit PlanLiberty Mutual Insurancebenefit plan administrator violation43101private lawsuit-federal30000000</v>
      </c>
    </row>
    <row r="2924" spans="1:7" x14ac:dyDescent="0.2">
      <c r="A2924" s="28" t="s">
        <v>2791</v>
      </c>
      <c r="B2924" s="14" t="s">
        <v>894</v>
      </c>
      <c r="C2924" s="14" t="s">
        <v>282</v>
      </c>
      <c r="D2924" s="29">
        <v>40909</v>
      </c>
      <c r="E2924" s="14" t="s">
        <v>1424</v>
      </c>
      <c r="F2924" s="30">
        <v>6000</v>
      </c>
      <c r="G2924" s="31" t="str">
        <f>_xlfn.CONCAT(Table1[[#This Row],[Company]:[Penalty Amount]])</f>
        <v>Home Loan Center Inc. d/b/a LendingTree LoansLendingTreeconsumer protection violation40909NE-DBF6000</v>
      </c>
    </row>
    <row r="2925" spans="1:7" x14ac:dyDescent="0.2">
      <c r="A2925" s="28" t="s">
        <v>893</v>
      </c>
      <c r="B2925" s="14" t="s">
        <v>894</v>
      </c>
      <c r="C2925" s="14" t="s">
        <v>323</v>
      </c>
      <c r="D2925" s="29">
        <v>40909</v>
      </c>
      <c r="E2925" s="14" t="s">
        <v>328</v>
      </c>
      <c r="F2925" s="30">
        <v>15000</v>
      </c>
      <c r="G2925" s="31" t="str">
        <f>_xlfn.CONCAT(Table1[[#This Row],[Company]:[Penalty Amount]])</f>
        <v>Home Loan Center Inc.LendingTreediscriminatory practices (non-employment)40909HUD15000</v>
      </c>
    </row>
    <row r="2926" spans="1:7" x14ac:dyDescent="0.2">
      <c r="A2926" s="28" t="s">
        <v>2792</v>
      </c>
      <c r="B2926" s="14" t="s">
        <v>894</v>
      </c>
      <c r="C2926" s="14" t="s">
        <v>282</v>
      </c>
      <c r="D2926" s="29">
        <v>39448</v>
      </c>
      <c r="E2926" s="14" t="s">
        <v>1055</v>
      </c>
      <c r="F2926" s="30">
        <v>16000</v>
      </c>
      <c r="G2926" s="31" t="str">
        <f>_xlfn.CONCAT(Table1[[#This Row],[Company]:[Penalty Amount]])</f>
        <v>Home Loan Center Inc. dba Lending Tree LoansLendingTreeconsumer protection violation39448KY-FIN16000</v>
      </c>
    </row>
    <row r="2927" spans="1:7" x14ac:dyDescent="0.2">
      <c r="A2927" s="28" t="s">
        <v>2793</v>
      </c>
      <c r="B2927" s="14" t="s">
        <v>894</v>
      </c>
      <c r="C2927" s="14" t="s">
        <v>282</v>
      </c>
      <c r="D2927" s="29">
        <v>42370</v>
      </c>
      <c r="E2927" s="14" t="s">
        <v>1055</v>
      </c>
      <c r="F2927" s="30">
        <v>25000</v>
      </c>
      <c r="G2927" s="31" t="str">
        <f>_xlfn.CONCAT(Table1[[#This Row],[Company]:[Penalty Amount]])</f>
        <v>LendingTree LLCLendingTreeconsumer protection violation42370KY-FIN25000</v>
      </c>
    </row>
    <row r="2928" spans="1:7" x14ac:dyDescent="0.2">
      <c r="A2928" s="28" t="s">
        <v>2793</v>
      </c>
      <c r="B2928" s="14" t="s">
        <v>894</v>
      </c>
      <c r="C2928" s="14" t="s">
        <v>282</v>
      </c>
      <c r="D2928" s="29">
        <v>44197</v>
      </c>
      <c r="E2928" s="14" t="s">
        <v>938</v>
      </c>
      <c r="F2928" s="30">
        <v>34000</v>
      </c>
      <c r="G2928" s="31" t="str">
        <f>_xlfn.CONCAT(Table1[[#This Row],[Company]:[Penalty Amount]])</f>
        <v>LendingTree LLCLendingTreeconsumer protection violation44197MA-BKG34000</v>
      </c>
    </row>
    <row r="2929" spans="1:7" x14ac:dyDescent="0.2">
      <c r="A2929" s="28" t="s">
        <v>2792</v>
      </c>
      <c r="B2929" s="14" t="s">
        <v>894</v>
      </c>
      <c r="C2929" s="14" t="s">
        <v>282</v>
      </c>
      <c r="D2929" s="29">
        <v>40909</v>
      </c>
      <c r="E2929" s="14" t="s">
        <v>938</v>
      </c>
      <c r="F2929" s="30">
        <v>38000</v>
      </c>
      <c r="G2929" s="31" t="str">
        <f>_xlfn.CONCAT(Table1[[#This Row],[Company]:[Penalty Amount]])</f>
        <v>Home Loan Center Inc. dba Lending Tree LoansLendingTreeconsumer protection violation40909MA-BKG38000</v>
      </c>
    </row>
    <row r="2930" spans="1:7" x14ac:dyDescent="0.2">
      <c r="A2930" s="28" t="s">
        <v>893</v>
      </c>
      <c r="B2930" s="14" t="s">
        <v>894</v>
      </c>
      <c r="C2930" s="14" t="s">
        <v>282</v>
      </c>
      <c r="D2930" s="29">
        <v>40179</v>
      </c>
      <c r="E2930" s="14" t="s">
        <v>143</v>
      </c>
      <c r="F2930" s="30">
        <v>1150000</v>
      </c>
      <c r="G2930" s="31" t="str">
        <f>_xlfn.CONCAT(Table1[[#This Row],[Company]:[Penalty Amount]])</f>
        <v>Home Loan Center Inc.LendingTreeconsumer protection violation40179AZ-AG1150000</v>
      </c>
    </row>
    <row r="2931" spans="1:7" x14ac:dyDescent="0.2">
      <c r="A2931" s="28" t="s">
        <v>893</v>
      </c>
      <c r="B2931" s="14" t="s">
        <v>894</v>
      </c>
      <c r="C2931" s="14" t="s">
        <v>343</v>
      </c>
      <c r="D2931" s="29">
        <v>39448</v>
      </c>
      <c r="E2931" s="14" t="s">
        <v>309</v>
      </c>
      <c r="F2931" s="30">
        <v>2500000</v>
      </c>
      <c r="G2931" s="31" t="str">
        <f>_xlfn.CONCAT(Table1[[#This Row],[Company]:[Penalty Amount]])</f>
        <v>Home Loan Center Inc.LendingTreewage and hour violation39448private lawsuit-federal2500000</v>
      </c>
    </row>
    <row r="2932" spans="1:7" x14ac:dyDescent="0.2">
      <c r="A2932" s="28" t="s">
        <v>555</v>
      </c>
      <c r="B2932" s="14" t="s">
        <v>555</v>
      </c>
      <c r="C2932" s="14" t="s">
        <v>12</v>
      </c>
      <c r="D2932" s="29">
        <v>41275</v>
      </c>
      <c r="E2932" s="14" t="s">
        <v>1533</v>
      </c>
      <c r="F2932" s="30">
        <v>45000</v>
      </c>
      <c r="G2932" s="31" t="str">
        <f>_xlfn.CONCAT(Table1[[#This Row],[Company]:[Penalty Amount]])</f>
        <v>LendingClub Corp.LendingClub Corp.investor protection violation41275ME-SEC45000</v>
      </c>
    </row>
    <row r="2933" spans="1:7" x14ac:dyDescent="0.2">
      <c r="A2933" s="28" t="s">
        <v>555</v>
      </c>
      <c r="B2933" s="14" t="s">
        <v>555</v>
      </c>
      <c r="C2933" s="14" t="s">
        <v>12</v>
      </c>
      <c r="D2933" s="29">
        <v>42005</v>
      </c>
      <c r="E2933" s="14" t="s">
        <v>318</v>
      </c>
      <c r="F2933" s="30">
        <v>46000</v>
      </c>
      <c r="G2933" s="31" t="str">
        <f>_xlfn.CONCAT(Table1[[#This Row],[Company]:[Penalty Amount]])</f>
        <v>LendingClub Corp.LendingClub Corp.investor protection violation42005CA-DFPI46000</v>
      </c>
    </row>
    <row r="2934" spans="1:7" x14ac:dyDescent="0.2">
      <c r="A2934" s="28" t="s">
        <v>555</v>
      </c>
      <c r="B2934" s="14" t="s">
        <v>555</v>
      </c>
      <c r="C2934" s="14" t="s">
        <v>12</v>
      </c>
      <c r="D2934" s="29">
        <v>40909</v>
      </c>
      <c r="E2934" s="14" t="s">
        <v>746</v>
      </c>
      <c r="F2934" s="30">
        <v>100000</v>
      </c>
      <c r="G2934" s="31" t="str">
        <f>_xlfn.CONCAT(Table1[[#This Row],[Company]:[Penalty Amount]])</f>
        <v>LendingClub Corp.LendingClub Corp.investor protection violation40909FL-OFR100000</v>
      </c>
    </row>
    <row r="2935" spans="1:7" x14ac:dyDescent="0.2">
      <c r="A2935" s="28" t="s">
        <v>555</v>
      </c>
      <c r="B2935" s="14" t="s">
        <v>555</v>
      </c>
      <c r="C2935" s="14" t="s">
        <v>12</v>
      </c>
      <c r="D2935" s="29">
        <v>40909</v>
      </c>
      <c r="E2935" s="14" t="s">
        <v>919</v>
      </c>
      <c r="F2935" s="30">
        <v>105000</v>
      </c>
      <c r="G2935" s="31" t="str">
        <f>_xlfn.CONCAT(Table1[[#This Row],[Company]:[Penalty Amount]])</f>
        <v>LendingClub Corp.LendingClub Corp.investor protection violation40909MO-SEC105000</v>
      </c>
    </row>
    <row r="2936" spans="1:7" x14ac:dyDescent="0.2">
      <c r="A2936" s="28" t="s">
        <v>555</v>
      </c>
      <c r="B2936" s="14" t="s">
        <v>555</v>
      </c>
      <c r="C2936" s="14" t="s">
        <v>12</v>
      </c>
      <c r="D2936" s="29">
        <v>42005</v>
      </c>
      <c r="E2936" s="14" t="s">
        <v>1097</v>
      </c>
      <c r="F2936" s="30">
        <v>150000</v>
      </c>
      <c r="G2936" s="31" t="str">
        <f>_xlfn.CONCAT(Table1[[#This Row],[Company]:[Penalty Amount]])</f>
        <v>LendingClub Corp.LendingClub Corp.investor protection violation42005SC-SEC150000</v>
      </c>
    </row>
    <row r="2937" spans="1:7" x14ac:dyDescent="0.2">
      <c r="A2937" s="28" t="s">
        <v>555</v>
      </c>
      <c r="B2937" s="14" t="s">
        <v>555</v>
      </c>
      <c r="C2937" s="14" t="s">
        <v>12</v>
      </c>
      <c r="D2937" s="29">
        <v>43831</v>
      </c>
      <c r="E2937" s="14" t="s">
        <v>713</v>
      </c>
      <c r="F2937" s="30">
        <v>400000</v>
      </c>
      <c r="G2937" s="31" t="str">
        <f>_xlfn.CONCAT(Table1[[#This Row],[Company]:[Penalty Amount]])</f>
        <v>LendingClub Corp.LendingClub Corp.investor protection violation43831TX-SEC400000</v>
      </c>
    </row>
    <row r="2938" spans="1:7" x14ac:dyDescent="0.2">
      <c r="A2938" s="28" t="s">
        <v>2790</v>
      </c>
      <c r="B2938" s="14" t="s">
        <v>555</v>
      </c>
      <c r="C2938" s="14" t="s">
        <v>282</v>
      </c>
      <c r="D2938" s="29">
        <v>42005</v>
      </c>
      <c r="E2938" s="14" t="s">
        <v>210</v>
      </c>
      <c r="F2938" s="30">
        <v>700000</v>
      </c>
      <c r="G2938" s="31" t="str">
        <f>_xlfn.CONCAT(Table1[[#This Row],[Company]:[Penalty Amount]])</f>
        <v>Springstone Financial LLCLendingClub Corp.consumer protection violation42005CFPB700000</v>
      </c>
    </row>
    <row r="2939" spans="1:7" x14ac:dyDescent="0.2">
      <c r="A2939" s="28" t="s">
        <v>555</v>
      </c>
      <c r="B2939" s="14" t="s">
        <v>555</v>
      </c>
      <c r="C2939" s="14" t="s">
        <v>282</v>
      </c>
      <c r="D2939" s="29">
        <v>43831</v>
      </c>
      <c r="E2939" s="14" t="s">
        <v>123</v>
      </c>
      <c r="F2939" s="30">
        <v>1250000</v>
      </c>
      <c r="G2939" s="31" t="str">
        <f>_xlfn.CONCAT(Table1[[#This Row],[Company]:[Penalty Amount]])</f>
        <v>LendingClub Corp.LendingClub Corp.consumer protection violation43831MA-AG1250000</v>
      </c>
    </row>
    <row r="2940" spans="1:7" x14ac:dyDescent="0.2">
      <c r="A2940" s="28" t="s">
        <v>2789</v>
      </c>
      <c r="B2940" s="14" t="s">
        <v>555</v>
      </c>
      <c r="C2940" s="14" t="s">
        <v>282</v>
      </c>
      <c r="D2940" s="29">
        <v>43101</v>
      </c>
      <c r="E2940" s="14" t="s">
        <v>938</v>
      </c>
      <c r="F2940" s="30">
        <v>2000000</v>
      </c>
      <c r="G2940" s="31" t="str">
        <f>_xlfn.CONCAT(Table1[[#This Row],[Company]:[Penalty Amount]])</f>
        <v>LendingClub Corp. and Springstone Financial LLCLendingClub Corp.consumer protection violation43101MA-BKG2000000</v>
      </c>
    </row>
    <row r="2941" spans="1:7" x14ac:dyDescent="0.2">
      <c r="A2941" s="28" t="s">
        <v>555</v>
      </c>
      <c r="B2941" s="14" t="s">
        <v>555</v>
      </c>
      <c r="C2941" s="14" t="s">
        <v>31</v>
      </c>
      <c r="D2941" s="29">
        <v>43101</v>
      </c>
      <c r="E2941" s="14" t="s">
        <v>23</v>
      </c>
      <c r="F2941" s="30">
        <v>2000000</v>
      </c>
      <c r="G2941" s="31" t="str">
        <f>_xlfn.CONCAT(Table1[[#This Row],[Company]:[Penalty Amount]])</f>
        <v>LendingClub Corp.LendingClub Corp.banking violation43101USAO2000000</v>
      </c>
    </row>
    <row r="2942" spans="1:7" x14ac:dyDescent="0.2">
      <c r="A2942" s="28" t="s">
        <v>764</v>
      </c>
      <c r="B2942" s="14" t="s">
        <v>555</v>
      </c>
      <c r="C2942" s="14" t="s">
        <v>12</v>
      </c>
      <c r="D2942" s="29">
        <v>43101</v>
      </c>
      <c r="E2942" s="14" t="s">
        <v>48</v>
      </c>
      <c r="F2942" s="30">
        <v>5000000</v>
      </c>
      <c r="G2942" s="31" t="str">
        <f>_xlfn.CONCAT(Table1[[#This Row],[Company]:[Penalty Amount]])</f>
        <v>LendingClub Asset Management LLCLendingClub Corp.investor protection violation43101SEC5000000</v>
      </c>
    </row>
    <row r="2943" spans="1:7" x14ac:dyDescent="0.2">
      <c r="A2943" s="28" t="s">
        <v>555</v>
      </c>
      <c r="B2943" s="14" t="s">
        <v>555</v>
      </c>
      <c r="C2943" s="14" t="s">
        <v>282</v>
      </c>
      <c r="D2943" s="29">
        <v>44197</v>
      </c>
      <c r="E2943" s="14" t="s">
        <v>319</v>
      </c>
      <c r="F2943" s="30">
        <v>18000000</v>
      </c>
      <c r="G2943" s="31" t="str">
        <f>_xlfn.CONCAT(Table1[[#This Row],[Company]:[Penalty Amount]])</f>
        <v>LendingClub Corp.LendingClub Corp.consumer protection violation44197FTC18000000</v>
      </c>
    </row>
    <row r="2944" spans="1:7" x14ac:dyDescent="0.2">
      <c r="A2944" s="28" t="s">
        <v>1895</v>
      </c>
      <c r="B2944" s="14" t="s">
        <v>1100</v>
      </c>
      <c r="C2944" s="14" t="s">
        <v>305</v>
      </c>
      <c r="D2944" s="29">
        <v>43466</v>
      </c>
      <c r="E2944" s="14" t="s">
        <v>1050</v>
      </c>
      <c r="F2944" s="30">
        <v>5000</v>
      </c>
      <c r="G2944" s="31" t="str">
        <f>_xlfn.CONCAT(Table1[[#This Row],[Company]:[Penalty Amount]])</f>
        <v>Minnesota Life Insurance Co.Securian Financialinsurance violation43466OR-FIN5000</v>
      </c>
    </row>
    <row r="2945" spans="1:7" x14ac:dyDescent="0.2">
      <c r="A2945" s="28" t="s">
        <v>1909</v>
      </c>
      <c r="B2945" s="14" t="s">
        <v>723</v>
      </c>
      <c r="C2945" s="14" t="s">
        <v>305</v>
      </c>
      <c r="D2945" s="29">
        <v>43466</v>
      </c>
      <c r="E2945" s="14" t="s">
        <v>1090</v>
      </c>
      <c r="F2945" s="30">
        <v>10000</v>
      </c>
      <c r="G2945" s="31" t="str">
        <f>_xlfn.CONCAT(Table1[[#This Row],[Company]:[Penalty Amount]])</f>
        <v>Banner Life Insurance Co.Legal &amp; General Group PLCinsurance violation43466WA-INS10000</v>
      </c>
    </row>
    <row r="2946" spans="1:7" x14ac:dyDescent="0.2">
      <c r="A2946" s="28" t="s">
        <v>1909</v>
      </c>
      <c r="B2946" s="14" t="s">
        <v>723</v>
      </c>
      <c r="C2946" s="14" t="s">
        <v>305</v>
      </c>
      <c r="D2946" s="29">
        <v>40544</v>
      </c>
      <c r="E2946" s="14" t="s">
        <v>728</v>
      </c>
      <c r="F2946" s="30">
        <v>83000</v>
      </c>
      <c r="G2946" s="31" t="str">
        <f>_xlfn.CONCAT(Table1[[#This Row],[Company]:[Penalty Amount]])</f>
        <v>Banner Life Insurance Co.Legal &amp; General Group PLCinsurance violation40544MD-INS83000</v>
      </c>
    </row>
    <row r="2947" spans="1:7" x14ac:dyDescent="0.2">
      <c r="A2947" s="28" t="s">
        <v>1909</v>
      </c>
      <c r="B2947" s="14" t="s">
        <v>723</v>
      </c>
      <c r="C2947" s="14" t="s">
        <v>305</v>
      </c>
      <c r="D2947" s="29">
        <v>37257</v>
      </c>
      <c r="E2947" s="14" t="s">
        <v>1098</v>
      </c>
      <c r="F2947" s="30">
        <v>109000</v>
      </c>
      <c r="G2947" s="31" t="str">
        <f>_xlfn.CONCAT(Table1[[#This Row],[Company]:[Penalty Amount]])</f>
        <v>Banner Life Insurance Co.Legal &amp; General Group PLCinsurance violation37257MA-INS109000</v>
      </c>
    </row>
    <row r="2948" spans="1:7" x14ac:dyDescent="0.2">
      <c r="A2948" s="28" t="s">
        <v>2247</v>
      </c>
      <c r="B2948" s="14" t="s">
        <v>723</v>
      </c>
      <c r="C2948" s="14" t="s">
        <v>305</v>
      </c>
      <c r="D2948" s="29">
        <v>43831</v>
      </c>
      <c r="E2948" s="14" t="s">
        <v>34</v>
      </c>
      <c r="F2948" s="30">
        <v>110000</v>
      </c>
      <c r="G2948" s="31" t="str">
        <f>_xlfn.CONCAT(Table1[[#This Row],[Company]:[Penalty Amount]])</f>
        <v>William Penn Life Insurance Co. of New YorkLegal &amp; General Group PLCinsurance violation43831NY-DFS110000</v>
      </c>
    </row>
    <row r="2949" spans="1:7" x14ac:dyDescent="0.2">
      <c r="A2949" s="28" t="s">
        <v>1909</v>
      </c>
      <c r="B2949" s="14" t="s">
        <v>723</v>
      </c>
      <c r="C2949" s="14" t="s">
        <v>305</v>
      </c>
      <c r="D2949" s="29">
        <v>44562</v>
      </c>
      <c r="E2949" s="14" t="s">
        <v>34</v>
      </c>
      <c r="F2949" s="30">
        <v>3500000</v>
      </c>
      <c r="G2949" s="31" t="str">
        <f>_xlfn.CONCAT(Table1[[#This Row],[Company]:[Penalty Amount]])</f>
        <v>Banner Life Insurance Co.Legal &amp; General Group PLCinsurance violation44562NY-DFS3500000</v>
      </c>
    </row>
    <row r="2950" spans="1:7" x14ac:dyDescent="0.2">
      <c r="A2950" s="28" t="s">
        <v>2246</v>
      </c>
      <c r="B2950" s="14" t="s">
        <v>723</v>
      </c>
      <c r="C2950" s="14" t="s">
        <v>305</v>
      </c>
      <c r="D2950" s="29">
        <v>43101</v>
      </c>
      <c r="E2950" s="14" t="s">
        <v>34</v>
      </c>
      <c r="F2950" s="30">
        <v>6300000</v>
      </c>
      <c r="G2950" s="31" t="str">
        <f>_xlfn.CONCAT(Table1[[#This Row],[Company]:[Penalty Amount]])</f>
        <v>William Penn Life Insurance Co.Legal &amp; General Group PLCinsurance violation43101NY-DFS6300000</v>
      </c>
    </row>
    <row r="2951" spans="1:7" x14ac:dyDescent="0.2">
      <c r="A2951" s="28" t="s">
        <v>2334</v>
      </c>
      <c r="B2951" s="14" t="s">
        <v>1389</v>
      </c>
      <c r="C2951" s="14" t="s">
        <v>305</v>
      </c>
      <c r="D2951" s="29">
        <v>39448</v>
      </c>
      <c r="E2951" s="14" t="s">
        <v>665</v>
      </c>
      <c r="F2951" s="30">
        <v>5000</v>
      </c>
      <c r="G2951" s="31" t="str">
        <f>_xlfn.CONCAT(Table1[[#This Row],[Company]:[Penalty Amount]])</f>
        <v>Scor Reinsurance Co.SCORinsurance violation39448PA-INS5000</v>
      </c>
    </row>
    <row r="2952" spans="1:7" x14ac:dyDescent="0.2">
      <c r="A2952" s="28" t="s">
        <v>1649</v>
      </c>
      <c r="B2952" s="14" t="s">
        <v>725</v>
      </c>
      <c r="C2952" s="14" t="s">
        <v>31</v>
      </c>
      <c r="D2952" s="29">
        <v>42005</v>
      </c>
      <c r="E2952" s="14" t="s">
        <v>32</v>
      </c>
      <c r="F2952" s="30">
        <v>5005</v>
      </c>
      <c r="G2952" s="31" t="str">
        <f>_xlfn.CONCAT(Table1[[#This Row],[Company]:[Penalty Amount]])</f>
        <v>Keybank National AssociationKeyCorpbanking violation42005OCC5005</v>
      </c>
    </row>
    <row r="2953" spans="1:7" x14ac:dyDescent="0.2">
      <c r="A2953" s="28" t="s">
        <v>2787</v>
      </c>
      <c r="B2953" s="14" t="s">
        <v>725</v>
      </c>
      <c r="C2953" s="14" t="s">
        <v>31</v>
      </c>
      <c r="D2953" s="29">
        <v>40544</v>
      </c>
      <c r="E2953" s="14" t="s">
        <v>32</v>
      </c>
      <c r="F2953" s="30">
        <v>10000</v>
      </c>
      <c r="G2953" s="31" t="str">
        <f>_xlfn.CONCAT(Table1[[#This Row],[Company]:[Penalty Amount]])</f>
        <v>First Niagara Bank National AssociationKeyCorpbanking violation40544OCC10000</v>
      </c>
    </row>
    <row r="2954" spans="1:7" x14ac:dyDescent="0.2">
      <c r="A2954" s="28" t="s">
        <v>2788</v>
      </c>
      <c r="B2954" s="14" t="s">
        <v>725</v>
      </c>
      <c r="C2954" s="14" t="s">
        <v>308</v>
      </c>
      <c r="D2954" s="29">
        <v>40544</v>
      </c>
      <c r="E2954" s="14" t="s">
        <v>339</v>
      </c>
      <c r="F2954" s="30">
        <v>10001</v>
      </c>
      <c r="G2954" s="31" t="str">
        <f>_xlfn.CONCAT(Table1[[#This Row],[Company]:[Penalty Amount]])</f>
        <v>FIRST NIAGARA FINANCIAL GROUP INC.KeyCorpbenefit plan administrator violation40544EBSA10001</v>
      </c>
    </row>
    <row r="2955" spans="1:7" x14ac:dyDescent="0.2">
      <c r="A2955" s="28" t="s">
        <v>1254</v>
      </c>
      <c r="B2955" s="14" t="s">
        <v>725</v>
      </c>
      <c r="C2955" s="14" t="s">
        <v>343</v>
      </c>
      <c r="D2955" s="29">
        <v>39448</v>
      </c>
      <c r="E2955" s="14" t="s">
        <v>745</v>
      </c>
      <c r="F2955" s="30">
        <v>12691</v>
      </c>
      <c r="G2955" s="31" t="str">
        <f>_xlfn.CONCAT(Table1[[#This Row],[Company]:[Penalty Amount]])</f>
        <v>Key Bank National AssociationKeyCorpwage and hour violation39448WHD12691</v>
      </c>
    </row>
    <row r="2956" spans="1:7" x14ac:dyDescent="0.2">
      <c r="A2956" s="28" t="s">
        <v>1645</v>
      </c>
      <c r="B2956" s="14" t="s">
        <v>725</v>
      </c>
      <c r="C2956" s="14" t="s">
        <v>732</v>
      </c>
      <c r="D2956" s="29">
        <v>37987</v>
      </c>
      <c r="E2956" s="14" t="s">
        <v>521</v>
      </c>
      <c r="F2956" s="30">
        <v>28000</v>
      </c>
      <c r="G2956" s="31" t="str">
        <f>_xlfn.CONCAT(Table1[[#This Row],[Company]:[Penalty Amount]])</f>
        <v>KEYBANK NATIONAL ASSOCIATIONKeyCorpworkplace safety or health violation37987OSHA28000</v>
      </c>
    </row>
    <row r="2957" spans="1:7" x14ac:dyDescent="0.2">
      <c r="A2957" s="28" t="s">
        <v>1280</v>
      </c>
      <c r="B2957" s="14" t="s">
        <v>725</v>
      </c>
      <c r="C2957" s="14" t="s">
        <v>57</v>
      </c>
      <c r="D2957" s="29">
        <v>42370</v>
      </c>
      <c r="E2957" s="14" t="s">
        <v>48</v>
      </c>
      <c r="F2957" s="30">
        <v>175000</v>
      </c>
      <c r="G2957" s="31" t="str">
        <f>_xlfn.CONCAT(Table1[[#This Row],[Company]:[Penalty Amount]])</f>
        <v>KeyBanc Capital Markets Inc.KeyCorpaccounting fraud or deficiencies42370SEC175000</v>
      </c>
    </row>
    <row r="2958" spans="1:7" x14ac:dyDescent="0.2">
      <c r="A2958" s="28" t="s">
        <v>1254</v>
      </c>
      <c r="B2958" s="14" t="s">
        <v>725</v>
      </c>
      <c r="C2958" s="14" t="s">
        <v>17</v>
      </c>
      <c r="D2958" s="29">
        <v>39448</v>
      </c>
      <c r="E2958" s="14" t="s">
        <v>61</v>
      </c>
      <c r="F2958" s="30">
        <v>200000</v>
      </c>
      <c r="G2958" s="31" t="str">
        <f>_xlfn.CONCAT(Table1[[#This Row],[Company]:[Penalty Amount]])</f>
        <v>Key Bank National AssociationKeyCorpeconomic sanction violation39448OFAC200000</v>
      </c>
    </row>
    <row r="2959" spans="1:7" x14ac:dyDescent="0.2">
      <c r="A2959" s="28" t="s">
        <v>1607</v>
      </c>
      <c r="B2959" s="14" t="s">
        <v>725</v>
      </c>
      <c r="C2959" s="14" t="s">
        <v>282</v>
      </c>
      <c r="D2959" s="29">
        <v>37622</v>
      </c>
      <c r="E2959" s="14" t="s">
        <v>72</v>
      </c>
      <c r="F2959" s="30">
        <v>335000</v>
      </c>
      <c r="G2959" s="31" t="str">
        <f>_xlfn.CONCAT(Table1[[#This Row],[Company]:[Penalty Amount]])</f>
        <v>First Niagara BankKeyCorpconsumer protection violation37622NY-AG335000</v>
      </c>
    </row>
    <row r="2960" spans="1:7" x14ac:dyDescent="0.2">
      <c r="A2960" s="28" t="s">
        <v>1168</v>
      </c>
      <c r="B2960" s="14" t="s">
        <v>725</v>
      </c>
      <c r="C2960" s="14" t="s">
        <v>343</v>
      </c>
      <c r="D2960" s="29">
        <v>41275</v>
      </c>
      <c r="E2960" s="14" t="s">
        <v>309</v>
      </c>
      <c r="F2960" s="30">
        <v>404000</v>
      </c>
      <c r="G2960" s="31" t="str">
        <f>_xlfn.CONCAT(Table1[[#This Row],[Company]:[Penalty Amount]])</f>
        <v>First Niagara Financial GroupKeyCorpwage and hour violation41275private lawsuit-federal404000</v>
      </c>
    </row>
    <row r="2961" spans="1:7" x14ac:dyDescent="0.2">
      <c r="A2961" s="28" t="s">
        <v>1280</v>
      </c>
      <c r="B2961" s="14" t="s">
        <v>725</v>
      </c>
      <c r="C2961" s="14" t="s">
        <v>12</v>
      </c>
      <c r="D2961" s="29">
        <v>39448</v>
      </c>
      <c r="E2961" s="14" t="s">
        <v>250</v>
      </c>
      <c r="F2961" s="30">
        <v>425000</v>
      </c>
      <c r="G2961" s="31" t="str">
        <f>_xlfn.CONCAT(Table1[[#This Row],[Company]:[Penalty Amount]])</f>
        <v>KeyBanc Capital Markets Inc.KeyCorpinvestor protection violation39448FINRA425000</v>
      </c>
    </row>
    <row r="2962" spans="1:7" x14ac:dyDescent="0.2">
      <c r="A2962" s="28" t="s">
        <v>1159</v>
      </c>
      <c r="B2962" s="14" t="s">
        <v>725</v>
      </c>
      <c r="C2962" s="14" t="s">
        <v>12</v>
      </c>
      <c r="D2962" s="29">
        <v>42370</v>
      </c>
      <c r="E2962" s="14" t="s">
        <v>48</v>
      </c>
      <c r="F2962" s="30">
        <v>440000</v>
      </c>
      <c r="G2962" s="31" t="str">
        <f>_xlfn.CONCAT(Table1[[#This Row],[Company]:[Penalty Amount]])</f>
        <v>Keybanc Capital Markets Inc.KeyCorpinvestor protection violation42370SEC440000</v>
      </c>
    </row>
    <row r="2963" spans="1:7" x14ac:dyDescent="0.2">
      <c r="A2963" s="28" t="s">
        <v>1024</v>
      </c>
      <c r="B2963" s="14" t="s">
        <v>725</v>
      </c>
      <c r="C2963" s="14" t="s">
        <v>343</v>
      </c>
      <c r="D2963" s="29">
        <v>39448</v>
      </c>
      <c r="E2963" s="14" t="s">
        <v>309</v>
      </c>
      <c r="F2963" s="30">
        <v>1200000</v>
      </c>
      <c r="G2963" s="31" t="str">
        <f>_xlfn.CONCAT(Table1[[#This Row],[Company]:[Penalty Amount]])</f>
        <v>Champion Mortgage and KeyBankKeyCorpwage and hour violation39448private lawsuit-federal1200000</v>
      </c>
    </row>
    <row r="2964" spans="1:7" x14ac:dyDescent="0.2">
      <c r="A2964" s="28" t="s">
        <v>2787</v>
      </c>
      <c r="B2964" s="14" t="s">
        <v>725</v>
      </c>
      <c r="C2964" s="14" t="s">
        <v>31</v>
      </c>
      <c r="D2964" s="29">
        <v>42370</v>
      </c>
      <c r="E2964" s="14" t="s">
        <v>32</v>
      </c>
      <c r="F2964" s="30">
        <v>2000000</v>
      </c>
      <c r="G2964" s="31" t="str">
        <f>_xlfn.CONCAT(Table1[[#This Row],[Company]:[Penalty Amount]])</f>
        <v>First Niagara Bank National AssociationKeyCorpbanking violation42370OCC2000000</v>
      </c>
    </row>
    <row r="2965" spans="1:7" x14ac:dyDescent="0.2">
      <c r="A2965" s="28" t="s">
        <v>789</v>
      </c>
      <c r="B2965" s="14" t="s">
        <v>725</v>
      </c>
      <c r="C2965" s="14" t="s">
        <v>343</v>
      </c>
      <c r="D2965" s="29">
        <v>41640</v>
      </c>
      <c r="E2965" s="14" t="s">
        <v>309</v>
      </c>
      <c r="F2965" s="30">
        <v>3500000</v>
      </c>
      <c r="G2965" s="31" t="str">
        <f>_xlfn.CONCAT(Table1[[#This Row],[Company]:[Penalty Amount]])</f>
        <v>KeyBankKeyCorpwage and hour violation41640private lawsuit-federal3500000</v>
      </c>
    </row>
    <row r="2966" spans="1:7" x14ac:dyDescent="0.2">
      <c r="A2966" s="28" t="s">
        <v>789</v>
      </c>
      <c r="B2966" s="14" t="s">
        <v>725</v>
      </c>
      <c r="C2966" s="14" t="s">
        <v>343</v>
      </c>
      <c r="D2966" s="29">
        <v>41275</v>
      </c>
      <c r="E2966" s="14" t="s">
        <v>309</v>
      </c>
      <c r="F2966" s="30">
        <v>4900000</v>
      </c>
      <c r="G2966" s="31" t="str">
        <f>_xlfn.CONCAT(Table1[[#This Row],[Company]:[Penalty Amount]])</f>
        <v>KeyBankKeyCorpwage and hour violation41275private lawsuit-federal4900000</v>
      </c>
    </row>
    <row r="2967" spans="1:7" x14ac:dyDescent="0.2">
      <c r="A2967" s="28" t="s">
        <v>725</v>
      </c>
      <c r="B2967" s="14" t="s">
        <v>725</v>
      </c>
      <c r="C2967" s="14" t="s">
        <v>343</v>
      </c>
      <c r="D2967" s="29">
        <v>40909</v>
      </c>
      <c r="E2967" s="14" t="s">
        <v>309</v>
      </c>
      <c r="F2967" s="30">
        <v>6250000</v>
      </c>
      <c r="G2967" s="31" t="str">
        <f>_xlfn.CONCAT(Table1[[#This Row],[Company]:[Penalty Amount]])</f>
        <v>KeyCorpKeyCorpwage and hour violation40909private lawsuit-federal6250000</v>
      </c>
    </row>
    <row r="2968" spans="1:7" x14ac:dyDescent="0.2">
      <c r="A2968" s="28" t="s">
        <v>2328</v>
      </c>
      <c r="B2968" s="14" t="s">
        <v>527</v>
      </c>
      <c r="C2968" s="14" t="s">
        <v>305</v>
      </c>
      <c r="D2968" s="29">
        <v>41640</v>
      </c>
      <c r="E2968" s="14" t="s">
        <v>1089</v>
      </c>
      <c r="F2968" s="30">
        <v>5000</v>
      </c>
      <c r="G2968" s="31" t="str">
        <f>_xlfn.CONCAT(Table1[[#This Row],[Company]:[Penalty Amount]])</f>
        <v>General Casualty Co. of WisconsinQBE Insuranceinsurance violation41640SD-INS5000</v>
      </c>
    </row>
    <row r="2969" spans="1:7" x14ac:dyDescent="0.2">
      <c r="A2969" s="28" t="s">
        <v>1726</v>
      </c>
      <c r="B2969" s="14" t="s">
        <v>527</v>
      </c>
      <c r="C2969" s="14" t="s">
        <v>305</v>
      </c>
      <c r="D2969" s="29">
        <v>41275</v>
      </c>
      <c r="E2969" s="14" t="s">
        <v>775</v>
      </c>
      <c r="F2969" s="30">
        <v>5000</v>
      </c>
      <c r="G2969" s="31" t="str">
        <f>_xlfn.CONCAT(Table1[[#This Row],[Company]:[Penalty Amount]])</f>
        <v>QBE Insurance Co.QBE Insuranceinsurance violation41275MN-FIN5000</v>
      </c>
    </row>
    <row r="2970" spans="1:7" x14ac:dyDescent="0.2">
      <c r="A2970" s="28" t="s">
        <v>1890</v>
      </c>
      <c r="B2970" s="14" t="s">
        <v>457</v>
      </c>
      <c r="C2970" s="14" t="s">
        <v>305</v>
      </c>
      <c r="D2970" s="29">
        <v>41275</v>
      </c>
      <c r="E2970" s="14" t="s">
        <v>936</v>
      </c>
      <c r="F2970" s="30">
        <v>9000</v>
      </c>
      <c r="G2970" s="31" t="str">
        <f>_xlfn.CONCAT(Table1[[#This Row],[Company]:[Penalty Amount]])</f>
        <v>Unitrin Direct Insurance Co.Kemperinsurance violation41275AZ-DIFI9000</v>
      </c>
    </row>
    <row r="2971" spans="1:7" x14ac:dyDescent="0.2">
      <c r="A2971" s="28" t="s">
        <v>2244</v>
      </c>
      <c r="B2971" s="14" t="s">
        <v>457</v>
      </c>
      <c r="C2971" s="14" t="s">
        <v>305</v>
      </c>
      <c r="D2971" s="29">
        <v>42370</v>
      </c>
      <c r="E2971" s="14" t="s">
        <v>306</v>
      </c>
      <c r="F2971" s="30">
        <v>10000</v>
      </c>
      <c r="G2971" s="31" t="str">
        <f>_xlfn.CONCAT(Table1[[#This Row],[Company]:[Penalty Amount]])</f>
        <v>Unitrin County Mutual Insurance Co.Kemperinsurance violation42370TX-INS10000</v>
      </c>
    </row>
    <row r="2972" spans="1:7" x14ac:dyDescent="0.2">
      <c r="A2972" s="28" t="s">
        <v>1786</v>
      </c>
      <c r="B2972" s="14" t="s">
        <v>457</v>
      </c>
      <c r="C2972" s="14" t="s">
        <v>305</v>
      </c>
      <c r="D2972" s="29">
        <v>40909</v>
      </c>
      <c r="E2972" s="14" t="s">
        <v>655</v>
      </c>
      <c r="F2972" s="30">
        <v>15000</v>
      </c>
      <c r="G2972" s="31" t="str">
        <f>_xlfn.CONCAT(Table1[[#This Row],[Company]:[Penalty Amount]])</f>
        <v>ALPHA PROPERTY &amp; CASUALTY INSURANCEKemperinsurance violation40909VA-INS15000</v>
      </c>
    </row>
    <row r="2973" spans="1:7" x14ac:dyDescent="0.2">
      <c r="A2973" s="28" t="s">
        <v>2243</v>
      </c>
      <c r="B2973" s="14" t="s">
        <v>457</v>
      </c>
      <c r="C2973" s="14" t="s">
        <v>305</v>
      </c>
      <c r="D2973" s="29">
        <v>40909</v>
      </c>
      <c r="E2973" s="14" t="s">
        <v>1090</v>
      </c>
      <c r="F2973" s="30">
        <v>15000</v>
      </c>
      <c r="G2973" s="31" t="str">
        <f>_xlfn.CONCAT(Table1[[#This Row],[Company]:[Penalty Amount]])</f>
        <v>Unitrin Auto And Home Insurance Co.Kemperinsurance violation40909WA-INS15000</v>
      </c>
    </row>
    <row r="2974" spans="1:7" x14ac:dyDescent="0.2">
      <c r="A2974" s="28" t="s">
        <v>1748</v>
      </c>
      <c r="B2974" s="14" t="s">
        <v>457</v>
      </c>
      <c r="C2974" s="14" t="s">
        <v>305</v>
      </c>
      <c r="D2974" s="29">
        <v>41275</v>
      </c>
      <c r="E2974" s="14" t="s">
        <v>936</v>
      </c>
      <c r="F2974" s="30">
        <v>18000</v>
      </c>
      <c r="G2974" s="31" t="str">
        <f>_xlfn.CONCAT(Table1[[#This Row],[Company]:[Penalty Amount]])</f>
        <v>Unitrin Direct Property &amp; Casualty Co.Kemperinsurance violation41275AZ-DIFI18000</v>
      </c>
    </row>
    <row r="2975" spans="1:7" x14ac:dyDescent="0.2">
      <c r="A2975" s="28" t="s">
        <v>2243</v>
      </c>
      <c r="B2975" s="14" t="s">
        <v>457</v>
      </c>
      <c r="C2975" s="14" t="s">
        <v>305</v>
      </c>
      <c r="D2975" s="29">
        <v>42370</v>
      </c>
      <c r="E2975" s="14" t="s">
        <v>1090</v>
      </c>
      <c r="F2975" s="30">
        <v>20000</v>
      </c>
      <c r="G2975" s="31" t="str">
        <f>_xlfn.CONCAT(Table1[[#This Row],[Company]:[Penalty Amount]])</f>
        <v>Unitrin Auto And Home Insurance Co.Kemperinsurance violation42370WA-INS20000</v>
      </c>
    </row>
    <row r="2976" spans="1:7" x14ac:dyDescent="0.2">
      <c r="A2976" s="28" t="s">
        <v>2243</v>
      </c>
      <c r="B2976" s="14" t="s">
        <v>457</v>
      </c>
      <c r="C2976" s="14" t="s">
        <v>305</v>
      </c>
      <c r="D2976" s="29">
        <v>41640</v>
      </c>
      <c r="E2976" s="14" t="s">
        <v>1090</v>
      </c>
      <c r="F2976" s="30">
        <v>20000</v>
      </c>
      <c r="G2976" s="31" t="str">
        <f>_xlfn.CONCAT(Table1[[#This Row],[Company]:[Penalty Amount]])</f>
        <v>Unitrin Auto And Home Insurance Co.Kemperinsurance violation41640WA-INS20000</v>
      </c>
    </row>
    <row r="2977" spans="1:7" x14ac:dyDescent="0.2">
      <c r="A2977" s="28" t="s">
        <v>2454</v>
      </c>
      <c r="B2977" s="14" t="s">
        <v>457</v>
      </c>
      <c r="C2977" s="14" t="s">
        <v>305</v>
      </c>
      <c r="D2977" s="29">
        <v>38353</v>
      </c>
      <c r="E2977" s="14" t="s">
        <v>426</v>
      </c>
      <c r="F2977" s="30">
        <v>21000</v>
      </c>
      <c r="G2977" s="31" t="str">
        <f>_xlfn.CONCAT(Table1[[#This Row],[Company]:[Penalty Amount]])</f>
        <v>Kemper Investors Life Insurance Co. .Kemperinsurance violation38353CA-INS21000</v>
      </c>
    </row>
    <row r="2978" spans="1:7" x14ac:dyDescent="0.2">
      <c r="A2978" s="28" t="s">
        <v>1693</v>
      </c>
      <c r="B2978" s="14" t="s">
        <v>457</v>
      </c>
      <c r="C2978" s="14" t="s">
        <v>305</v>
      </c>
      <c r="D2978" s="29">
        <v>41275</v>
      </c>
      <c r="E2978" s="14" t="s">
        <v>936</v>
      </c>
      <c r="F2978" s="30">
        <v>23000</v>
      </c>
      <c r="G2978" s="31" t="str">
        <f>_xlfn.CONCAT(Table1[[#This Row],[Company]:[Penalty Amount]])</f>
        <v>United Insurance Co.Kemperinsurance violation41275AZ-DIFI23000</v>
      </c>
    </row>
    <row r="2979" spans="1:7" x14ac:dyDescent="0.2">
      <c r="A2979" s="28" t="s">
        <v>2244</v>
      </c>
      <c r="B2979" s="14" t="s">
        <v>457</v>
      </c>
      <c r="C2979" s="14" t="s">
        <v>305</v>
      </c>
      <c r="D2979" s="29">
        <v>43101</v>
      </c>
      <c r="E2979" s="14" t="s">
        <v>306</v>
      </c>
      <c r="F2979" s="30">
        <v>25000</v>
      </c>
      <c r="G2979" s="31" t="str">
        <f>_xlfn.CONCAT(Table1[[#This Row],[Company]:[Penalty Amount]])</f>
        <v>Unitrin County Mutual Insurance Co.Kemperinsurance violation43101TX-INS25000</v>
      </c>
    </row>
    <row r="2980" spans="1:7" x14ac:dyDescent="0.2">
      <c r="A2980" s="28" t="s">
        <v>1584</v>
      </c>
      <c r="B2980" s="14" t="s">
        <v>457</v>
      </c>
      <c r="C2980" s="14" t="s">
        <v>305</v>
      </c>
      <c r="D2980" s="29">
        <v>40909</v>
      </c>
      <c r="E2980" s="14" t="s">
        <v>936</v>
      </c>
      <c r="F2980" s="30">
        <v>38000</v>
      </c>
      <c r="G2980" s="31" t="str">
        <f>_xlfn.CONCAT(Table1[[#This Row],[Company]:[Penalty Amount]])</f>
        <v>Infinity Insurance Co.Kemperinsurance violation40909AZ-DIFI38000</v>
      </c>
    </row>
    <row r="2981" spans="1:7" x14ac:dyDescent="0.2">
      <c r="A2981" s="28" t="s">
        <v>1693</v>
      </c>
      <c r="B2981" s="14" t="s">
        <v>457</v>
      </c>
      <c r="C2981" s="14" t="s">
        <v>305</v>
      </c>
      <c r="D2981" s="29">
        <v>40909</v>
      </c>
      <c r="E2981" s="14" t="s">
        <v>1199</v>
      </c>
      <c r="F2981" s="30">
        <v>55000</v>
      </c>
      <c r="G2981" s="31" t="str">
        <f>_xlfn.CONCAT(Table1[[#This Row],[Company]:[Penalty Amount]])</f>
        <v>United Insurance Co.Kemperinsurance violation40909UT-INS55000</v>
      </c>
    </row>
    <row r="2982" spans="1:7" x14ac:dyDescent="0.2">
      <c r="A2982" s="28" t="s">
        <v>1973</v>
      </c>
      <c r="B2982" s="14" t="s">
        <v>457</v>
      </c>
      <c r="C2982" s="14" t="s">
        <v>305</v>
      </c>
      <c r="D2982" s="29">
        <v>39083</v>
      </c>
      <c r="E2982" s="14" t="s">
        <v>869</v>
      </c>
      <c r="F2982" s="30">
        <v>65000</v>
      </c>
      <c r="G2982" s="31" t="str">
        <f>_xlfn.CONCAT(Table1[[#This Row],[Company]:[Penalty Amount]])</f>
        <v>United Insurance Co. of AmericaKemperinsurance violation39083IN-INS65000</v>
      </c>
    </row>
    <row r="2983" spans="1:7" x14ac:dyDescent="0.2">
      <c r="A2983" s="28" t="s">
        <v>1924</v>
      </c>
      <c r="B2983" s="14" t="s">
        <v>457</v>
      </c>
      <c r="C2983" s="14" t="s">
        <v>305</v>
      </c>
      <c r="D2983" s="29">
        <v>38718</v>
      </c>
      <c r="E2983" s="14" t="s">
        <v>1220</v>
      </c>
      <c r="F2983" s="30">
        <v>75000</v>
      </c>
      <c r="G2983" s="31" t="str">
        <f>_xlfn.CONCAT(Table1[[#This Row],[Company]:[Penalty Amount]])</f>
        <v>Unitrin Auto and Home Insurance Co.Kemperinsurance violation38718CO-INS75000</v>
      </c>
    </row>
    <row r="2984" spans="1:7" x14ac:dyDescent="0.2">
      <c r="A2984" s="28" t="s">
        <v>1748</v>
      </c>
      <c r="B2984" s="14" t="s">
        <v>457</v>
      </c>
      <c r="C2984" s="14" t="s">
        <v>305</v>
      </c>
      <c r="D2984" s="29">
        <v>44197</v>
      </c>
      <c r="E2984" s="14" t="s">
        <v>306</v>
      </c>
      <c r="F2984" s="30">
        <v>75000</v>
      </c>
      <c r="G2984" s="31" t="str">
        <f>_xlfn.CONCAT(Table1[[#This Row],[Company]:[Penalty Amount]])</f>
        <v>Unitrin Direct Property &amp; Casualty Co.Kemperinsurance violation44197TX-INS75000</v>
      </c>
    </row>
    <row r="2985" spans="1:7" x14ac:dyDescent="0.2">
      <c r="A2985" s="28" t="s">
        <v>2244</v>
      </c>
      <c r="B2985" s="14" t="s">
        <v>457</v>
      </c>
      <c r="C2985" s="14" t="s">
        <v>305</v>
      </c>
      <c r="D2985" s="29">
        <v>43831</v>
      </c>
      <c r="E2985" s="14" t="s">
        <v>306</v>
      </c>
      <c r="F2985" s="30">
        <v>80000</v>
      </c>
      <c r="G2985" s="31" t="str">
        <f>_xlfn.CONCAT(Table1[[#This Row],[Company]:[Penalty Amount]])</f>
        <v>Unitrin County Mutual Insurance Co.Kemperinsurance violation43831TX-INS80000</v>
      </c>
    </row>
    <row r="2986" spans="1:7" x14ac:dyDescent="0.2">
      <c r="A2986" s="28" t="s">
        <v>2241</v>
      </c>
      <c r="B2986" s="14" t="s">
        <v>457</v>
      </c>
      <c r="C2986" s="14" t="s">
        <v>732</v>
      </c>
      <c r="D2986" s="29">
        <v>40909</v>
      </c>
      <c r="E2986" s="14" t="s">
        <v>521</v>
      </c>
      <c r="F2986" s="30">
        <v>98000</v>
      </c>
      <c r="G2986" s="31" t="str">
        <f>_xlfn.CONCAT(Table1[[#This Row],[Company]:[Penalty Amount]])</f>
        <v>THE KEMPER Co.Kemperworkplace safety or health violation40909OSHA98000</v>
      </c>
    </row>
    <row r="2987" spans="1:7" x14ac:dyDescent="0.2">
      <c r="A2987" s="28" t="s">
        <v>2786</v>
      </c>
      <c r="B2987" s="14" t="s">
        <v>457</v>
      </c>
      <c r="C2987" s="14" t="s">
        <v>12</v>
      </c>
      <c r="D2987" s="29">
        <v>36526</v>
      </c>
      <c r="E2987" s="14" t="s">
        <v>250</v>
      </c>
      <c r="F2987" s="30">
        <v>100000</v>
      </c>
      <c r="G2987" s="31" t="str">
        <f>_xlfn.CONCAT(Table1[[#This Row],[Company]:[Penalty Amount]])</f>
        <v>Kemper Distributors Inc.Kemperinvestor protection violation36526FINRA100000</v>
      </c>
    </row>
    <row r="2988" spans="1:7" x14ac:dyDescent="0.2">
      <c r="A2988" s="28" t="s">
        <v>1336</v>
      </c>
      <c r="B2988" s="14" t="s">
        <v>457</v>
      </c>
      <c r="C2988" s="14" t="s">
        <v>305</v>
      </c>
      <c r="D2988" s="29">
        <v>43466</v>
      </c>
      <c r="E2988" s="14" t="s">
        <v>923</v>
      </c>
      <c r="F2988" s="30">
        <v>134000</v>
      </c>
      <c r="G2988" s="31" t="str">
        <f>_xlfn.CONCAT(Table1[[#This Row],[Company]:[Penalty Amount]])</f>
        <v>Kemper Independence Insurance Co.Kemperinsurance violation43466CT-INS134000</v>
      </c>
    </row>
    <row r="2989" spans="1:7" x14ac:dyDescent="0.2">
      <c r="A2989" s="28" t="s">
        <v>1758</v>
      </c>
      <c r="B2989" s="14" t="s">
        <v>457</v>
      </c>
      <c r="C2989" s="14" t="s">
        <v>305</v>
      </c>
      <c r="D2989" s="29">
        <v>37622</v>
      </c>
      <c r="E2989" s="14" t="s">
        <v>746</v>
      </c>
      <c r="F2989" s="30">
        <v>165000</v>
      </c>
      <c r="G2989" s="31" t="str">
        <f>_xlfn.CONCAT(Table1[[#This Row],[Company]:[Penalty Amount]])</f>
        <v>Kemper Auto and Home Insurance Co.Kemperinsurance violation37622FL-OFR165000</v>
      </c>
    </row>
    <row r="2990" spans="1:7" x14ac:dyDescent="0.2">
      <c r="A2990" s="28" t="s">
        <v>2242</v>
      </c>
      <c r="B2990" s="14" t="s">
        <v>457</v>
      </c>
      <c r="C2990" s="14" t="s">
        <v>305</v>
      </c>
      <c r="D2990" s="29">
        <v>38353</v>
      </c>
      <c r="E2990" s="14" t="s">
        <v>746</v>
      </c>
      <c r="F2990" s="30">
        <v>175000</v>
      </c>
      <c r="G2990" s="31" t="str">
        <f>_xlfn.CONCAT(Table1[[#This Row],[Company]:[Penalty Amount]])</f>
        <v>United Casualty Insurance Co. of AmericaKemperinsurance violation38353FL-OFR175000</v>
      </c>
    </row>
    <row r="2991" spans="1:7" x14ac:dyDescent="0.2">
      <c r="A2991" s="28" t="s">
        <v>1696</v>
      </c>
      <c r="B2991" s="14" t="s">
        <v>457</v>
      </c>
      <c r="C2991" s="14" t="s">
        <v>305</v>
      </c>
      <c r="D2991" s="29">
        <v>43101</v>
      </c>
      <c r="E2991" s="14" t="s">
        <v>426</v>
      </c>
      <c r="F2991" s="30">
        <v>225000</v>
      </c>
      <c r="G2991" s="31" t="str">
        <f>_xlfn.CONCAT(Table1[[#This Row],[Company]:[Penalty Amount]])</f>
        <v>United Casualty Insurance Co.Kemperinsurance violation43101CA-INS225000</v>
      </c>
    </row>
    <row r="2992" spans="1:7" x14ac:dyDescent="0.2">
      <c r="A2992" s="28" t="s">
        <v>1614</v>
      </c>
      <c r="B2992" s="14" t="s">
        <v>457</v>
      </c>
      <c r="C2992" s="14" t="s">
        <v>305</v>
      </c>
      <c r="D2992" s="29">
        <v>37622</v>
      </c>
      <c r="E2992" s="14" t="s">
        <v>746</v>
      </c>
      <c r="F2992" s="30">
        <v>325000</v>
      </c>
      <c r="G2992" s="31" t="str">
        <f>_xlfn.CONCAT(Table1[[#This Row],[Company]:[Penalty Amount]])</f>
        <v>Alpha Property &amp; Casualty Insurance Co.Kemperinsurance violation37622FL-OFR325000</v>
      </c>
    </row>
    <row r="2993" spans="1:7" x14ac:dyDescent="0.2">
      <c r="A2993" s="28" t="s">
        <v>1973</v>
      </c>
      <c r="B2993" s="14" t="s">
        <v>457</v>
      </c>
      <c r="C2993" s="14" t="s">
        <v>334</v>
      </c>
      <c r="D2993" s="29">
        <v>40909</v>
      </c>
      <c r="E2993" s="14" t="s">
        <v>393</v>
      </c>
      <c r="F2993" s="30">
        <v>375000</v>
      </c>
      <c r="G2993" s="31" t="str">
        <f>_xlfn.CONCAT(Table1[[#This Row],[Company]:[Penalty Amount]])</f>
        <v>United Insurance Co. of AmericaKemperemployment discrimination40909EEOC375000</v>
      </c>
    </row>
    <row r="2994" spans="1:7" x14ac:dyDescent="0.2">
      <c r="A2994" s="28" t="s">
        <v>2242</v>
      </c>
      <c r="B2994" s="14" t="s">
        <v>457</v>
      </c>
      <c r="C2994" s="14" t="s">
        <v>305</v>
      </c>
      <c r="D2994" s="29">
        <v>43466</v>
      </c>
      <c r="E2994" s="14" t="s">
        <v>728</v>
      </c>
      <c r="F2994" s="30">
        <v>549000</v>
      </c>
      <c r="G2994" s="31" t="str">
        <f>_xlfn.CONCAT(Table1[[#This Row],[Company]:[Penalty Amount]])</f>
        <v>United Casualty Insurance Co. of AmericaKemperinsurance violation43466MD-INS549000</v>
      </c>
    </row>
    <row r="2995" spans="1:7" x14ac:dyDescent="0.2">
      <c r="A2995" s="28" t="s">
        <v>2453</v>
      </c>
      <c r="B2995" s="14" t="s">
        <v>457</v>
      </c>
      <c r="C2995" s="14" t="s">
        <v>305</v>
      </c>
      <c r="D2995" s="29">
        <v>38353</v>
      </c>
      <c r="E2995" s="14" t="s">
        <v>426</v>
      </c>
      <c r="F2995" s="30">
        <v>600000</v>
      </c>
      <c r="G2995" s="31" t="str">
        <f>_xlfn.CONCAT(Table1[[#This Row],[Company]:[Penalty Amount]])</f>
        <v>Infinity Insurance Co. .Kemperinsurance violation38353CA-INS600000</v>
      </c>
    </row>
    <row r="2996" spans="1:7" x14ac:dyDescent="0.2">
      <c r="A2996" s="28" t="s">
        <v>1084</v>
      </c>
      <c r="B2996" s="14" t="s">
        <v>457</v>
      </c>
      <c r="C2996" s="14" t="s">
        <v>305</v>
      </c>
      <c r="D2996" s="29">
        <v>39083</v>
      </c>
      <c r="E2996" s="14" t="s">
        <v>426</v>
      </c>
      <c r="F2996" s="30">
        <v>750000</v>
      </c>
      <c r="G2996" s="31" t="str">
        <f>_xlfn.CONCAT(Table1[[#This Row],[Company]:[Penalty Amount]])</f>
        <v>Infinity Insurance CompaniesKemperinsurance violation39083CA-INS750000</v>
      </c>
    </row>
    <row r="2997" spans="1:7" x14ac:dyDescent="0.2">
      <c r="A2997" s="28" t="s">
        <v>564</v>
      </c>
      <c r="B2997" s="14" t="s">
        <v>457</v>
      </c>
      <c r="C2997" s="14" t="s">
        <v>364</v>
      </c>
      <c r="D2997" s="29">
        <v>44562</v>
      </c>
      <c r="E2997" s="14" t="s">
        <v>309</v>
      </c>
      <c r="F2997" s="30">
        <v>17100000</v>
      </c>
      <c r="G2997" s="31" t="str">
        <f>_xlfn.CONCAT(Table1[[#This Row],[Company]:[Penalty Amount]])</f>
        <v>Kemper Corp.Kemperprivacy violation44562private lawsuit-federal17100000</v>
      </c>
    </row>
    <row r="2998" spans="1:7" x14ac:dyDescent="0.2">
      <c r="A2998" s="28" t="s">
        <v>456</v>
      </c>
      <c r="B2998" s="14" t="s">
        <v>457</v>
      </c>
      <c r="C2998" s="14" t="s">
        <v>305</v>
      </c>
      <c r="D2998" s="29">
        <v>37257</v>
      </c>
      <c r="E2998" s="14" t="s">
        <v>172</v>
      </c>
      <c r="F2998" s="30">
        <v>33000000</v>
      </c>
      <c r="G2998" s="31" t="str">
        <f>_xlfn.CONCAT(Table1[[#This Row],[Company]:[Penalty Amount]])</f>
        <v>Unitrin Inc.Kemperinsurance violation37257MULTI-FIN33000000</v>
      </c>
    </row>
    <row r="2999" spans="1:7" x14ac:dyDescent="0.2">
      <c r="A2999" s="28" t="s">
        <v>78</v>
      </c>
      <c r="B2999" s="14" t="s">
        <v>79</v>
      </c>
      <c r="C2999" s="14" t="s">
        <v>216</v>
      </c>
      <c r="D2999" s="29">
        <v>44197</v>
      </c>
      <c r="E2999" s="14" t="s">
        <v>18</v>
      </c>
      <c r="F2999" s="30">
        <v>79000000</v>
      </c>
      <c r="G2999" s="31" t="str">
        <f>_xlfn.CONCAT(Table1[[#This Row],[Company]:[Penalty Amount]])</f>
        <v>Bank Julius Baer &amp; Co. Ltd.Julius Baer Groupmoney laundering44197DOJ_CRIMINAL79000000</v>
      </c>
    </row>
    <row r="3000" spans="1:7" x14ac:dyDescent="0.2">
      <c r="A3000" s="28" t="s">
        <v>78</v>
      </c>
      <c r="B3000" s="14" t="s">
        <v>79</v>
      </c>
      <c r="C3000" s="14" t="s">
        <v>29</v>
      </c>
      <c r="D3000" s="29">
        <v>42370</v>
      </c>
      <c r="E3000" s="14" t="s">
        <v>42</v>
      </c>
      <c r="F3000" s="30">
        <v>547000000</v>
      </c>
      <c r="G3000" s="31" t="str">
        <f>_xlfn.CONCAT(Table1[[#This Row],[Company]:[Penalty Amount]])</f>
        <v>Bank Julius Baer &amp; Co. Ltd.Julius Baer Grouptax violations42370DOJ_TAX547000000</v>
      </c>
    </row>
    <row r="3001" spans="1:7" x14ac:dyDescent="0.2">
      <c r="A3001" s="28" t="s">
        <v>2030</v>
      </c>
      <c r="B3001" s="14" t="s">
        <v>527</v>
      </c>
      <c r="C3001" s="14" t="s">
        <v>305</v>
      </c>
      <c r="D3001" s="29">
        <v>41640</v>
      </c>
      <c r="E3001" s="14" t="s">
        <v>775</v>
      </c>
      <c r="F3001" s="30">
        <v>5000</v>
      </c>
      <c r="G3001" s="31" t="str">
        <f>_xlfn.CONCAT(Table1[[#This Row],[Company]:[Penalty Amount]])</f>
        <v>QBE North AmericaQBE Insuranceinsurance violation41640MN-FIN5000</v>
      </c>
    </row>
    <row r="3002" spans="1:7" x14ac:dyDescent="0.2">
      <c r="A3002" s="28" t="s">
        <v>2321</v>
      </c>
      <c r="B3002" s="14" t="s">
        <v>69</v>
      </c>
      <c r="C3002" s="14" t="s">
        <v>305</v>
      </c>
      <c r="D3002" s="29">
        <v>41640</v>
      </c>
      <c r="E3002" s="14" t="s">
        <v>655</v>
      </c>
      <c r="F3002" s="30">
        <v>5000</v>
      </c>
      <c r="G3002" s="31" t="str">
        <f>_xlfn.CONCAT(Table1[[#This Row],[Company]:[Penalty Amount]])</f>
        <v>PRUDENTIAL INSURANCE Co.Prudential Financialinsurance violation41640VA-INS5000</v>
      </c>
    </row>
    <row r="3003" spans="1:7" x14ac:dyDescent="0.2">
      <c r="A3003" s="28" t="s">
        <v>2323</v>
      </c>
      <c r="B3003" s="14" t="s">
        <v>69</v>
      </c>
      <c r="C3003" s="14" t="s">
        <v>305</v>
      </c>
      <c r="D3003" s="29">
        <v>42370</v>
      </c>
      <c r="E3003" s="14" t="s">
        <v>775</v>
      </c>
      <c r="F3003" s="30">
        <v>5000</v>
      </c>
      <c r="G3003" s="31" t="str">
        <f>_xlfn.CONCAT(Table1[[#This Row],[Company]:[Penalty Amount]])</f>
        <v>Prudential Insurance Co. of AmericaPrudential Financialinsurance violation42370MN-FIN5000</v>
      </c>
    </row>
    <row r="3004" spans="1:7" x14ac:dyDescent="0.2">
      <c r="A3004" s="28" t="s">
        <v>2325</v>
      </c>
      <c r="B3004" s="14" t="s">
        <v>69</v>
      </c>
      <c r="C3004" s="14" t="s">
        <v>305</v>
      </c>
      <c r="D3004" s="29">
        <v>42005</v>
      </c>
      <c r="E3004" s="14" t="s">
        <v>969</v>
      </c>
      <c r="F3004" s="30">
        <v>5000</v>
      </c>
      <c r="G3004" s="31" t="str">
        <f>_xlfn.CONCAT(Table1[[#This Row],[Company]:[Penalty Amount]])</f>
        <v>The Prudential Insurance Co. of AmericaPrudential Financialinsurance violation42005MT-INS5000</v>
      </c>
    </row>
    <row r="3005" spans="1:7" x14ac:dyDescent="0.2">
      <c r="A3005" s="28" t="s">
        <v>2325</v>
      </c>
      <c r="B3005" s="14" t="s">
        <v>69</v>
      </c>
      <c r="C3005" s="14" t="s">
        <v>305</v>
      </c>
      <c r="D3005" s="29">
        <v>38718</v>
      </c>
      <c r="E3005" s="14" t="s">
        <v>775</v>
      </c>
      <c r="F3005" s="30">
        <v>5000</v>
      </c>
      <c r="G3005" s="31" t="str">
        <f>_xlfn.CONCAT(Table1[[#This Row],[Company]:[Penalty Amount]])</f>
        <v>The Prudential Insurance Co. of AmericaPrudential Financialinsurance violation38718MN-FIN5000</v>
      </c>
    </row>
    <row r="3006" spans="1:7" x14ac:dyDescent="0.2">
      <c r="A3006" s="28" t="s">
        <v>2013</v>
      </c>
      <c r="B3006" s="14" t="s">
        <v>1</v>
      </c>
      <c r="C3006" s="14" t="s">
        <v>1589</v>
      </c>
      <c r="D3006" s="29">
        <v>39083</v>
      </c>
      <c r="E3006" s="14" t="s">
        <v>745</v>
      </c>
      <c r="F3006" s="30">
        <v>5008</v>
      </c>
      <c r="G3006" s="31" t="str">
        <f>_xlfn.CONCAT(Table1[[#This Row],[Company]:[Penalty Amount]])</f>
        <v>J P Morgan ChaseJPMorgan ChaseFamily and Medical Leave Act39083WHD5008</v>
      </c>
    </row>
    <row r="3007" spans="1:7" x14ac:dyDescent="0.2">
      <c r="A3007" s="28" t="s">
        <v>125</v>
      </c>
      <c r="B3007" s="14" t="s">
        <v>1</v>
      </c>
      <c r="C3007" s="14" t="s">
        <v>12</v>
      </c>
      <c r="D3007" s="29">
        <v>41640</v>
      </c>
      <c r="E3007" s="14" t="s">
        <v>86</v>
      </c>
      <c r="F3007" s="30">
        <v>5046</v>
      </c>
      <c r="G3007" s="31" t="str">
        <f>_xlfn.CONCAT(Table1[[#This Row],[Company]:[Penalty Amount]])</f>
        <v>J.P. Morgan Securities LLCJPMorgan Chaseinvestor protection violation41640NJ-AG5046</v>
      </c>
    </row>
    <row r="3008" spans="1:7" x14ac:dyDescent="0.2">
      <c r="A3008" s="28" t="s">
        <v>125</v>
      </c>
      <c r="B3008" s="14" t="s">
        <v>1</v>
      </c>
      <c r="C3008" s="14" t="s">
        <v>12</v>
      </c>
      <c r="D3008" s="29">
        <v>41640</v>
      </c>
      <c r="E3008" s="14" t="s">
        <v>1091</v>
      </c>
      <c r="F3008" s="30">
        <v>5112</v>
      </c>
      <c r="G3008" s="31" t="str">
        <f>_xlfn.CONCAT(Table1[[#This Row],[Company]:[Penalty Amount]])</f>
        <v>J.P. Morgan Securities LLCJPMorgan Chaseinvestor protection violation41640AK-DBS5112</v>
      </c>
    </row>
    <row r="3009" spans="1:7" x14ac:dyDescent="0.2">
      <c r="A3009" s="28" t="s">
        <v>1992</v>
      </c>
      <c r="B3009" s="14" t="s">
        <v>1</v>
      </c>
      <c r="C3009" s="14" t="s">
        <v>732</v>
      </c>
      <c r="D3009" s="29">
        <v>40179</v>
      </c>
      <c r="E3009" s="14" t="s">
        <v>521</v>
      </c>
      <c r="F3009" s="30">
        <v>6000</v>
      </c>
      <c r="G3009" s="31" t="str">
        <f>_xlfn.CONCAT(Table1[[#This Row],[Company]:[Penalty Amount]])</f>
        <v>EL PASO ELECTRICJPMorgan Chaseworkplace safety or health violation40179OSHA6000</v>
      </c>
    </row>
    <row r="3010" spans="1:7" x14ac:dyDescent="0.2">
      <c r="A3010" s="28" t="s">
        <v>2238</v>
      </c>
      <c r="B3010" s="14" t="s">
        <v>1</v>
      </c>
      <c r="C3010" s="14" t="s">
        <v>1386</v>
      </c>
      <c r="D3010" s="29">
        <v>42005</v>
      </c>
      <c r="E3010" s="14" t="s">
        <v>1387</v>
      </c>
      <c r="F3010" s="30">
        <v>6000</v>
      </c>
      <c r="G3010" s="31" t="str">
        <f>_xlfn.CONCAT(Table1[[#This Row],[Company]:[Penalty Amount]])</f>
        <v>El Paso Electric Co.JPMorgan Chaseutility service violation42005TX-PUC6000</v>
      </c>
    </row>
    <row r="3011" spans="1:7" x14ac:dyDescent="0.2">
      <c r="A3011" s="28" t="s">
        <v>1492</v>
      </c>
      <c r="B3011" s="14" t="s">
        <v>1</v>
      </c>
      <c r="C3011" s="14" t="s">
        <v>1200</v>
      </c>
      <c r="D3011" s="29">
        <v>38718</v>
      </c>
      <c r="E3011" s="14" t="s">
        <v>1201</v>
      </c>
      <c r="F3011" s="30">
        <v>6076</v>
      </c>
      <c r="G3011" s="31" t="str">
        <f>_xlfn.CONCAT(Table1[[#This Row],[Company]:[Penalty Amount]])</f>
        <v>J.P. Morgan Chase &amp; Co. and Forum Temporary ServicesJPMorgan Chaselabor relations violation38718NLRB6076</v>
      </c>
    </row>
    <row r="3012" spans="1:7" x14ac:dyDescent="0.2">
      <c r="A3012" s="28" t="s">
        <v>877</v>
      </c>
      <c r="B3012" s="14" t="s">
        <v>1</v>
      </c>
      <c r="C3012" s="14" t="s">
        <v>315</v>
      </c>
      <c r="D3012" s="29">
        <v>40544</v>
      </c>
      <c r="E3012" s="14" t="s">
        <v>1106</v>
      </c>
      <c r="F3012" s="30">
        <v>6555</v>
      </c>
      <c r="G3012" s="31" t="str">
        <f>_xlfn.CONCAT(Table1[[#This Row],[Company]:[Penalty Amount]])</f>
        <v>JP Morgan ChaseJPMorgan Chaseenvironmental violation40544TX-ENV6555</v>
      </c>
    </row>
    <row r="3013" spans="1:7" x14ac:dyDescent="0.2">
      <c r="A3013" s="28" t="s">
        <v>1969</v>
      </c>
      <c r="B3013" s="14" t="s">
        <v>1</v>
      </c>
      <c r="C3013" s="14" t="s">
        <v>17</v>
      </c>
      <c r="D3013" s="29">
        <v>37987</v>
      </c>
      <c r="E3013" s="14" t="s">
        <v>61</v>
      </c>
      <c r="F3013" s="30">
        <v>6682</v>
      </c>
      <c r="G3013" s="31" t="str">
        <f>_xlfn.CONCAT(Table1[[#This Row],[Company]:[Penalty Amount]])</f>
        <v>Bank OneJPMorgan Chaseeconomic sanction violation37987OFAC6682</v>
      </c>
    </row>
    <row r="3014" spans="1:7" x14ac:dyDescent="0.2">
      <c r="A3014" s="28" t="s">
        <v>1968</v>
      </c>
      <c r="B3014" s="14" t="s">
        <v>1</v>
      </c>
      <c r="C3014" s="14" t="s">
        <v>343</v>
      </c>
      <c r="D3014" s="29">
        <v>38353</v>
      </c>
      <c r="E3014" s="14" t="s">
        <v>745</v>
      </c>
      <c r="F3014" s="30">
        <v>6688</v>
      </c>
      <c r="G3014" s="31" t="str">
        <f>_xlfn.CONCAT(Table1[[#This Row],[Company]:[Penalty Amount]])</f>
        <v>J P Morgan Chase BankJPMorgan Chasewage and hour violation38353WHD6688</v>
      </c>
    </row>
    <row r="3015" spans="1:7" x14ac:dyDescent="0.2">
      <c r="A3015" s="28" t="s">
        <v>2783</v>
      </c>
      <c r="B3015" s="14" t="s">
        <v>1</v>
      </c>
      <c r="C3015" s="14" t="s">
        <v>343</v>
      </c>
      <c r="D3015" s="29">
        <v>39448</v>
      </c>
      <c r="E3015" s="14" t="s">
        <v>745</v>
      </c>
      <c r="F3015" s="30">
        <v>6996</v>
      </c>
      <c r="G3015" s="31" t="str">
        <f>_xlfn.CONCAT(Table1[[#This Row],[Company]:[Penalty Amount]])</f>
        <v>JPMorgan Chase Bank NAJPMorgan Chasewage and hour violation39448WHD6996</v>
      </c>
    </row>
    <row r="3016" spans="1:7" x14ac:dyDescent="0.2">
      <c r="A3016" s="28" t="s">
        <v>2238</v>
      </c>
      <c r="B3016" s="14" t="s">
        <v>1</v>
      </c>
      <c r="C3016" s="14" t="s">
        <v>1386</v>
      </c>
      <c r="D3016" s="29">
        <v>42370</v>
      </c>
      <c r="E3016" s="14" t="s">
        <v>1387</v>
      </c>
      <c r="F3016" s="30">
        <v>7000</v>
      </c>
      <c r="G3016" s="31" t="str">
        <f>_xlfn.CONCAT(Table1[[#This Row],[Company]:[Penalty Amount]])</f>
        <v>El Paso Electric Co.JPMorgan Chaseutility service violation42370TX-PUC7000</v>
      </c>
    </row>
    <row r="3017" spans="1:7" x14ac:dyDescent="0.2">
      <c r="A3017" s="28" t="s">
        <v>2239</v>
      </c>
      <c r="B3017" s="14" t="s">
        <v>1</v>
      </c>
      <c r="C3017" s="14" t="s">
        <v>732</v>
      </c>
      <c r="D3017" s="29">
        <v>42005</v>
      </c>
      <c r="E3017" s="14" t="s">
        <v>521</v>
      </c>
      <c r="F3017" s="30">
        <v>7000</v>
      </c>
      <c r="G3017" s="31" t="str">
        <f>_xlfn.CONCAT(Table1[[#This Row],[Company]:[Penalty Amount]])</f>
        <v>EL PASO ELECTRIC Co.JPMorgan Chaseworkplace safety or health violation42005OSHA7000</v>
      </c>
    </row>
    <row r="3018" spans="1:7" x14ac:dyDescent="0.2">
      <c r="A3018" s="28" t="s">
        <v>2238</v>
      </c>
      <c r="B3018" s="14" t="s">
        <v>1</v>
      </c>
      <c r="C3018" s="14" t="s">
        <v>1386</v>
      </c>
      <c r="D3018" s="29">
        <v>41640</v>
      </c>
      <c r="E3018" s="14" t="s">
        <v>1387</v>
      </c>
      <c r="F3018" s="30">
        <v>9000</v>
      </c>
      <c r="G3018" s="31" t="str">
        <f>_xlfn.CONCAT(Table1[[#This Row],[Company]:[Penalty Amount]])</f>
        <v>El Paso Electric Co.JPMorgan Chaseutility service violation41640TX-PUC9000</v>
      </c>
    </row>
    <row r="3019" spans="1:7" x14ac:dyDescent="0.2">
      <c r="A3019" s="28" t="s">
        <v>43</v>
      </c>
      <c r="B3019" s="14" t="s">
        <v>1</v>
      </c>
      <c r="C3019" s="14" t="s">
        <v>343</v>
      </c>
      <c r="D3019" s="29">
        <v>41275</v>
      </c>
      <c r="E3019" s="14" t="s">
        <v>1438</v>
      </c>
      <c r="F3019" s="30">
        <v>9111</v>
      </c>
      <c r="G3019" s="31" t="str">
        <f>_xlfn.CONCAT(Table1[[#This Row],[Company]:[Penalty Amount]])</f>
        <v>JPMorgan Chase BankJPMorgan Chasewage and hour violation41275CA-LCO9111</v>
      </c>
    </row>
    <row r="3020" spans="1:7" x14ac:dyDescent="0.2">
      <c r="A3020" s="28" t="s">
        <v>182</v>
      </c>
      <c r="B3020" s="14" t="s">
        <v>1</v>
      </c>
      <c r="C3020" s="14" t="s">
        <v>343</v>
      </c>
      <c r="D3020" s="29">
        <v>39448</v>
      </c>
      <c r="E3020" s="14" t="s">
        <v>745</v>
      </c>
      <c r="F3020" s="30">
        <v>9622</v>
      </c>
      <c r="G3020" s="31" t="str">
        <f>_xlfn.CONCAT(Table1[[#This Row],[Company]:[Penalty Amount]])</f>
        <v>JPMorgan Chase Bank N.A.JPMorgan Chasewage and hour violation39448WHD9622</v>
      </c>
    </row>
    <row r="3021" spans="1:7" x14ac:dyDescent="0.2">
      <c r="A3021" s="28" t="s">
        <v>1251</v>
      </c>
      <c r="B3021" s="14" t="s">
        <v>1</v>
      </c>
      <c r="C3021" s="14" t="s">
        <v>17</v>
      </c>
      <c r="D3021" s="29">
        <v>37987</v>
      </c>
      <c r="E3021" s="14" t="s">
        <v>61</v>
      </c>
      <c r="F3021" s="30">
        <v>9748</v>
      </c>
      <c r="G3021" s="31" t="str">
        <f>_xlfn.CONCAT(Table1[[#This Row],[Company]:[Penalty Amount]])</f>
        <v>JP Morgan Chase BankJPMorgan Chaseeconomic sanction violation37987OFAC9748</v>
      </c>
    </row>
    <row r="3022" spans="1:7" x14ac:dyDescent="0.2">
      <c r="A3022" s="28" t="s">
        <v>2776</v>
      </c>
      <c r="B3022" s="14" t="s">
        <v>1</v>
      </c>
      <c r="C3022" s="14" t="s">
        <v>12</v>
      </c>
      <c r="D3022" s="29">
        <v>38353</v>
      </c>
      <c r="E3022" s="14" t="s">
        <v>501</v>
      </c>
      <c r="F3022" s="30">
        <v>10000</v>
      </c>
      <c r="G3022" s="31" t="str">
        <f>_xlfn.CONCAT(Table1[[#This Row],[Company]:[Penalty Amount]])</f>
        <v>Bear Stearns &amp; Co. Inc.JPMorgan Chaseinvestor protection violation38353IL-SEC10000</v>
      </c>
    </row>
    <row r="3023" spans="1:7" x14ac:dyDescent="0.2">
      <c r="A3023" s="28" t="s">
        <v>2778</v>
      </c>
      <c r="B3023" s="14" t="s">
        <v>1</v>
      </c>
      <c r="C3023" s="14" t="s">
        <v>12</v>
      </c>
      <c r="D3023" s="29">
        <v>36892</v>
      </c>
      <c r="E3023" s="14" t="s">
        <v>250</v>
      </c>
      <c r="F3023" s="30">
        <v>10000</v>
      </c>
      <c r="G3023" s="31" t="str">
        <f>_xlfn.CONCAT(Table1[[#This Row],[Company]:[Penalty Amount]])</f>
        <v>Chase Securities Inc.JPMorgan Chaseinvestor protection violation36892FINRA10000</v>
      </c>
    </row>
    <row r="3024" spans="1:7" x14ac:dyDescent="0.2">
      <c r="A3024" s="28" t="s">
        <v>232</v>
      </c>
      <c r="B3024" s="14" t="s">
        <v>1</v>
      </c>
      <c r="C3024" s="14" t="s">
        <v>12</v>
      </c>
      <c r="D3024" s="29">
        <v>36892</v>
      </c>
      <c r="E3024" s="14" t="s">
        <v>250</v>
      </c>
      <c r="F3024" s="30">
        <v>10000</v>
      </c>
      <c r="G3024" s="31" t="str">
        <f>_xlfn.CONCAT(Table1[[#This Row],[Company]:[Penalty Amount]])</f>
        <v>J.P. Morgan Securities Inc.JPMorgan Chaseinvestor protection violation36892FINRA10000</v>
      </c>
    </row>
    <row r="3025" spans="1:7" x14ac:dyDescent="0.2">
      <c r="A3025" s="28" t="s">
        <v>1757</v>
      </c>
      <c r="B3025" s="14" t="s">
        <v>1</v>
      </c>
      <c r="C3025" s="14" t="s">
        <v>334</v>
      </c>
      <c r="D3025" s="29">
        <v>44562</v>
      </c>
      <c r="E3025" s="14" t="s">
        <v>1499</v>
      </c>
      <c r="F3025" s="30">
        <v>16698</v>
      </c>
      <c r="G3025" s="31" t="str">
        <f>_xlfn.CONCAT(Table1[[#This Row],[Company]:[Penalty Amount]])</f>
        <v>JP Morgan Chase Bank N.AJPMorgan Chaseemployment discrimination44562CA-DFEH16698</v>
      </c>
    </row>
    <row r="3026" spans="1:7" x14ac:dyDescent="0.2">
      <c r="A3026" s="28" t="s">
        <v>182</v>
      </c>
      <c r="B3026" s="14" t="s">
        <v>1</v>
      </c>
      <c r="C3026" s="14" t="s">
        <v>334</v>
      </c>
      <c r="D3026" s="29">
        <v>44562</v>
      </c>
      <c r="E3026" s="14" t="s">
        <v>1499</v>
      </c>
      <c r="F3026" s="30">
        <v>16698</v>
      </c>
      <c r="G3026" s="31" t="str">
        <f>_xlfn.CONCAT(Table1[[#This Row],[Company]:[Penalty Amount]])</f>
        <v>JPMorgan Chase Bank N.A.JPMorgan Chaseemployment discrimination44562CA-DFEH16698</v>
      </c>
    </row>
    <row r="3027" spans="1:7" x14ac:dyDescent="0.2">
      <c r="A3027" s="28" t="s">
        <v>27</v>
      </c>
      <c r="B3027" s="14" t="s">
        <v>1</v>
      </c>
      <c r="C3027" s="14" t="s">
        <v>17</v>
      </c>
      <c r="D3027" s="29">
        <v>37987</v>
      </c>
      <c r="E3027" s="14" t="s">
        <v>61</v>
      </c>
      <c r="F3027" s="30">
        <v>17303</v>
      </c>
      <c r="G3027" s="31" t="str">
        <f>_xlfn.CONCAT(Table1[[#This Row],[Company]:[Penalty Amount]])</f>
        <v>JP Morgan Chase &amp; Co.JPMorgan Chaseeconomic sanction violation37987OFAC17303</v>
      </c>
    </row>
    <row r="3028" spans="1:7" x14ac:dyDescent="0.2">
      <c r="A3028" s="28" t="s">
        <v>2238</v>
      </c>
      <c r="B3028" s="14" t="s">
        <v>1</v>
      </c>
      <c r="C3028" s="14" t="s">
        <v>1386</v>
      </c>
      <c r="D3028" s="29">
        <v>40544</v>
      </c>
      <c r="E3028" s="14" t="s">
        <v>1387</v>
      </c>
      <c r="F3028" s="30">
        <v>18000</v>
      </c>
      <c r="G3028" s="31" t="str">
        <f>_xlfn.CONCAT(Table1[[#This Row],[Company]:[Penalty Amount]])</f>
        <v>El Paso Electric Co.JPMorgan Chaseutility service violation40544TX-PUC18000</v>
      </c>
    </row>
    <row r="3029" spans="1:7" x14ac:dyDescent="0.2">
      <c r="A3029" s="28" t="s">
        <v>1251</v>
      </c>
      <c r="B3029" s="14" t="s">
        <v>1</v>
      </c>
      <c r="C3029" s="14" t="s">
        <v>17</v>
      </c>
      <c r="D3029" s="29">
        <v>37987</v>
      </c>
      <c r="E3029" s="14" t="s">
        <v>61</v>
      </c>
      <c r="F3029" s="30">
        <v>18094</v>
      </c>
      <c r="G3029" s="31" t="str">
        <f>_xlfn.CONCAT(Table1[[#This Row],[Company]:[Penalty Amount]])</f>
        <v>JP Morgan Chase BankJPMorgan Chaseeconomic sanction violation37987OFAC18094</v>
      </c>
    </row>
    <row r="3030" spans="1:7" x14ac:dyDescent="0.2">
      <c r="A3030" s="28" t="s">
        <v>2781</v>
      </c>
      <c r="B3030" s="14" t="s">
        <v>1</v>
      </c>
      <c r="C3030" s="14" t="s">
        <v>580</v>
      </c>
      <c r="D3030" s="29">
        <v>40179</v>
      </c>
      <c r="E3030" s="14" t="s">
        <v>581</v>
      </c>
      <c r="F3030" s="30">
        <v>19125</v>
      </c>
      <c r="G3030" s="31" t="str">
        <f>_xlfn.CONCAT(Table1[[#This Row],[Company]:[Penalty Amount]])</f>
        <v>JP Morgan Chase Bank NAJPMorgan Chaseexport control violation40179BIS19125</v>
      </c>
    </row>
    <row r="3031" spans="1:7" x14ac:dyDescent="0.2">
      <c r="A3031" s="28" t="s">
        <v>43</v>
      </c>
      <c r="B3031" s="14" t="s">
        <v>1</v>
      </c>
      <c r="C3031" s="14" t="s">
        <v>343</v>
      </c>
      <c r="D3031" s="29">
        <v>37987</v>
      </c>
      <c r="E3031" s="14" t="s">
        <v>745</v>
      </c>
      <c r="F3031" s="30">
        <v>19373</v>
      </c>
      <c r="G3031" s="31" t="str">
        <f>_xlfn.CONCAT(Table1[[#This Row],[Company]:[Penalty Amount]])</f>
        <v>JPMorgan Chase BankJPMorgan Chasewage and hour violation37987WHD19373</v>
      </c>
    </row>
    <row r="3032" spans="1:7" x14ac:dyDescent="0.2">
      <c r="A3032" s="28" t="s">
        <v>2238</v>
      </c>
      <c r="B3032" s="14" t="s">
        <v>1</v>
      </c>
      <c r="C3032" s="14" t="s">
        <v>1386</v>
      </c>
      <c r="D3032" s="29">
        <v>43101</v>
      </c>
      <c r="E3032" s="14" t="s">
        <v>1387</v>
      </c>
      <c r="F3032" s="30">
        <v>20000</v>
      </c>
      <c r="G3032" s="31" t="str">
        <f>_xlfn.CONCAT(Table1[[#This Row],[Company]:[Penalty Amount]])</f>
        <v>El Paso Electric Co.JPMorgan Chaseutility service violation43101TX-PUC20000</v>
      </c>
    </row>
    <row r="3033" spans="1:7" x14ac:dyDescent="0.2">
      <c r="A3033" s="28" t="s">
        <v>2785</v>
      </c>
      <c r="B3033" s="14" t="s">
        <v>1</v>
      </c>
      <c r="C3033" s="14" t="s">
        <v>315</v>
      </c>
      <c r="D3033" s="29">
        <v>38353</v>
      </c>
      <c r="E3033" s="14" t="s">
        <v>1554</v>
      </c>
      <c r="F3033" s="30">
        <v>23264</v>
      </c>
      <c r="G3033" s="31" t="str">
        <f>_xlfn.CONCAT(Table1[[#This Row],[Company]:[Penalty Amount]])</f>
        <v>Washington Mutual Bank F. A.JPMorgan Chaseenvironmental violation38353CA-SCAQMD23264</v>
      </c>
    </row>
    <row r="3034" spans="1:7" x14ac:dyDescent="0.2">
      <c r="A3034" s="28" t="s">
        <v>2238</v>
      </c>
      <c r="B3034" s="14" t="s">
        <v>1</v>
      </c>
      <c r="C3034" s="14" t="s">
        <v>1386</v>
      </c>
      <c r="D3034" s="29">
        <v>40544</v>
      </c>
      <c r="E3034" s="14" t="s">
        <v>1387</v>
      </c>
      <c r="F3034" s="30">
        <v>27000</v>
      </c>
      <c r="G3034" s="31" t="str">
        <f>_xlfn.CONCAT(Table1[[#This Row],[Company]:[Penalty Amount]])</f>
        <v>El Paso Electric Co.JPMorgan Chaseutility service violation40544TX-PUC27000</v>
      </c>
    </row>
    <row r="3035" spans="1:7" x14ac:dyDescent="0.2">
      <c r="A3035" s="28" t="s">
        <v>2238</v>
      </c>
      <c r="B3035" s="14" t="s">
        <v>1</v>
      </c>
      <c r="C3035" s="14" t="s">
        <v>1386</v>
      </c>
      <c r="D3035" s="29">
        <v>38718</v>
      </c>
      <c r="E3035" s="14" t="s">
        <v>1387</v>
      </c>
      <c r="F3035" s="30">
        <v>27000</v>
      </c>
      <c r="G3035" s="31" t="str">
        <f>_xlfn.CONCAT(Table1[[#This Row],[Company]:[Penalty Amount]])</f>
        <v>El Paso Electric Co.JPMorgan Chaseutility service violation38718TX-PUC27000</v>
      </c>
    </row>
    <row r="3036" spans="1:7" x14ac:dyDescent="0.2">
      <c r="A3036" s="28" t="s">
        <v>2238</v>
      </c>
      <c r="B3036" s="14" t="s">
        <v>1</v>
      </c>
      <c r="C3036" s="14" t="s">
        <v>1386</v>
      </c>
      <c r="D3036" s="29">
        <v>40179</v>
      </c>
      <c r="E3036" s="14" t="s">
        <v>1387</v>
      </c>
      <c r="F3036" s="30">
        <v>38000</v>
      </c>
      <c r="G3036" s="31" t="str">
        <f>_xlfn.CONCAT(Table1[[#This Row],[Company]:[Penalty Amount]])</f>
        <v>El Paso Electric Co.JPMorgan Chaseutility service violation40179TX-PUC38000</v>
      </c>
    </row>
    <row r="3037" spans="1:7" x14ac:dyDescent="0.2">
      <c r="A3037" s="28" t="s">
        <v>1582</v>
      </c>
      <c r="B3037" s="14" t="s">
        <v>1</v>
      </c>
      <c r="C3037" s="14" t="s">
        <v>343</v>
      </c>
      <c r="D3037" s="29">
        <v>43466</v>
      </c>
      <c r="E3037" s="14" t="s">
        <v>745</v>
      </c>
      <c r="F3037" s="30">
        <v>38336</v>
      </c>
      <c r="G3037" s="31" t="str">
        <f>_xlfn.CONCAT(Table1[[#This Row],[Company]:[Penalty Amount]])</f>
        <v>JP Morgan Chase Bank N.A.JPMorgan Chasewage and hour violation43466WHD38336</v>
      </c>
    </row>
    <row r="3038" spans="1:7" x14ac:dyDescent="0.2">
      <c r="A3038" s="28" t="s">
        <v>2238</v>
      </c>
      <c r="B3038" s="14" t="s">
        <v>1</v>
      </c>
      <c r="C3038" s="14" t="s">
        <v>1386</v>
      </c>
      <c r="D3038" s="29">
        <v>40179</v>
      </c>
      <c r="E3038" s="14" t="s">
        <v>1387</v>
      </c>
      <c r="F3038" s="30">
        <v>50000</v>
      </c>
      <c r="G3038" s="31" t="str">
        <f>_xlfn.CONCAT(Table1[[#This Row],[Company]:[Penalty Amount]])</f>
        <v>El Paso Electric Co.JPMorgan Chaseutility service violation40179TX-PUC50000</v>
      </c>
    </row>
    <row r="3039" spans="1:7" x14ac:dyDescent="0.2">
      <c r="A3039" s="28" t="s">
        <v>43</v>
      </c>
      <c r="B3039" s="14" t="s">
        <v>1</v>
      </c>
      <c r="C3039" s="14" t="s">
        <v>323</v>
      </c>
      <c r="D3039" s="29">
        <v>44197</v>
      </c>
      <c r="E3039" s="14" t="s">
        <v>328</v>
      </c>
      <c r="F3039" s="30">
        <v>50000</v>
      </c>
      <c r="G3039" s="31" t="str">
        <f>_xlfn.CONCAT(Table1[[#This Row],[Company]:[Penalty Amount]])</f>
        <v>JPMorgan Chase BankJPMorgan Chasediscriminatory practices (non-employment)44197HUD50000</v>
      </c>
    </row>
    <row r="3040" spans="1:7" x14ac:dyDescent="0.2">
      <c r="A3040" s="28" t="s">
        <v>879</v>
      </c>
      <c r="B3040" s="14" t="s">
        <v>1</v>
      </c>
      <c r="C3040" s="14" t="s">
        <v>12</v>
      </c>
      <c r="D3040" s="29">
        <v>41640</v>
      </c>
      <c r="E3040" s="14" t="s">
        <v>48</v>
      </c>
      <c r="F3040" s="30">
        <v>54000</v>
      </c>
      <c r="G3040" s="31" t="str">
        <f>_xlfn.CONCAT(Table1[[#This Row],[Company]:[Penalty Amount]])</f>
        <v>J.P. Morgan SecuritiesJPMorgan Chaseinvestor protection violation41640SEC54000</v>
      </c>
    </row>
    <row r="3041" spans="1:7" x14ac:dyDescent="0.2">
      <c r="A3041" s="28" t="s">
        <v>1969</v>
      </c>
      <c r="B3041" s="14" t="s">
        <v>1</v>
      </c>
      <c r="C3041" s="14" t="s">
        <v>17</v>
      </c>
      <c r="D3041" s="29">
        <v>37987</v>
      </c>
      <c r="E3041" s="14" t="s">
        <v>61</v>
      </c>
      <c r="F3041" s="30">
        <v>55000</v>
      </c>
      <c r="G3041" s="31" t="str">
        <f>_xlfn.CONCAT(Table1[[#This Row],[Company]:[Penalty Amount]])</f>
        <v>Bank OneJPMorgan Chaseeconomic sanction violation37987OFAC55000</v>
      </c>
    </row>
    <row r="3042" spans="1:7" x14ac:dyDescent="0.2">
      <c r="A3042" s="28" t="s">
        <v>1232</v>
      </c>
      <c r="B3042" s="14" t="s">
        <v>1</v>
      </c>
      <c r="C3042" s="14" t="s">
        <v>12</v>
      </c>
      <c r="D3042" s="29">
        <v>38353</v>
      </c>
      <c r="E3042" s="14" t="s">
        <v>250</v>
      </c>
      <c r="F3042" s="30">
        <v>60000</v>
      </c>
      <c r="G3042" s="31" t="str">
        <f>_xlfn.CONCAT(Table1[[#This Row],[Company]:[Penalty Amount]])</f>
        <v>Chase Investment Services Corp.JPMorgan Chaseinvestor protection violation38353FINRA60000</v>
      </c>
    </row>
    <row r="3043" spans="1:7" x14ac:dyDescent="0.2">
      <c r="A3043" s="28" t="s">
        <v>2781</v>
      </c>
      <c r="B3043" s="14" t="s">
        <v>1</v>
      </c>
      <c r="C3043" s="14" t="s">
        <v>334</v>
      </c>
      <c r="D3043" s="29">
        <v>43466</v>
      </c>
      <c r="E3043" s="14" t="s">
        <v>1499</v>
      </c>
      <c r="F3043" s="30">
        <v>60000</v>
      </c>
      <c r="G3043" s="31" t="str">
        <f>_xlfn.CONCAT(Table1[[#This Row],[Company]:[Penalty Amount]])</f>
        <v>JP Morgan Chase Bank NAJPMorgan Chaseemployment discrimination43466CA-DFEH60000</v>
      </c>
    </row>
    <row r="3044" spans="1:7" x14ac:dyDescent="0.2">
      <c r="A3044" s="28" t="s">
        <v>27</v>
      </c>
      <c r="B3044" s="14" t="s">
        <v>1</v>
      </c>
      <c r="C3044" s="14" t="s">
        <v>17</v>
      </c>
      <c r="D3044" s="29">
        <v>37987</v>
      </c>
      <c r="E3044" s="14" t="s">
        <v>61</v>
      </c>
      <c r="F3044" s="30">
        <v>73281</v>
      </c>
      <c r="G3044" s="31" t="str">
        <f>_xlfn.CONCAT(Table1[[#This Row],[Company]:[Penalty Amount]])</f>
        <v>JP Morgan Chase &amp; Co.JPMorgan Chaseeconomic sanction violation37987OFAC73281</v>
      </c>
    </row>
    <row r="3045" spans="1:7" x14ac:dyDescent="0.2">
      <c r="A3045" s="28" t="s">
        <v>2238</v>
      </c>
      <c r="B3045" s="14" t="s">
        <v>1</v>
      </c>
      <c r="C3045" s="14" t="s">
        <v>1200</v>
      </c>
      <c r="D3045" s="29">
        <v>40909</v>
      </c>
      <c r="E3045" s="14" t="s">
        <v>1201</v>
      </c>
      <c r="F3045" s="30">
        <v>79692</v>
      </c>
      <c r="G3045" s="31" t="str">
        <f>_xlfn.CONCAT(Table1[[#This Row],[Company]:[Penalty Amount]])</f>
        <v>El Paso Electric Co.JPMorgan Chaselabor relations violation40909NLRB79692</v>
      </c>
    </row>
    <row r="3046" spans="1:7" x14ac:dyDescent="0.2">
      <c r="A3046" s="28" t="s">
        <v>2238</v>
      </c>
      <c r="B3046" s="14" t="s">
        <v>1</v>
      </c>
      <c r="C3046" s="14" t="s">
        <v>1386</v>
      </c>
      <c r="D3046" s="29">
        <v>39448</v>
      </c>
      <c r="E3046" s="14" t="s">
        <v>1387</v>
      </c>
      <c r="F3046" s="30">
        <v>100000</v>
      </c>
      <c r="G3046" s="31" t="str">
        <f>_xlfn.CONCAT(Table1[[#This Row],[Company]:[Penalty Amount]])</f>
        <v>El Paso Electric Co.JPMorgan Chaseutility service violation39448TX-PUC100000</v>
      </c>
    </row>
    <row r="3047" spans="1:7" x14ac:dyDescent="0.2">
      <c r="A3047" s="28" t="s">
        <v>182</v>
      </c>
      <c r="B3047" s="14" t="s">
        <v>1</v>
      </c>
      <c r="C3047" s="14" t="s">
        <v>12</v>
      </c>
      <c r="D3047" s="29">
        <v>42736</v>
      </c>
      <c r="E3047" s="14" t="s">
        <v>1141</v>
      </c>
      <c r="F3047" s="30">
        <v>100000</v>
      </c>
      <c r="G3047" s="31" t="str">
        <f>_xlfn.CONCAT(Table1[[#This Row],[Company]:[Penalty Amount]])</f>
        <v>JPMorgan Chase Bank N.A.JPMorgan Chaseinvestor protection violation42736MD-SEC100000</v>
      </c>
    </row>
    <row r="3048" spans="1:7" x14ac:dyDescent="0.2">
      <c r="A3048" s="28" t="s">
        <v>2238</v>
      </c>
      <c r="B3048" s="14" t="s">
        <v>1</v>
      </c>
      <c r="C3048" s="14" t="s">
        <v>1200</v>
      </c>
      <c r="D3048" s="29">
        <v>39448</v>
      </c>
      <c r="E3048" s="14" t="s">
        <v>1201</v>
      </c>
      <c r="F3048" s="30">
        <v>115000</v>
      </c>
      <c r="G3048" s="31" t="str">
        <f>_xlfn.CONCAT(Table1[[#This Row],[Company]:[Penalty Amount]])</f>
        <v>El Paso Electric Co.JPMorgan Chaselabor relations violation39448NLRB115000</v>
      </c>
    </row>
    <row r="3049" spans="1:7" x14ac:dyDescent="0.2">
      <c r="A3049" s="28" t="s">
        <v>125</v>
      </c>
      <c r="B3049" s="14" t="s">
        <v>1</v>
      </c>
      <c r="C3049" s="14" t="s">
        <v>12</v>
      </c>
      <c r="D3049" s="29">
        <v>40909</v>
      </c>
      <c r="E3049" s="14" t="s">
        <v>45</v>
      </c>
      <c r="F3049" s="30">
        <v>140000</v>
      </c>
      <c r="G3049" s="31" t="str">
        <f>_xlfn.CONCAT(Table1[[#This Row],[Company]:[Penalty Amount]])</f>
        <v>J.P. Morgan Securities LLCJPMorgan Chaseinvestor protection violation40909CFTC140000</v>
      </c>
    </row>
    <row r="3050" spans="1:7" x14ac:dyDescent="0.2">
      <c r="A3050" s="28" t="s">
        <v>2776</v>
      </c>
      <c r="B3050" s="14" t="s">
        <v>1</v>
      </c>
      <c r="C3050" s="14" t="s">
        <v>12</v>
      </c>
      <c r="D3050" s="29">
        <v>39448</v>
      </c>
      <c r="E3050" s="14" t="s">
        <v>250</v>
      </c>
      <c r="F3050" s="30">
        <v>150000</v>
      </c>
      <c r="G3050" s="31" t="str">
        <f>_xlfn.CONCAT(Table1[[#This Row],[Company]:[Penalty Amount]])</f>
        <v>Bear Stearns &amp; Co. Inc.JPMorgan Chaseinvestor protection violation39448FINRA150000</v>
      </c>
    </row>
    <row r="3051" spans="1:7" x14ac:dyDescent="0.2">
      <c r="A3051" s="28" t="s">
        <v>232</v>
      </c>
      <c r="B3051" s="14" t="s">
        <v>1</v>
      </c>
      <c r="C3051" s="14" t="s">
        <v>12</v>
      </c>
      <c r="D3051" s="29">
        <v>38353</v>
      </c>
      <c r="E3051" s="14" t="s">
        <v>250</v>
      </c>
      <c r="F3051" s="30">
        <v>150000</v>
      </c>
      <c r="G3051" s="31" t="str">
        <f>_xlfn.CONCAT(Table1[[#This Row],[Company]:[Penalty Amount]])</f>
        <v>J.P. Morgan Securities Inc.JPMorgan Chaseinvestor protection violation38353FINRA150000</v>
      </c>
    </row>
    <row r="3052" spans="1:7" x14ac:dyDescent="0.2">
      <c r="A3052" s="28" t="s">
        <v>232</v>
      </c>
      <c r="B3052" s="14" t="s">
        <v>1</v>
      </c>
      <c r="C3052" s="14" t="s">
        <v>12</v>
      </c>
      <c r="D3052" s="29">
        <v>38353</v>
      </c>
      <c r="E3052" s="14" t="s">
        <v>250</v>
      </c>
      <c r="F3052" s="30">
        <v>160000</v>
      </c>
      <c r="G3052" s="31" t="str">
        <f>_xlfn.CONCAT(Table1[[#This Row],[Company]:[Penalty Amount]])</f>
        <v>J.P. Morgan Securities Inc.JPMorgan Chaseinvestor protection violation38353FINRA160000</v>
      </c>
    </row>
    <row r="3053" spans="1:7" x14ac:dyDescent="0.2">
      <c r="A3053" s="28" t="s">
        <v>2239</v>
      </c>
      <c r="B3053" s="14" t="s">
        <v>1</v>
      </c>
      <c r="C3053" s="14" t="s">
        <v>732</v>
      </c>
      <c r="D3053" s="29">
        <v>40544</v>
      </c>
      <c r="E3053" s="14" t="s">
        <v>521</v>
      </c>
      <c r="F3053" s="30">
        <v>183000</v>
      </c>
      <c r="G3053" s="31" t="str">
        <f>_xlfn.CONCAT(Table1[[#This Row],[Company]:[Penalty Amount]])</f>
        <v>EL PASO ELECTRIC Co.JPMorgan Chaseworkplace safety or health violation40544OSHA183000</v>
      </c>
    </row>
    <row r="3054" spans="1:7" x14ac:dyDescent="0.2">
      <c r="A3054" s="28" t="s">
        <v>1262</v>
      </c>
      <c r="B3054" s="14" t="s">
        <v>1</v>
      </c>
      <c r="C3054" s="14" t="s">
        <v>12</v>
      </c>
      <c r="D3054" s="29">
        <v>36526</v>
      </c>
      <c r="E3054" s="14" t="s">
        <v>250</v>
      </c>
      <c r="F3054" s="30">
        <v>200000</v>
      </c>
      <c r="G3054" s="31" t="str">
        <f>_xlfn.CONCAT(Table1[[#This Row],[Company]:[Penalty Amount]])</f>
        <v>J. P. Morgan Securities Inc.JPMorgan Chaseinvestor protection violation36526FINRA200000</v>
      </c>
    </row>
    <row r="3055" spans="1:7" x14ac:dyDescent="0.2">
      <c r="A3055" s="28" t="s">
        <v>1251</v>
      </c>
      <c r="B3055" s="14" t="s">
        <v>1</v>
      </c>
      <c r="C3055" s="14" t="s">
        <v>520</v>
      </c>
      <c r="D3055" s="29">
        <v>42370</v>
      </c>
      <c r="E3055" s="14" t="s">
        <v>521</v>
      </c>
      <c r="F3055" s="30">
        <v>203323</v>
      </c>
      <c r="G3055" s="31" t="str">
        <f>_xlfn.CONCAT(Table1[[#This Row],[Company]:[Penalty Amount]])</f>
        <v>JP Morgan Chase BankJPMorgan Chaseworkplace whistleblower retaliation42370OSHA203323</v>
      </c>
    </row>
    <row r="3056" spans="1:7" x14ac:dyDescent="0.2">
      <c r="A3056" s="28" t="s">
        <v>3057</v>
      </c>
      <c r="B3056" s="14" t="s">
        <v>1</v>
      </c>
      <c r="C3056" s="14" t="s">
        <v>12</v>
      </c>
      <c r="D3056" s="29">
        <v>39448</v>
      </c>
      <c r="E3056" s="14" t="s">
        <v>250</v>
      </c>
      <c r="F3056" s="30">
        <v>225000</v>
      </c>
      <c r="G3056" s="31" t="str">
        <f>_xlfn.CONCAT(Table1[[#This Row],[Company]:[Penalty Amount]])</f>
        <v>Banc One Securities Corp.JPMorgan Chaseinvestor protection violation39448FINRA225000</v>
      </c>
    </row>
    <row r="3057" spans="1:7" x14ac:dyDescent="0.2">
      <c r="A3057" s="28" t="s">
        <v>1</v>
      </c>
      <c r="B3057" s="14" t="s">
        <v>1</v>
      </c>
      <c r="C3057" s="14" t="s">
        <v>360</v>
      </c>
      <c r="D3057" s="29">
        <v>42370</v>
      </c>
      <c r="E3057" s="14" t="s">
        <v>45</v>
      </c>
      <c r="F3057" s="30">
        <v>225000</v>
      </c>
      <c r="G3057" s="31" t="str">
        <f>_xlfn.CONCAT(Table1[[#This Row],[Company]:[Penalty Amount]])</f>
        <v>JPMorgan ChaseJPMorgan Chasedata submission deficiencies42370CFTC225000</v>
      </c>
    </row>
    <row r="3058" spans="1:7" x14ac:dyDescent="0.2">
      <c r="A3058" s="28" t="s">
        <v>1582</v>
      </c>
      <c r="B3058" s="14" t="s">
        <v>1</v>
      </c>
      <c r="C3058" s="14" t="s">
        <v>315</v>
      </c>
      <c r="D3058" s="29">
        <v>42736</v>
      </c>
      <c r="E3058" s="14" t="s">
        <v>316</v>
      </c>
      <c r="F3058" s="30">
        <v>230392</v>
      </c>
      <c r="G3058" s="31" t="str">
        <f>_xlfn.CONCAT(Table1[[#This Row],[Company]:[Penalty Amount]])</f>
        <v>JP Morgan Chase Bank N.A.JPMorgan Chaseenvironmental violation42736EPA230392</v>
      </c>
    </row>
    <row r="3059" spans="1:7" x14ac:dyDescent="0.2">
      <c r="A3059" s="28" t="s">
        <v>1232</v>
      </c>
      <c r="B3059" s="14" t="s">
        <v>1</v>
      </c>
      <c r="C3059" s="14" t="s">
        <v>12</v>
      </c>
      <c r="D3059" s="29">
        <v>39448</v>
      </c>
      <c r="E3059" s="14" t="s">
        <v>250</v>
      </c>
      <c r="F3059" s="30">
        <v>250000</v>
      </c>
      <c r="G3059" s="31" t="str">
        <f>_xlfn.CONCAT(Table1[[#This Row],[Company]:[Penalty Amount]])</f>
        <v>Chase Investment Services Corp.JPMorgan Chaseinvestor protection violation39448FINRA250000</v>
      </c>
    </row>
    <row r="3060" spans="1:7" x14ac:dyDescent="0.2">
      <c r="A3060" s="28" t="s">
        <v>1232</v>
      </c>
      <c r="B3060" s="14" t="s">
        <v>1</v>
      </c>
      <c r="C3060" s="14" t="s">
        <v>12</v>
      </c>
      <c r="D3060" s="29">
        <v>37987</v>
      </c>
      <c r="E3060" s="14" t="s">
        <v>250</v>
      </c>
      <c r="F3060" s="30">
        <v>250000</v>
      </c>
      <c r="G3060" s="31" t="str">
        <f>_xlfn.CONCAT(Table1[[#This Row],[Company]:[Penalty Amount]])</f>
        <v>Chase Investment Services Corp.JPMorgan Chaseinvestor protection violation37987FINRA250000</v>
      </c>
    </row>
    <row r="3061" spans="1:7" x14ac:dyDescent="0.2">
      <c r="A3061" s="28" t="s">
        <v>125</v>
      </c>
      <c r="B3061" s="14" t="s">
        <v>1</v>
      </c>
      <c r="C3061" s="14" t="s">
        <v>12</v>
      </c>
      <c r="D3061" s="29">
        <v>43466</v>
      </c>
      <c r="E3061" s="14" t="s">
        <v>250</v>
      </c>
      <c r="F3061" s="30">
        <v>280000</v>
      </c>
      <c r="G3061" s="31" t="str">
        <f>_xlfn.CONCAT(Table1[[#This Row],[Company]:[Penalty Amount]])</f>
        <v>J.P. Morgan Securities LLCJPMorgan Chaseinvestor protection violation43466FINRA280000</v>
      </c>
    </row>
    <row r="3062" spans="1:7" x14ac:dyDescent="0.2">
      <c r="A3062" s="28" t="s">
        <v>2776</v>
      </c>
      <c r="B3062" s="14" t="s">
        <v>1</v>
      </c>
      <c r="C3062" s="14" t="s">
        <v>12</v>
      </c>
      <c r="D3062" s="29">
        <v>37987</v>
      </c>
      <c r="E3062" s="14" t="s">
        <v>250</v>
      </c>
      <c r="F3062" s="30">
        <v>280469</v>
      </c>
      <c r="G3062" s="31" t="str">
        <f>_xlfn.CONCAT(Table1[[#This Row],[Company]:[Penalty Amount]])</f>
        <v>Bear Stearns &amp; Co. Inc.JPMorgan Chaseinvestor protection violation37987FINRA280469</v>
      </c>
    </row>
    <row r="3063" spans="1:7" x14ac:dyDescent="0.2">
      <c r="A3063" s="28" t="s">
        <v>942</v>
      </c>
      <c r="B3063" s="14" t="s">
        <v>1</v>
      </c>
      <c r="C3063" s="14" t="s">
        <v>12</v>
      </c>
      <c r="D3063" s="29">
        <v>38353</v>
      </c>
      <c r="E3063" s="14" t="s">
        <v>250</v>
      </c>
      <c r="F3063" s="30">
        <v>290262</v>
      </c>
      <c r="G3063" s="31" t="str">
        <f>_xlfn.CONCAT(Table1[[#This Row],[Company]:[Penalty Amount]])</f>
        <v>Chase Investment ServicesJPMorgan Chaseinvestor protection violation38353FINRA290262</v>
      </c>
    </row>
    <row r="3064" spans="1:7" x14ac:dyDescent="0.2">
      <c r="A3064" s="28" t="s">
        <v>2780</v>
      </c>
      <c r="B3064" s="14" t="s">
        <v>1</v>
      </c>
      <c r="C3064" s="14" t="s">
        <v>360</v>
      </c>
      <c r="D3064" s="29">
        <v>39448</v>
      </c>
      <c r="E3064" s="14" t="s">
        <v>45</v>
      </c>
      <c r="F3064" s="30">
        <v>300000</v>
      </c>
      <c r="G3064" s="31" t="str">
        <f>_xlfn.CONCAT(Table1[[#This Row],[Company]:[Penalty Amount]])</f>
        <v>J.P. Morgan Futures Inc.JPMorgan Chasedata submission deficiencies39448CFTC300000</v>
      </c>
    </row>
    <row r="3065" spans="1:7" x14ac:dyDescent="0.2">
      <c r="A3065" s="28" t="s">
        <v>1232</v>
      </c>
      <c r="B3065" s="14" t="s">
        <v>1</v>
      </c>
      <c r="C3065" s="14" t="s">
        <v>12</v>
      </c>
      <c r="D3065" s="29">
        <v>39448</v>
      </c>
      <c r="E3065" s="14" t="s">
        <v>250</v>
      </c>
      <c r="F3065" s="30">
        <v>325000</v>
      </c>
      <c r="G3065" s="31" t="str">
        <f>_xlfn.CONCAT(Table1[[#This Row],[Company]:[Penalty Amount]])</f>
        <v>Chase Investment Services Corp.JPMorgan Chaseinvestor protection violation39448FINRA325000</v>
      </c>
    </row>
    <row r="3066" spans="1:7" x14ac:dyDescent="0.2">
      <c r="A3066" s="28" t="s">
        <v>125</v>
      </c>
      <c r="B3066" s="14" t="s">
        <v>1</v>
      </c>
      <c r="C3066" s="14" t="s">
        <v>12</v>
      </c>
      <c r="D3066" s="29">
        <v>43831</v>
      </c>
      <c r="E3066" s="14" t="s">
        <v>1055</v>
      </c>
      <c r="F3066" s="30">
        <v>325000</v>
      </c>
      <c r="G3066" s="31" t="str">
        <f>_xlfn.CONCAT(Table1[[#This Row],[Company]:[Penalty Amount]])</f>
        <v>J.P. Morgan Securities LLCJPMorgan Chaseinvestor protection violation43831KY-FIN325000</v>
      </c>
    </row>
    <row r="3067" spans="1:7" x14ac:dyDescent="0.2">
      <c r="A3067" s="28" t="s">
        <v>1184</v>
      </c>
      <c r="B3067" s="14" t="s">
        <v>1</v>
      </c>
      <c r="C3067" s="14" t="s">
        <v>343</v>
      </c>
      <c r="D3067" s="29">
        <v>37622</v>
      </c>
      <c r="E3067" s="14" t="s">
        <v>745</v>
      </c>
      <c r="F3067" s="30">
        <v>358974</v>
      </c>
      <c r="G3067" s="31" t="str">
        <f>_xlfn.CONCAT(Table1[[#This Row],[Company]:[Penalty Amount]])</f>
        <v>Bear Stearns Companies Inc.JPMorgan Chasewage and hour violation37622WHD358974</v>
      </c>
    </row>
    <row r="3068" spans="1:7" x14ac:dyDescent="0.2">
      <c r="A3068" s="28" t="s">
        <v>3057</v>
      </c>
      <c r="B3068" s="14" t="s">
        <v>1</v>
      </c>
      <c r="C3068" s="14" t="s">
        <v>12</v>
      </c>
      <c r="D3068" s="29">
        <v>38353</v>
      </c>
      <c r="E3068" s="14" t="s">
        <v>250</v>
      </c>
      <c r="F3068" s="30">
        <v>400000</v>
      </c>
      <c r="G3068" s="31" t="str">
        <f>_xlfn.CONCAT(Table1[[#This Row],[Company]:[Penalty Amount]])</f>
        <v>Banc One Securities Corp.JPMorgan Chaseinvestor protection violation38353FINRA400000</v>
      </c>
    </row>
    <row r="3069" spans="1:7" x14ac:dyDescent="0.2">
      <c r="A3069" s="28" t="s">
        <v>1173</v>
      </c>
      <c r="B3069" s="14" t="s">
        <v>1</v>
      </c>
      <c r="C3069" s="14" t="s">
        <v>284</v>
      </c>
      <c r="D3069" s="29">
        <v>41640</v>
      </c>
      <c r="E3069" s="14" t="s">
        <v>606</v>
      </c>
      <c r="F3069" s="30">
        <v>400000</v>
      </c>
      <c r="G3069" s="31" t="str">
        <f>_xlfn.CONCAT(Table1[[#This Row],[Company]:[Penalty Amount]])</f>
        <v>JPMorgan Chase and Co.JPMorgan Chaseprice-fixing or anti-competitive practices41640WV-AG400000</v>
      </c>
    </row>
    <row r="3070" spans="1:7" x14ac:dyDescent="0.2">
      <c r="A3070" s="28" t="s">
        <v>43</v>
      </c>
      <c r="B3070" s="14" t="s">
        <v>1</v>
      </c>
      <c r="C3070" s="14" t="s">
        <v>276</v>
      </c>
      <c r="D3070" s="29">
        <v>42005</v>
      </c>
      <c r="E3070" s="14" t="s">
        <v>221</v>
      </c>
      <c r="F3070" s="30">
        <v>400000</v>
      </c>
      <c r="G3070" s="31" t="str">
        <f>_xlfn.CONCAT(Table1[[#This Row],[Company]:[Penalty Amount]])</f>
        <v>JPMorgan Chase BankJPMorgan Chasemortgage abuses42005MD-AG400000</v>
      </c>
    </row>
    <row r="3071" spans="1:7" x14ac:dyDescent="0.2">
      <c r="A3071" s="28" t="s">
        <v>408</v>
      </c>
      <c r="B3071" s="14" t="s">
        <v>1</v>
      </c>
      <c r="C3071" s="14" t="s">
        <v>343</v>
      </c>
      <c r="D3071" s="29">
        <v>38353</v>
      </c>
      <c r="E3071" s="14" t="s">
        <v>745</v>
      </c>
      <c r="F3071" s="30">
        <v>404982</v>
      </c>
      <c r="G3071" s="31" t="str">
        <f>_xlfn.CONCAT(Table1[[#This Row],[Company]:[Penalty Amount]])</f>
        <v>Washington Mutual Inc.JPMorgan Chasewage and hour violation38353WHD404982</v>
      </c>
    </row>
    <row r="3072" spans="1:7" x14ac:dyDescent="0.2">
      <c r="A3072" s="28" t="s">
        <v>434</v>
      </c>
      <c r="B3072" s="14" t="s">
        <v>1</v>
      </c>
      <c r="C3072" s="14" t="s">
        <v>343</v>
      </c>
      <c r="D3072" s="29">
        <v>40544</v>
      </c>
      <c r="E3072" s="14" t="s">
        <v>309</v>
      </c>
      <c r="F3072" s="30">
        <v>463000</v>
      </c>
      <c r="G3072" s="31" t="str">
        <f>_xlfn.CONCAT(Table1[[#This Row],[Company]:[Penalty Amount]])</f>
        <v>Washington Mutual BankJPMorgan Chasewage and hour violation40544private lawsuit-federal463000</v>
      </c>
    </row>
    <row r="3073" spans="1:7" x14ac:dyDescent="0.2">
      <c r="A3073" s="28" t="s">
        <v>1232</v>
      </c>
      <c r="B3073" s="14" t="s">
        <v>1</v>
      </c>
      <c r="C3073" s="14" t="s">
        <v>12</v>
      </c>
      <c r="D3073" s="29">
        <v>38718</v>
      </c>
      <c r="E3073" s="14" t="s">
        <v>250</v>
      </c>
      <c r="F3073" s="30">
        <v>500000</v>
      </c>
      <c r="G3073" s="31" t="str">
        <f>_xlfn.CONCAT(Table1[[#This Row],[Company]:[Penalty Amount]])</f>
        <v>Chase Investment Services Corp.JPMorgan Chaseinvestor protection violation38718FINRA500000</v>
      </c>
    </row>
    <row r="3074" spans="1:7" x14ac:dyDescent="0.2">
      <c r="A3074" s="28" t="s">
        <v>125</v>
      </c>
      <c r="B3074" s="14" t="s">
        <v>1</v>
      </c>
      <c r="C3074" s="14" t="s">
        <v>12</v>
      </c>
      <c r="D3074" s="29">
        <v>42005</v>
      </c>
      <c r="E3074" s="14" t="s">
        <v>48</v>
      </c>
      <c r="F3074" s="30">
        <v>500000</v>
      </c>
      <c r="G3074" s="31" t="str">
        <f>_xlfn.CONCAT(Table1[[#This Row],[Company]:[Penalty Amount]])</f>
        <v>J.P. Morgan Securities LLCJPMorgan Chaseinvestor protection violation42005SEC500000</v>
      </c>
    </row>
    <row r="3075" spans="1:7" x14ac:dyDescent="0.2">
      <c r="A3075" s="28" t="s">
        <v>232</v>
      </c>
      <c r="B3075" s="14" t="s">
        <v>1</v>
      </c>
      <c r="C3075" s="14" t="s">
        <v>12</v>
      </c>
      <c r="D3075" s="29">
        <v>39083</v>
      </c>
      <c r="E3075" s="14" t="s">
        <v>250</v>
      </c>
      <c r="F3075" s="30">
        <v>500000</v>
      </c>
      <c r="G3075" s="31" t="str">
        <f>_xlfn.CONCAT(Table1[[#This Row],[Company]:[Penalty Amount]])</f>
        <v>J.P. Morgan Securities Inc.JPMorgan Chaseinvestor protection violation39083FINRA500000</v>
      </c>
    </row>
    <row r="3076" spans="1:7" x14ac:dyDescent="0.2">
      <c r="A3076" s="28" t="s">
        <v>879</v>
      </c>
      <c r="B3076" s="14" t="s">
        <v>1</v>
      </c>
      <c r="C3076" s="14" t="s">
        <v>12</v>
      </c>
      <c r="D3076" s="29">
        <v>41640</v>
      </c>
      <c r="E3076" s="14" t="s">
        <v>821</v>
      </c>
      <c r="F3076" s="30">
        <v>514000</v>
      </c>
      <c r="G3076" s="31" t="str">
        <f>_xlfn.CONCAT(Table1[[#This Row],[Company]:[Penalty Amount]])</f>
        <v>J.P. Morgan SecuritiesJPMorgan Chaseinvestor protection violation41640DE-AG514000</v>
      </c>
    </row>
    <row r="3077" spans="1:7" x14ac:dyDescent="0.2">
      <c r="A3077" s="28" t="s">
        <v>125</v>
      </c>
      <c r="B3077" s="14" t="s">
        <v>1</v>
      </c>
      <c r="C3077" s="14" t="s">
        <v>12</v>
      </c>
      <c r="D3077" s="29">
        <v>41640</v>
      </c>
      <c r="E3077" s="14" t="s">
        <v>751</v>
      </c>
      <c r="F3077" s="30">
        <v>538000</v>
      </c>
      <c r="G3077" s="31" t="str">
        <f>_xlfn.CONCAT(Table1[[#This Row],[Company]:[Penalty Amount]])</f>
        <v>J.P. Morgan Securities LLCJPMorgan Chaseinvestor protection violation41640CT-SEC538000</v>
      </c>
    </row>
    <row r="3078" spans="1:7" x14ac:dyDescent="0.2">
      <c r="A3078" s="28" t="s">
        <v>43</v>
      </c>
      <c r="B3078" s="14" t="s">
        <v>1</v>
      </c>
      <c r="C3078" s="14" t="s">
        <v>12</v>
      </c>
      <c r="D3078" s="29">
        <v>40909</v>
      </c>
      <c r="E3078" s="14" t="s">
        <v>45</v>
      </c>
      <c r="F3078" s="30">
        <v>600000</v>
      </c>
      <c r="G3078" s="31" t="str">
        <f>_xlfn.CONCAT(Table1[[#This Row],[Company]:[Penalty Amount]])</f>
        <v>JPMorgan Chase BankJPMorgan Chaseinvestor protection violation40909CFTC600000</v>
      </c>
    </row>
    <row r="3079" spans="1:7" x14ac:dyDescent="0.2">
      <c r="A3079" s="28" t="s">
        <v>1107</v>
      </c>
      <c r="B3079" s="14" t="s">
        <v>1</v>
      </c>
      <c r="C3079" s="14" t="s">
        <v>308</v>
      </c>
      <c r="D3079" s="29">
        <v>40179</v>
      </c>
      <c r="E3079" s="14" t="s">
        <v>309</v>
      </c>
      <c r="F3079" s="30">
        <v>604957</v>
      </c>
      <c r="G3079" s="31" t="str">
        <f>_xlfn.CONCAT(Table1[[#This Row],[Company]:[Penalty Amount]])</f>
        <v>J.P. Morgan Chase Retirement PlanJPMorgan Chasebenefit plan administrator violation40179private lawsuit-federal604957</v>
      </c>
    </row>
    <row r="3080" spans="1:7" x14ac:dyDescent="0.2">
      <c r="A3080" s="28" t="s">
        <v>1101</v>
      </c>
      <c r="B3080" s="14" t="s">
        <v>1</v>
      </c>
      <c r="C3080" s="14" t="s">
        <v>12</v>
      </c>
      <c r="D3080" s="29">
        <v>40909</v>
      </c>
      <c r="E3080" s="14" t="s">
        <v>250</v>
      </c>
      <c r="F3080" s="30">
        <v>623376</v>
      </c>
      <c r="G3080" s="31" t="str">
        <f>_xlfn.CONCAT(Table1[[#This Row],[Company]:[Penalty Amount]])</f>
        <v>JP MorganJPMorgan Chaseinvestor protection violation40909FINRA623376</v>
      </c>
    </row>
    <row r="3081" spans="1:7" x14ac:dyDescent="0.2">
      <c r="A3081" s="28" t="s">
        <v>382</v>
      </c>
      <c r="B3081" s="14" t="s">
        <v>1</v>
      </c>
      <c r="C3081" s="14" t="s">
        <v>360</v>
      </c>
      <c r="D3081" s="29">
        <v>41640</v>
      </c>
      <c r="E3081" s="14" t="s">
        <v>45</v>
      </c>
      <c r="F3081" s="30">
        <v>650000</v>
      </c>
      <c r="G3081" s="31" t="str">
        <f>_xlfn.CONCAT(Table1[[#This Row],[Company]:[Penalty Amount]])</f>
        <v>JPMorgan SecuritiesJPMorgan Chasedata submission deficiencies41640CFTC650000</v>
      </c>
    </row>
    <row r="3082" spans="1:7" x14ac:dyDescent="0.2">
      <c r="A3082" s="28" t="s">
        <v>127</v>
      </c>
      <c r="B3082" s="14" t="s">
        <v>1</v>
      </c>
      <c r="C3082" s="14" t="s">
        <v>343</v>
      </c>
      <c r="D3082" s="29">
        <v>40179</v>
      </c>
      <c r="E3082" s="14" t="s">
        <v>309</v>
      </c>
      <c r="F3082" s="30">
        <v>675000</v>
      </c>
      <c r="G3082" s="31" t="str">
        <f>_xlfn.CONCAT(Table1[[#This Row],[Company]:[Penalty Amount]])</f>
        <v>Bear StearnsJPMorgan Chasewage and hour violation40179private lawsuit-federal675000</v>
      </c>
    </row>
    <row r="3083" spans="1:7" x14ac:dyDescent="0.2">
      <c r="A3083" s="28" t="s">
        <v>877</v>
      </c>
      <c r="B3083" s="14" t="s">
        <v>1</v>
      </c>
      <c r="C3083" s="14" t="s">
        <v>276</v>
      </c>
      <c r="D3083" s="29">
        <v>42005</v>
      </c>
      <c r="E3083" s="14" t="s">
        <v>123</v>
      </c>
      <c r="F3083" s="30">
        <v>675000</v>
      </c>
      <c r="G3083" s="31" t="str">
        <f>_xlfn.CONCAT(Table1[[#This Row],[Company]:[Penalty Amount]])</f>
        <v>JP Morgan ChaseJPMorgan Chasemortgage abuses42005MA-AG675000</v>
      </c>
    </row>
    <row r="3084" spans="1:7" x14ac:dyDescent="0.2">
      <c r="A3084" s="28" t="s">
        <v>232</v>
      </c>
      <c r="B3084" s="14" t="s">
        <v>1</v>
      </c>
      <c r="C3084" s="14" t="s">
        <v>12</v>
      </c>
      <c r="D3084" s="29">
        <v>38353</v>
      </c>
      <c r="E3084" s="14" t="s">
        <v>48</v>
      </c>
      <c r="F3084" s="30">
        <v>700000</v>
      </c>
      <c r="G3084" s="31" t="str">
        <f>_xlfn.CONCAT(Table1[[#This Row],[Company]:[Penalty Amount]])</f>
        <v>J.P. Morgan Securities Inc.JPMorgan Chaseinvestor protection violation38353SEC700000</v>
      </c>
    </row>
    <row r="3085" spans="1:7" x14ac:dyDescent="0.2">
      <c r="A3085" s="28" t="s">
        <v>1</v>
      </c>
      <c r="B3085" s="14" t="s">
        <v>1</v>
      </c>
      <c r="C3085" s="14" t="s">
        <v>343</v>
      </c>
      <c r="D3085" s="29">
        <v>41275</v>
      </c>
      <c r="E3085" s="14" t="s">
        <v>309</v>
      </c>
      <c r="F3085" s="30">
        <v>770000</v>
      </c>
      <c r="G3085" s="31" t="str">
        <f>_xlfn.CONCAT(Table1[[#This Row],[Company]:[Penalty Amount]])</f>
        <v>JPMorgan ChaseJPMorgan Chasewage and hour violation41275private lawsuit-federal770000</v>
      </c>
    </row>
    <row r="3086" spans="1:7" x14ac:dyDescent="0.2">
      <c r="A3086" s="28" t="s">
        <v>125</v>
      </c>
      <c r="B3086" s="14" t="s">
        <v>1</v>
      </c>
      <c r="C3086" s="14" t="s">
        <v>12</v>
      </c>
      <c r="D3086" s="29">
        <v>42736</v>
      </c>
      <c r="E3086" s="14" t="s">
        <v>250</v>
      </c>
      <c r="F3086" s="30">
        <v>800000</v>
      </c>
      <c r="G3086" s="31" t="str">
        <f>_xlfn.CONCAT(Table1[[#This Row],[Company]:[Penalty Amount]])</f>
        <v>J.P. Morgan Securities LLCJPMorgan Chaseinvestor protection violation42736FINRA800000</v>
      </c>
    </row>
    <row r="3087" spans="1:7" x14ac:dyDescent="0.2">
      <c r="A3087" s="28" t="s">
        <v>182</v>
      </c>
      <c r="B3087" s="14" t="s">
        <v>1</v>
      </c>
      <c r="C3087" s="14" t="s">
        <v>12</v>
      </c>
      <c r="D3087" s="29">
        <v>44562</v>
      </c>
      <c r="E3087" s="14" t="s">
        <v>45</v>
      </c>
      <c r="F3087" s="30">
        <v>850000</v>
      </c>
      <c r="G3087" s="31" t="str">
        <f>_xlfn.CONCAT(Table1[[#This Row],[Company]:[Penalty Amount]])</f>
        <v>JPMorgan Chase Bank N.A.JPMorgan Chaseinvestor protection violation44562CFTC850000</v>
      </c>
    </row>
    <row r="3088" spans="1:7" x14ac:dyDescent="0.2">
      <c r="A3088" s="28" t="s">
        <v>125</v>
      </c>
      <c r="B3088" s="14" t="s">
        <v>1</v>
      </c>
      <c r="C3088" s="14" t="s">
        <v>12</v>
      </c>
      <c r="D3088" s="29">
        <v>42736</v>
      </c>
      <c r="E3088" s="14" t="s">
        <v>45</v>
      </c>
      <c r="F3088" s="30">
        <v>900000</v>
      </c>
      <c r="G3088" s="31" t="str">
        <f>_xlfn.CONCAT(Table1[[#This Row],[Company]:[Penalty Amount]])</f>
        <v>J.P. Morgan Securities LLCJPMorgan Chaseinvestor protection violation42736CFTC900000</v>
      </c>
    </row>
    <row r="3089" spans="1:7" x14ac:dyDescent="0.2">
      <c r="A3089" s="28" t="s">
        <v>1</v>
      </c>
      <c r="B3089" s="14" t="s">
        <v>1</v>
      </c>
      <c r="C3089" s="14" t="s">
        <v>282</v>
      </c>
      <c r="D3089" s="29">
        <v>42005</v>
      </c>
      <c r="E3089" s="14" t="s">
        <v>210</v>
      </c>
      <c r="F3089" s="30">
        <v>900000</v>
      </c>
      <c r="G3089" s="31" t="str">
        <f>_xlfn.CONCAT(Table1[[#This Row],[Company]:[Penalty Amount]])</f>
        <v>JPMorgan ChaseJPMorgan Chaseconsumer protection violation42005CFPB900000</v>
      </c>
    </row>
    <row r="3090" spans="1:7" x14ac:dyDescent="0.2">
      <c r="A3090" s="28" t="s">
        <v>258</v>
      </c>
      <c r="B3090" s="14" t="s">
        <v>1</v>
      </c>
      <c r="C3090" s="14" t="s">
        <v>12</v>
      </c>
      <c r="D3090" s="29">
        <v>42370</v>
      </c>
      <c r="E3090" s="14" t="s">
        <v>1060</v>
      </c>
      <c r="F3090" s="30">
        <v>905000</v>
      </c>
      <c r="G3090" s="31" t="str">
        <f>_xlfn.CONCAT(Table1[[#This Row],[Company]:[Penalty Amount]])</f>
        <v>JPMorgan Chase &amp; Co.JPMorgan Chaseinvestor protection violation42370IN-SEC905000</v>
      </c>
    </row>
    <row r="3091" spans="1:7" x14ac:dyDescent="0.2">
      <c r="A3091" s="28" t="s">
        <v>1</v>
      </c>
      <c r="B3091" s="14" t="s">
        <v>1</v>
      </c>
      <c r="C3091" s="14" t="s">
        <v>343</v>
      </c>
      <c r="D3091" s="29">
        <v>42370</v>
      </c>
      <c r="E3091" s="14" t="s">
        <v>309</v>
      </c>
      <c r="F3091" s="30">
        <v>950000</v>
      </c>
      <c r="G3091" s="31" t="str">
        <f>_xlfn.CONCAT(Table1[[#This Row],[Company]:[Penalty Amount]])</f>
        <v>JPMorgan ChaseJPMorgan Chasewage and hour violation42370private lawsuit-federal950000</v>
      </c>
    </row>
    <row r="3092" spans="1:7" x14ac:dyDescent="0.2">
      <c r="A3092" s="28" t="s">
        <v>2782</v>
      </c>
      <c r="B3092" s="14" t="s">
        <v>1</v>
      </c>
      <c r="C3092" s="14" t="s">
        <v>12</v>
      </c>
      <c r="D3092" s="29">
        <v>42370</v>
      </c>
      <c r="E3092" s="14" t="s">
        <v>1060</v>
      </c>
      <c r="F3092" s="30">
        <v>950000</v>
      </c>
      <c r="G3092" s="31" t="str">
        <f>_xlfn.CONCAT(Table1[[#This Row],[Company]:[Penalty Amount]])</f>
        <v>JPMorgan Chase Bank N.A. and J.P. Morgan Securities LLCJPMorgan Chaseinvestor protection violation42370IN-SEC950000</v>
      </c>
    </row>
    <row r="3093" spans="1:7" x14ac:dyDescent="0.2">
      <c r="A3093" s="28" t="s">
        <v>1034</v>
      </c>
      <c r="B3093" s="14" t="s">
        <v>1</v>
      </c>
      <c r="C3093" s="14" t="s">
        <v>12</v>
      </c>
      <c r="D3093" s="29">
        <v>42005</v>
      </c>
      <c r="E3093" s="14" t="s">
        <v>48</v>
      </c>
      <c r="F3093" s="30">
        <v>1084210</v>
      </c>
      <c r="G3093" s="31" t="str">
        <f>_xlfn.CONCAT(Table1[[#This Row],[Company]:[Penalty Amount]])</f>
        <v>J.P. Morgan Investment Management Inc.JPMorgan Chaseinvestor protection violation42005SEC1084210</v>
      </c>
    </row>
    <row r="3094" spans="1:7" x14ac:dyDescent="0.2">
      <c r="A3094" s="28" t="s">
        <v>125</v>
      </c>
      <c r="B3094" s="14" t="s">
        <v>1</v>
      </c>
      <c r="C3094" s="14" t="s">
        <v>12</v>
      </c>
      <c r="D3094" s="29">
        <v>43466</v>
      </c>
      <c r="E3094" s="14" t="s">
        <v>250</v>
      </c>
      <c r="F3094" s="30">
        <v>1100000</v>
      </c>
      <c r="G3094" s="31" t="str">
        <f>_xlfn.CONCAT(Table1[[#This Row],[Company]:[Penalty Amount]])</f>
        <v>J.P. Morgan Securities LLCJPMorgan Chaseinvestor protection violation43466FINRA1100000</v>
      </c>
    </row>
    <row r="3095" spans="1:7" x14ac:dyDescent="0.2">
      <c r="A3095" s="28" t="s">
        <v>258</v>
      </c>
      <c r="B3095" s="14" t="s">
        <v>1</v>
      </c>
      <c r="C3095" s="14" t="s">
        <v>12</v>
      </c>
      <c r="D3095" s="29">
        <v>40179</v>
      </c>
      <c r="E3095" s="14" t="s">
        <v>86</v>
      </c>
      <c r="F3095" s="30">
        <v>1149028</v>
      </c>
      <c r="G3095" s="31" t="str">
        <f>_xlfn.CONCAT(Table1[[#This Row],[Company]:[Penalty Amount]])</f>
        <v>JPMorgan Chase &amp; Co.JPMorgan Chaseinvestor protection violation40179NJ-AG1149028</v>
      </c>
    </row>
    <row r="3096" spans="1:7" x14ac:dyDescent="0.2">
      <c r="A3096" s="28" t="s">
        <v>1</v>
      </c>
      <c r="B3096" s="14" t="s">
        <v>1</v>
      </c>
      <c r="C3096" s="14" t="s">
        <v>343</v>
      </c>
      <c r="D3096" s="29">
        <v>40909</v>
      </c>
      <c r="E3096" s="14" t="s">
        <v>309</v>
      </c>
      <c r="F3096" s="30">
        <v>1195000</v>
      </c>
      <c r="G3096" s="31" t="str">
        <f>_xlfn.CONCAT(Table1[[#This Row],[Company]:[Penalty Amount]])</f>
        <v>JPMorgan ChaseJPMorgan Chasewage and hour violation40909private lawsuit-federal1195000</v>
      </c>
    </row>
    <row r="3097" spans="1:7" x14ac:dyDescent="0.2">
      <c r="A3097" s="28" t="s">
        <v>125</v>
      </c>
      <c r="B3097" s="14" t="s">
        <v>1</v>
      </c>
      <c r="C3097" s="14" t="s">
        <v>12</v>
      </c>
      <c r="D3097" s="29">
        <v>44562</v>
      </c>
      <c r="E3097" s="14" t="s">
        <v>48</v>
      </c>
      <c r="F3097" s="30">
        <v>1200000</v>
      </c>
      <c r="G3097" s="31" t="str">
        <f>_xlfn.CONCAT(Table1[[#This Row],[Company]:[Penalty Amount]])</f>
        <v>J.P. Morgan Securities LLCJPMorgan Chaseinvestor protection violation44562SEC1200000</v>
      </c>
    </row>
    <row r="3098" spans="1:7" x14ac:dyDescent="0.2">
      <c r="A3098" s="28" t="s">
        <v>125</v>
      </c>
      <c r="B3098" s="14" t="s">
        <v>1</v>
      </c>
      <c r="C3098" s="14" t="s">
        <v>12</v>
      </c>
      <c r="D3098" s="29">
        <v>42736</v>
      </c>
      <c r="E3098" s="14" t="s">
        <v>250</v>
      </c>
      <c r="F3098" s="30">
        <v>1250000</v>
      </c>
      <c r="G3098" s="31" t="str">
        <f>_xlfn.CONCAT(Table1[[#This Row],[Company]:[Penalty Amount]])</f>
        <v>J.P. Morgan Securities LLCJPMorgan Chaseinvestor protection violation42736FINRA1250000</v>
      </c>
    </row>
    <row r="3099" spans="1:7" x14ac:dyDescent="0.2">
      <c r="A3099" s="28" t="s">
        <v>1012</v>
      </c>
      <c r="B3099" s="14" t="s">
        <v>1</v>
      </c>
      <c r="C3099" s="14" t="s">
        <v>282</v>
      </c>
      <c r="D3099" s="29">
        <v>37257</v>
      </c>
      <c r="E3099" s="14" t="s">
        <v>13</v>
      </c>
      <c r="F3099" s="30">
        <v>1300000</v>
      </c>
      <c r="G3099" s="31" t="str">
        <f>_xlfn.CONCAT(Table1[[#This Row],[Company]:[Penalty Amount]])</f>
        <v>First USAJPMorgan Chaseconsumer protection violation37257MULTI-AG1300000</v>
      </c>
    </row>
    <row r="3100" spans="1:7" x14ac:dyDescent="0.2">
      <c r="A3100" s="28" t="s">
        <v>1</v>
      </c>
      <c r="B3100" s="14" t="s">
        <v>1</v>
      </c>
      <c r="C3100" s="14" t="s">
        <v>334</v>
      </c>
      <c r="D3100" s="29">
        <v>41640</v>
      </c>
      <c r="E3100" s="14" t="s">
        <v>393</v>
      </c>
      <c r="F3100" s="30">
        <v>1450000</v>
      </c>
      <c r="G3100" s="31" t="str">
        <f>_xlfn.CONCAT(Table1[[#This Row],[Company]:[Penalty Amount]])</f>
        <v>JPMorgan ChaseJPMorgan Chaseemployment discrimination41640EEOC1450000</v>
      </c>
    </row>
    <row r="3101" spans="1:7" x14ac:dyDescent="0.2">
      <c r="A3101" s="28" t="s">
        <v>2776</v>
      </c>
      <c r="B3101" s="14" t="s">
        <v>1</v>
      </c>
      <c r="C3101" s="14" t="s">
        <v>12</v>
      </c>
      <c r="D3101" s="29">
        <v>38718</v>
      </c>
      <c r="E3101" s="14" t="s">
        <v>48</v>
      </c>
      <c r="F3101" s="30">
        <v>1500000</v>
      </c>
      <c r="G3101" s="31" t="str">
        <f>_xlfn.CONCAT(Table1[[#This Row],[Company]:[Penalty Amount]])</f>
        <v>Bear Stearns &amp; Co. Inc.JPMorgan Chaseinvestor protection violation38718SEC1500000</v>
      </c>
    </row>
    <row r="3102" spans="1:7" x14ac:dyDescent="0.2">
      <c r="A3102" s="28" t="s">
        <v>232</v>
      </c>
      <c r="B3102" s="14" t="s">
        <v>1</v>
      </c>
      <c r="C3102" s="14" t="s">
        <v>12</v>
      </c>
      <c r="D3102" s="29">
        <v>38718</v>
      </c>
      <c r="E3102" s="14" t="s">
        <v>48</v>
      </c>
      <c r="F3102" s="30">
        <v>1500000</v>
      </c>
      <c r="G3102" s="31" t="str">
        <f>_xlfn.CONCAT(Table1[[#This Row],[Company]:[Penalty Amount]])</f>
        <v>J.P. Morgan Securities Inc.JPMorgan Chaseinvestor protection violation38718SEC1500000</v>
      </c>
    </row>
    <row r="3103" spans="1:7" x14ac:dyDescent="0.2">
      <c r="A3103" s="28" t="s">
        <v>311</v>
      </c>
      <c r="B3103" s="14" t="s">
        <v>1</v>
      </c>
      <c r="C3103" s="14" t="s">
        <v>282</v>
      </c>
      <c r="D3103" s="29">
        <v>36526</v>
      </c>
      <c r="E3103" s="14" t="s">
        <v>89</v>
      </c>
      <c r="F3103" s="30">
        <v>1600000</v>
      </c>
      <c r="G3103" s="31" t="str">
        <f>_xlfn.CONCAT(Table1[[#This Row],[Company]:[Penalty Amount]])</f>
        <v>Providian Financial Corp.JPMorgan Chaseconsumer protection violation36526CT-AG1600000</v>
      </c>
    </row>
    <row r="3104" spans="1:7" x14ac:dyDescent="0.2">
      <c r="A3104" s="28" t="s">
        <v>125</v>
      </c>
      <c r="B3104" s="14" t="s">
        <v>1</v>
      </c>
      <c r="C3104" s="14" t="s">
        <v>12</v>
      </c>
      <c r="D3104" s="29">
        <v>43831</v>
      </c>
      <c r="E3104" s="14" t="s">
        <v>48</v>
      </c>
      <c r="F3104" s="30">
        <v>1822438</v>
      </c>
      <c r="G3104" s="31" t="str">
        <f>_xlfn.CONCAT(Table1[[#This Row],[Company]:[Penalty Amount]])</f>
        <v>J.P. Morgan Securities LLCJPMorgan Chaseinvestor protection violation43831SEC1822438</v>
      </c>
    </row>
    <row r="3105" spans="1:7" x14ac:dyDescent="0.2">
      <c r="A3105" s="28" t="s">
        <v>2784</v>
      </c>
      <c r="B3105" s="14" t="s">
        <v>1</v>
      </c>
      <c r="C3105" s="14" t="s">
        <v>343</v>
      </c>
      <c r="D3105" s="29">
        <v>43466</v>
      </c>
      <c r="E3105" s="14" t="s">
        <v>309</v>
      </c>
      <c r="F3105" s="30">
        <v>1850000</v>
      </c>
      <c r="G3105" s="31" t="str">
        <f>_xlfn.CONCAT(Table1[[#This Row],[Company]:[Penalty Amount]])</f>
        <v>JPMorgan Chase Bank National AssociationJPMorgan Chasewage and hour violation43466private lawsuit-federal1850000</v>
      </c>
    </row>
    <row r="3106" spans="1:7" x14ac:dyDescent="0.2">
      <c r="A3106" s="28" t="s">
        <v>946</v>
      </c>
      <c r="B3106" s="14" t="s">
        <v>1</v>
      </c>
      <c r="C3106" s="14" t="s">
        <v>323</v>
      </c>
      <c r="D3106" s="29">
        <v>40179</v>
      </c>
      <c r="E3106" s="14" t="s">
        <v>309</v>
      </c>
      <c r="F3106" s="30">
        <v>1950000</v>
      </c>
      <c r="G3106" s="31" t="str">
        <f>_xlfn.CONCAT(Table1[[#This Row],[Company]:[Penalty Amount]])</f>
        <v>J.P. Morgan ChaseJPMorgan Chasediscriminatory practices (non-employment)40179private lawsuit-federal1950000</v>
      </c>
    </row>
    <row r="3107" spans="1:7" x14ac:dyDescent="0.2">
      <c r="A3107" s="28" t="s">
        <v>258</v>
      </c>
      <c r="B3107" s="14" t="s">
        <v>1</v>
      </c>
      <c r="C3107" s="14" t="s">
        <v>282</v>
      </c>
      <c r="D3107" s="29">
        <v>41275</v>
      </c>
      <c r="E3107" s="14" t="s">
        <v>606</v>
      </c>
      <c r="F3107" s="30">
        <v>1950000</v>
      </c>
      <c r="G3107" s="31" t="str">
        <f>_xlfn.CONCAT(Table1[[#This Row],[Company]:[Penalty Amount]])</f>
        <v>JPMorgan Chase &amp; Co.JPMorgan Chaseconsumer protection violation41275WV-AG1950000</v>
      </c>
    </row>
    <row r="3108" spans="1:7" x14ac:dyDescent="0.2">
      <c r="A3108" s="28" t="s">
        <v>258</v>
      </c>
      <c r="B3108" s="14" t="s">
        <v>1</v>
      </c>
      <c r="C3108" s="14" t="s">
        <v>12</v>
      </c>
      <c r="D3108" s="29">
        <v>39448</v>
      </c>
      <c r="E3108" s="14" t="s">
        <v>48</v>
      </c>
      <c r="F3108" s="30">
        <v>1998143</v>
      </c>
      <c r="G3108" s="31" t="str">
        <f>_xlfn.CONCAT(Table1[[#This Row],[Company]:[Penalty Amount]])</f>
        <v>JPMorgan Chase &amp; Co.JPMorgan Chaseinvestor protection violation39448SEC1998143</v>
      </c>
    </row>
    <row r="3109" spans="1:7" x14ac:dyDescent="0.2">
      <c r="A3109" s="28" t="s">
        <v>942</v>
      </c>
      <c r="B3109" s="14" t="s">
        <v>1</v>
      </c>
      <c r="C3109" s="14" t="s">
        <v>12</v>
      </c>
      <c r="D3109" s="29">
        <v>38353</v>
      </c>
      <c r="E3109" s="14" t="s">
        <v>250</v>
      </c>
      <c r="F3109" s="30">
        <v>2000000</v>
      </c>
      <c r="G3109" s="31" t="str">
        <f>_xlfn.CONCAT(Table1[[#This Row],[Company]:[Penalty Amount]])</f>
        <v>Chase Investment ServicesJPMorgan Chaseinvestor protection violation38353FINRA2000000</v>
      </c>
    </row>
    <row r="3110" spans="1:7" x14ac:dyDescent="0.2">
      <c r="A3110" s="28" t="s">
        <v>2784</v>
      </c>
      <c r="B3110" s="14" t="s">
        <v>1</v>
      </c>
      <c r="C3110" s="14" t="s">
        <v>31</v>
      </c>
      <c r="D3110" s="29">
        <v>40544</v>
      </c>
      <c r="E3110" s="14" t="s">
        <v>32</v>
      </c>
      <c r="F3110" s="30">
        <v>2000000</v>
      </c>
      <c r="G3110" s="31" t="str">
        <f>_xlfn.CONCAT(Table1[[#This Row],[Company]:[Penalty Amount]])</f>
        <v>JPMorgan Chase Bank National AssociationJPMorgan Chasebanking violation40544OCC2000000</v>
      </c>
    </row>
    <row r="3111" spans="1:7" x14ac:dyDescent="0.2">
      <c r="A3111" s="28" t="s">
        <v>258</v>
      </c>
      <c r="B3111" s="14" t="s">
        <v>1</v>
      </c>
      <c r="C3111" s="14" t="s">
        <v>334</v>
      </c>
      <c r="D3111" s="29">
        <v>38718</v>
      </c>
      <c r="E3111" s="14" t="s">
        <v>393</v>
      </c>
      <c r="F3111" s="30">
        <v>2200000</v>
      </c>
      <c r="G3111" s="31" t="str">
        <f>_xlfn.CONCAT(Table1[[#This Row],[Company]:[Penalty Amount]])</f>
        <v>JPMorgan Chase &amp; Co.JPMorgan Chaseemployment discrimination38718EEOC2200000</v>
      </c>
    </row>
    <row r="3112" spans="1:7" x14ac:dyDescent="0.2">
      <c r="A3112" s="28" t="s">
        <v>1</v>
      </c>
      <c r="B3112" s="14" t="s">
        <v>1</v>
      </c>
      <c r="C3112" s="14" t="s">
        <v>343</v>
      </c>
      <c r="D3112" s="29">
        <v>42005</v>
      </c>
      <c r="E3112" s="14" t="s">
        <v>309</v>
      </c>
      <c r="F3112" s="30">
        <v>2400000</v>
      </c>
      <c r="G3112" s="31" t="str">
        <f>_xlfn.CONCAT(Table1[[#This Row],[Company]:[Penalty Amount]])</f>
        <v>JPMorgan ChaseJPMorgan Chasewage and hour violation42005private lawsuit-federal2400000</v>
      </c>
    </row>
    <row r="3113" spans="1:7" x14ac:dyDescent="0.2">
      <c r="A3113" s="28" t="s">
        <v>1</v>
      </c>
      <c r="B3113" s="14" t="s">
        <v>1</v>
      </c>
      <c r="C3113" s="14" t="s">
        <v>343</v>
      </c>
      <c r="D3113" s="29">
        <v>40179</v>
      </c>
      <c r="E3113" s="14" t="s">
        <v>309</v>
      </c>
      <c r="F3113" s="30">
        <v>2492729</v>
      </c>
      <c r="G3113" s="31" t="str">
        <f>_xlfn.CONCAT(Table1[[#This Row],[Company]:[Penalty Amount]])</f>
        <v>JPMorgan ChaseJPMorgan Chasewage and hour violation40179private lawsuit-federal2492729</v>
      </c>
    </row>
    <row r="3114" spans="1:7" x14ac:dyDescent="0.2">
      <c r="A3114" s="28" t="s">
        <v>879</v>
      </c>
      <c r="B3114" s="14" t="s">
        <v>1</v>
      </c>
      <c r="C3114" s="14" t="s">
        <v>12</v>
      </c>
      <c r="D3114" s="29">
        <v>42736</v>
      </c>
      <c r="E3114" s="14" t="s">
        <v>250</v>
      </c>
      <c r="F3114" s="30">
        <v>2800000</v>
      </c>
      <c r="G3114" s="31" t="str">
        <f>_xlfn.CONCAT(Table1[[#This Row],[Company]:[Penalty Amount]])</f>
        <v>J.P. Morgan SecuritiesJPMorgan Chaseinvestor protection violation42736FINRA2800000</v>
      </c>
    </row>
    <row r="3115" spans="1:7" x14ac:dyDescent="0.2">
      <c r="A3115" s="28" t="s">
        <v>879</v>
      </c>
      <c r="B3115" s="14" t="s">
        <v>1</v>
      </c>
      <c r="C3115" s="14" t="s">
        <v>12</v>
      </c>
      <c r="D3115" s="29">
        <v>41640</v>
      </c>
      <c r="E3115" s="14" t="s">
        <v>172</v>
      </c>
      <c r="F3115" s="30">
        <v>2800000</v>
      </c>
      <c r="G3115" s="31" t="str">
        <f>_xlfn.CONCAT(Table1[[#This Row],[Company]:[Penalty Amount]])</f>
        <v>J.P. Morgan SecuritiesJPMorgan Chaseinvestor protection violation41640MULTI-FIN2800000</v>
      </c>
    </row>
    <row r="3116" spans="1:7" x14ac:dyDescent="0.2">
      <c r="A3116" s="28" t="s">
        <v>877</v>
      </c>
      <c r="B3116" s="14" t="s">
        <v>1</v>
      </c>
      <c r="C3116" s="14" t="s">
        <v>282</v>
      </c>
      <c r="D3116" s="29">
        <v>41640</v>
      </c>
      <c r="E3116" s="14" t="s">
        <v>876</v>
      </c>
      <c r="F3116" s="30">
        <v>2825000</v>
      </c>
      <c r="G3116" s="31" t="str">
        <f>_xlfn.CONCAT(Table1[[#This Row],[Company]:[Penalty Amount]])</f>
        <v>JP Morgan ChaseJPMorgan Chaseconsumer protection violation41640HI-AG2825000</v>
      </c>
    </row>
    <row r="3117" spans="1:7" x14ac:dyDescent="0.2">
      <c r="A3117" s="28" t="s">
        <v>1</v>
      </c>
      <c r="B3117" s="14" t="s">
        <v>1</v>
      </c>
      <c r="C3117" s="14" t="s">
        <v>343</v>
      </c>
      <c r="D3117" s="29">
        <v>43101</v>
      </c>
      <c r="E3117" s="14" t="s">
        <v>309</v>
      </c>
      <c r="F3117" s="30">
        <v>3000000</v>
      </c>
      <c r="G3117" s="31" t="str">
        <f>_xlfn.CONCAT(Table1[[#This Row],[Company]:[Penalty Amount]])</f>
        <v>JPMorgan ChaseJPMorgan Chasewage and hour violation43101private lawsuit-federal3000000</v>
      </c>
    </row>
    <row r="3118" spans="1:7" x14ac:dyDescent="0.2">
      <c r="A3118" s="28" t="s">
        <v>1232</v>
      </c>
      <c r="B3118" s="14" t="s">
        <v>1</v>
      </c>
      <c r="C3118" s="14" t="s">
        <v>12</v>
      </c>
      <c r="D3118" s="29">
        <v>40544</v>
      </c>
      <c r="E3118" s="14" t="s">
        <v>250</v>
      </c>
      <c r="F3118" s="30">
        <v>3600000</v>
      </c>
      <c r="G3118" s="31" t="str">
        <f>_xlfn.CONCAT(Table1[[#This Row],[Company]:[Penalty Amount]])</f>
        <v>Chase Investment Services Corp.JPMorgan Chaseinvestor protection violation40544FINRA3600000</v>
      </c>
    </row>
    <row r="3119" spans="1:7" x14ac:dyDescent="0.2">
      <c r="A3119" s="28" t="s">
        <v>182</v>
      </c>
      <c r="B3119" s="14" t="s">
        <v>1</v>
      </c>
      <c r="C3119" s="14" t="s">
        <v>343</v>
      </c>
      <c r="D3119" s="29">
        <v>43831</v>
      </c>
      <c r="E3119" s="14" t="s">
        <v>309</v>
      </c>
      <c r="F3119" s="30">
        <v>3750000</v>
      </c>
      <c r="G3119" s="31" t="str">
        <f>_xlfn.CONCAT(Table1[[#This Row],[Company]:[Penalty Amount]])</f>
        <v>JPMorgan Chase Bank N.A.JPMorgan Chasewage and hour violation43831private lawsuit-federal3750000</v>
      </c>
    </row>
    <row r="3120" spans="1:7" x14ac:dyDescent="0.2">
      <c r="A3120" s="28" t="s">
        <v>823</v>
      </c>
      <c r="B3120" s="14" t="s">
        <v>1</v>
      </c>
      <c r="C3120" s="14" t="s">
        <v>315</v>
      </c>
      <c r="D3120" s="29">
        <v>42005</v>
      </c>
      <c r="E3120" s="14" t="s">
        <v>316</v>
      </c>
      <c r="F3120" s="30">
        <v>3800000</v>
      </c>
      <c r="G3120" s="31" t="str">
        <f>_xlfn.CONCAT(Table1[[#This Row],[Company]:[Penalty Amount]])</f>
        <v>El Paso ElectricJPMorgan Chaseenvironmental violation42005EPA3800000</v>
      </c>
    </row>
    <row r="3121" spans="1:7" x14ac:dyDescent="0.2">
      <c r="A3121" s="28" t="s">
        <v>822</v>
      </c>
      <c r="B3121" s="14" t="s">
        <v>1</v>
      </c>
      <c r="C3121" s="14" t="s">
        <v>282</v>
      </c>
      <c r="D3121" s="29">
        <v>38718</v>
      </c>
      <c r="E3121" s="14" t="s">
        <v>13</v>
      </c>
      <c r="F3121" s="30">
        <v>3850000</v>
      </c>
      <c r="G3121" s="31" t="str">
        <f>_xlfn.CONCAT(Table1[[#This Row],[Company]:[Penalty Amount]])</f>
        <v>Chase BankJPMorgan Chaseconsumer protection violation38718MULTI-AG3850000</v>
      </c>
    </row>
    <row r="3122" spans="1:7" x14ac:dyDescent="0.2">
      <c r="A3122" s="28" t="s">
        <v>125</v>
      </c>
      <c r="B3122" s="14" t="s">
        <v>1</v>
      </c>
      <c r="C3122" s="14" t="s">
        <v>12</v>
      </c>
      <c r="D3122" s="29">
        <v>42370</v>
      </c>
      <c r="E3122" s="14" t="s">
        <v>48</v>
      </c>
      <c r="F3122" s="30">
        <v>4000000</v>
      </c>
      <c r="G3122" s="31" t="str">
        <f>_xlfn.CONCAT(Table1[[#This Row],[Company]:[Penalty Amount]])</f>
        <v>J.P. Morgan Securities LLCJPMorgan Chaseinvestor protection violation42370SEC4000000</v>
      </c>
    </row>
    <row r="3123" spans="1:7" x14ac:dyDescent="0.2">
      <c r="A3123" s="28" t="s">
        <v>358</v>
      </c>
      <c r="B3123" s="14" t="s">
        <v>1</v>
      </c>
      <c r="C3123" s="14" t="s">
        <v>282</v>
      </c>
      <c r="D3123" s="29">
        <v>39448</v>
      </c>
      <c r="E3123" s="14" t="s">
        <v>72</v>
      </c>
      <c r="F3123" s="30">
        <v>4400000</v>
      </c>
      <c r="G3123" s="31" t="str">
        <f>_xlfn.CONCAT(Table1[[#This Row],[Company]:[Penalty Amount]])</f>
        <v>Chase Bank USA N.A.JPMorgan Chaseconsumer protection violation39448NY-AG4400000</v>
      </c>
    </row>
    <row r="3124" spans="1:7" x14ac:dyDescent="0.2">
      <c r="A3124" s="28" t="s">
        <v>182</v>
      </c>
      <c r="B3124" s="14" t="s">
        <v>1</v>
      </c>
      <c r="C3124" s="14" t="s">
        <v>282</v>
      </c>
      <c r="D3124" s="29">
        <v>42736</v>
      </c>
      <c r="E3124" s="14" t="s">
        <v>210</v>
      </c>
      <c r="F3124" s="30">
        <v>4600000</v>
      </c>
      <c r="G3124" s="31" t="str">
        <f>_xlfn.CONCAT(Table1[[#This Row],[Company]:[Penalty Amount]])</f>
        <v>JPMorgan Chase Bank N.A.JPMorgan Chaseconsumer protection violation42736CFPB4600000</v>
      </c>
    </row>
    <row r="3125" spans="1:7" x14ac:dyDescent="0.2">
      <c r="A3125" s="28" t="s">
        <v>125</v>
      </c>
      <c r="B3125" s="14" t="s">
        <v>1</v>
      </c>
      <c r="C3125" s="14" t="s">
        <v>10</v>
      </c>
      <c r="D3125" s="29">
        <v>44197</v>
      </c>
      <c r="E3125" s="14" t="s">
        <v>93</v>
      </c>
      <c r="F3125" s="30">
        <v>4642857</v>
      </c>
      <c r="G3125" s="31" t="str">
        <f>_xlfn.CONCAT(Table1[[#This Row],[Company]:[Penalty Amount]])</f>
        <v>J.P. Morgan Securities LLCJPMorgan Chasetoxic securities abuses44197NM-AG4642857</v>
      </c>
    </row>
    <row r="3126" spans="1:7" x14ac:dyDescent="0.2">
      <c r="A3126" s="28" t="s">
        <v>795</v>
      </c>
      <c r="B3126" s="14" t="s">
        <v>1</v>
      </c>
      <c r="C3126" s="14" t="s">
        <v>10</v>
      </c>
      <c r="D3126" s="29">
        <v>44197</v>
      </c>
      <c r="E3126" s="14" t="s">
        <v>93</v>
      </c>
      <c r="F3126" s="30">
        <v>4642857</v>
      </c>
      <c r="G3126" s="31" t="str">
        <f>_xlfn.CONCAT(Table1[[#This Row],[Company]:[Penalty Amount]])</f>
        <v>Washington Mutual Mortgage Securities Corp.JPMorgan Chasetoxic securities abuses44197NM-AG4642857</v>
      </c>
    </row>
    <row r="3127" spans="1:7" x14ac:dyDescent="0.2">
      <c r="A3127" s="28" t="s">
        <v>2776</v>
      </c>
      <c r="B3127" s="14" t="s">
        <v>1</v>
      </c>
      <c r="C3127" s="14" t="s">
        <v>12</v>
      </c>
      <c r="D3127" s="29">
        <v>37987</v>
      </c>
      <c r="E3127" s="14" t="s">
        <v>250</v>
      </c>
      <c r="F3127" s="30">
        <v>4950000</v>
      </c>
      <c r="G3127" s="31" t="str">
        <f>_xlfn.CONCAT(Table1[[#This Row],[Company]:[Penalty Amount]])</f>
        <v>Bear Stearns &amp; Co. Inc.JPMorgan Chaseinvestor protection violation37987FINRA4950000</v>
      </c>
    </row>
    <row r="3128" spans="1:7" x14ac:dyDescent="0.2">
      <c r="A3128" s="28" t="s">
        <v>781</v>
      </c>
      <c r="B3128" s="14" t="s">
        <v>1</v>
      </c>
      <c r="C3128" s="14" t="s">
        <v>12</v>
      </c>
      <c r="D3128" s="29">
        <v>41640</v>
      </c>
      <c r="E3128" s="14" t="s">
        <v>250</v>
      </c>
      <c r="F3128" s="30">
        <v>5000000</v>
      </c>
      <c r="G3128" s="31" t="str">
        <f>_xlfn.CONCAT(Table1[[#This Row],[Company]:[Penalty Amount]])</f>
        <v>JP Morgan Securities LLCJPMorgan Chaseinvestor protection violation41640FINRA5000000</v>
      </c>
    </row>
    <row r="3129" spans="1:7" x14ac:dyDescent="0.2">
      <c r="A3129" s="28" t="s">
        <v>182</v>
      </c>
      <c r="B3129" s="14" t="s">
        <v>1</v>
      </c>
      <c r="C3129" s="14" t="s">
        <v>334</v>
      </c>
      <c r="D3129" s="29">
        <v>43466</v>
      </c>
      <c r="E3129" s="14" t="s">
        <v>309</v>
      </c>
      <c r="F3129" s="30">
        <v>5000000</v>
      </c>
      <c r="G3129" s="31" t="str">
        <f>_xlfn.CONCAT(Table1[[#This Row],[Company]:[Penalty Amount]])</f>
        <v>JPMorgan Chase Bank N.A.JPMorgan Chaseemployment discrimination43466private lawsuit-federal5000000</v>
      </c>
    </row>
    <row r="3130" spans="1:7" x14ac:dyDescent="0.2">
      <c r="A3130" s="28" t="s">
        <v>182</v>
      </c>
      <c r="B3130" s="14" t="s">
        <v>1</v>
      </c>
      <c r="C3130" s="14" t="s">
        <v>17</v>
      </c>
      <c r="D3130" s="29">
        <v>43101</v>
      </c>
      <c r="E3130" s="14" t="s">
        <v>61</v>
      </c>
      <c r="F3130" s="30">
        <v>5263171</v>
      </c>
      <c r="G3130" s="31" t="str">
        <f>_xlfn.CONCAT(Table1[[#This Row],[Company]:[Penalty Amount]])</f>
        <v>JPMorgan Chase Bank N.A.JPMorgan Chaseeconomic sanction violation43101OFAC5263171</v>
      </c>
    </row>
    <row r="3131" spans="1:7" x14ac:dyDescent="0.2">
      <c r="A3131" s="28" t="s">
        <v>1</v>
      </c>
      <c r="B3131" s="14" t="s">
        <v>1</v>
      </c>
      <c r="C3131" s="14" t="s">
        <v>343</v>
      </c>
      <c r="D3131" s="29">
        <v>42736</v>
      </c>
      <c r="E3131" s="14" t="s">
        <v>309</v>
      </c>
      <c r="F3131" s="30">
        <v>5707279</v>
      </c>
      <c r="G3131" s="31" t="str">
        <f>_xlfn.CONCAT(Table1[[#This Row],[Company]:[Penalty Amount]])</f>
        <v>JPMorgan ChaseJPMorgan Chasewage and hour violation42736private lawsuit-federal5707279</v>
      </c>
    </row>
    <row r="3132" spans="1:7" x14ac:dyDescent="0.2">
      <c r="A3132" s="28" t="s">
        <v>232</v>
      </c>
      <c r="B3132" s="14" t="s">
        <v>1</v>
      </c>
      <c r="C3132" s="14" t="s">
        <v>12</v>
      </c>
      <c r="D3132" s="29">
        <v>37622</v>
      </c>
      <c r="E3132" s="14" t="s">
        <v>250</v>
      </c>
      <c r="F3132" s="30">
        <v>6000000</v>
      </c>
      <c r="G3132" s="31" t="str">
        <f>_xlfn.CONCAT(Table1[[#This Row],[Company]:[Penalty Amount]])</f>
        <v>J.P. Morgan Securities Inc.JPMorgan Chaseinvestor protection violation37622FINRA6000000</v>
      </c>
    </row>
    <row r="3133" spans="1:7" x14ac:dyDescent="0.2">
      <c r="A3133" s="28" t="s">
        <v>2774</v>
      </c>
      <c r="B3133" s="14" t="s">
        <v>1</v>
      </c>
      <c r="C3133" s="14" t="s">
        <v>323</v>
      </c>
      <c r="D3133" s="29">
        <v>38353</v>
      </c>
      <c r="E3133" s="14" t="s">
        <v>309</v>
      </c>
      <c r="F3133" s="30">
        <v>6715000</v>
      </c>
      <c r="G3133" s="31" t="str">
        <f>_xlfn.CONCAT(Table1[[#This Row],[Company]:[Penalty Amount]])</f>
        <v>Bank One KY N.A.JPMorgan Chasediscriminatory practices (non-employment)38353private lawsuit-federal6715000</v>
      </c>
    </row>
    <row r="3134" spans="1:7" x14ac:dyDescent="0.2">
      <c r="A3134" s="28" t="s">
        <v>2773</v>
      </c>
      <c r="B3134" s="14" t="s">
        <v>1</v>
      </c>
      <c r="C3134" s="14" t="s">
        <v>282</v>
      </c>
      <c r="D3134" s="29">
        <v>40179</v>
      </c>
      <c r="E3134" s="14" t="s">
        <v>72</v>
      </c>
      <c r="F3134" s="30">
        <v>8000000</v>
      </c>
      <c r="G3134" s="31" t="str">
        <f>_xlfn.CONCAT(Table1[[#This Row],[Company]:[Penalty Amount]])</f>
        <v>Affinion Group Inc.JPMorgan Chaseconsumer protection violation40179NY-AG8000000</v>
      </c>
    </row>
    <row r="3135" spans="1:7" x14ac:dyDescent="0.2">
      <c r="A3135" s="28" t="s">
        <v>1</v>
      </c>
      <c r="B3135" s="14" t="s">
        <v>1</v>
      </c>
      <c r="C3135" s="14" t="s">
        <v>343</v>
      </c>
      <c r="D3135" s="29">
        <v>43101</v>
      </c>
      <c r="E3135" s="14" t="s">
        <v>309</v>
      </c>
      <c r="F3135" s="30">
        <v>8333333</v>
      </c>
      <c r="G3135" s="31" t="str">
        <f>_xlfn.CONCAT(Table1[[#This Row],[Company]:[Penalty Amount]])</f>
        <v>JPMorgan ChaseJPMorgan Chasewage and hour violation43101private lawsuit-federal8333333</v>
      </c>
    </row>
    <row r="3136" spans="1:7" x14ac:dyDescent="0.2">
      <c r="A3136" s="28" t="s">
        <v>311</v>
      </c>
      <c r="B3136" s="14" t="s">
        <v>1</v>
      </c>
      <c r="C3136" s="14" t="s">
        <v>308</v>
      </c>
      <c r="D3136" s="29">
        <v>37622</v>
      </c>
      <c r="E3136" s="14" t="s">
        <v>309</v>
      </c>
      <c r="F3136" s="30">
        <v>8600000</v>
      </c>
      <c r="G3136" s="31" t="str">
        <f>_xlfn.CONCAT(Table1[[#This Row],[Company]:[Penalty Amount]])</f>
        <v>Providian Financial Corp.JPMorgan Chasebenefit plan administrator violation37622private lawsuit-federal8600000</v>
      </c>
    </row>
    <row r="3137" spans="1:7" x14ac:dyDescent="0.2">
      <c r="A3137" s="28" t="s">
        <v>2772</v>
      </c>
      <c r="B3137" s="14" t="s">
        <v>1</v>
      </c>
      <c r="C3137" s="14" t="s">
        <v>282</v>
      </c>
      <c r="D3137" s="29">
        <v>42005</v>
      </c>
      <c r="E3137" s="14" t="s">
        <v>210</v>
      </c>
      <c r="F3137" s="30">
        <v>8700000</v>
      </c>
      <c r="G3137" s="31" t="str">
        <f>_xlfn.CONCAT(Table1[[#This Row],[Company]:[Penalty Amount]])</f>
        <v>Affinion Group Holdings Inc.JPMorgan Chaseconsumer protection violation42005CFPB8700000</v>
      </c>
    </row>
    <row r="3138" spans="1:7" x14ac:dyDescent="0.2">
      <c r="A3138" s="28" t="s">
        <v>1</v>
      </c>
      <c r="B3138" s="14" t="s">
        <v>1</v>
      </c>
      <c r="C3138" s="14" t="s">
        <v>343</v>
      </c>
      <c r="D3138" s="29">
        <v>40909</v>
      </c>
      <c r="E3138" s="14" t="s">
        <v>309</v>
      </c>
      <c r="F3138" s="30">
        <v>9000000</v>
      </c>
      <c r="G3138" s="31" t="str">
        <f>_xlfn.CONCAT(Table1[[#This Row],[Company]:[Penalty Amount]])</f>
        <v>JPMorgan ChaseJPMorgan Chasewage and hour violation40909private lawsuit-federal9000000</v>
      </c>
    </row>
    <row r="3139" spans="1:7" x14ac:dyDescent="0.2">
      <c r="A3139" s="28" t="s">
        <v>258</v>
      </c>
      <c r="B3139" s="14" t="s">
        <v>1</v>
      </c>
      <c r="C3139" s="14" t="s">
        <v>334</v>
      </c>
      <c r="D3139" s="29">
        <v>43831</v>
      </c>
      <c r="E3139" s="14" t="s">
        <v>652</v>
      </c>
      <c r="F3139" s="30">
        <v>9000000</v>
      </c>
      <c r="G3139" s="31" t="str">
        <f>_xlfn.CONCAT(Table1[[#This Row],[Company]:[Penalty Amount]])</f>
        <v>JPMorgan Chase &amp; Co.JPMorgan Chaseemployment discrimination43831OFCCP9000000</v>
      </c>
    </row>
    <row r="3140" spans="1:7" x14ac:dyDescent="0.2">
      <c r="A3140" s="28" t="s">
        <v>1184</v>
      </c>
      <c r="B3140" s="14" t="s">
        <v>1</v>
      </c>
      <c r="C3140" s="14" t="s">
        <v>308</v>
      </c>
      <c r="D3140" s="29">
        <v>40909</v>
      </c>
      <c r="E3140" s="14" t="s">
        <v>309</v>
      </c>
      <c r="F3140" s="30">
        <v>10000000</v>
      </c>
      <c r="G3140" s="31" t="str">
        <f>_xlfn.CONCAT(Table1[[#This Row],[Company]:[Penalty Amount]])</f>
        <v>Bear Stearns Companies Inc.JPMorgan Chasebenefit plan administrator violation40909private lawsuit-federal10000000</v>
      </c>
    </row>
    <row r="3141" spans="1:7" x14ac:dyDescent="0.2">
      <c r="A3141" s="28" t="s">
        <v>1</v>
      </c>
      <c r="B3141" s="14" t="s">
        <v>1</v>
      </c>
      <c r="C3141" s="14" t="s">
        <v>343</v>
      </c>
      <c r="D3141" s="29">
        <v>42005</v>
      </c>
      <c r="E3141" s="14" t="s">
        <v>309</v>
      </c>
      <c r="F3141" s="30">
        <v>12000000</v>
      </c>
      <c r="G3141" s="31" t="str">
        <f>_xlfn.CONCAT(Table1[[#This Row],[Company]:[Penalty Amount]])</f>
        <v>JPMorgan ChaseJPMorgan Chasewage and hour violation42005private lawsuit-federal12000000</v>
      </c>
    </row>
    <row r="3142" spans="1:7" x14ac:dyDescent="0.2">
      <c r="A3142" s="28" t="s">
        <v>3058</v>
      </c>
      <c r="B3142" s="14" t="s">
        <v>1</v>
      </c>
      <c r="C3142" s="14" t="s">
        <v>575</v>
      </c>
      <c r="D3142" s="29">
        <v>37622</v>
      </c>
      <c r="E3142" s="14" t="s">
        <v>302</v>
      </c>
      <c r="F3142" s="30">
        <v>15500000</v>
      </c>
      <c r="G3142" s="31" t="str">
        <f>_xlfn.CONCAT(Table1[[#This Row],[Company]:[Penalty Amount]])</f>
        <v>El Paso Electric Corp.JPMorgan Chaseenergy market violation37622FERC15500000</v>
      </c>
    </row>
    <row r="3143" spans="1:7" x14ac:dyDescent="0.2">
      <c r="A3143" s="28" t="s">
        <v>1</v>
      </c>
      <c r="B3143" s="14" t="s">
        <v>1</v>
      </c>
      <c r="C3143" s="14" t="s">
        <v>343</v>
      </c>
      <c r="D3143" s="29">
        <v>41640</v>
      </c>
      <c r="E3143" s="14" t="s">
        <v>309</v>
      </c>
      <c r="F3143" s="30">
        <v>16000000</v>
      </c>
      <c r="G3143" s="31" t="str">
        <f>_xlfn.CONCAT(Table1[[#This Row],[Company]:[Penalty Amount]])</f>
        <v>JPMorgan ChaseJPMorgan Chasewage and hour violation41640private lawsuit-federal16000000</v>
      </c>
    </row>
    <row r="3144" spans="1:7" x14ac:dyDescent="0.2">
      <c r="A3144" s="28" t="s">
        <v>1</v>
      </c>
      <c r="B3144" s="14" t="s">
        <v>1</v>
      </c>
      <c r="C3144" s="14" t="s">
        <v>343</v>
      </c>
      <c r="D3144" s="29">
        <v>42736</v>
      </c>
      <c r="E3144" s="14" t="s">
        <v>309</v>
      </c>
      <c r="F3144" s="30">
        <v>16666667</v>
      </c>
      <c r="G3144" s="31" t="str">
        <f>_xlfn.CONCAT(Table1[[#This Row],[Company]:[Penalty Amount]])</f>
        <v>JPMorgan ChaseJPMorgan Chasewage and hour violation42736private lawsuit-federal16666667</v>
      </c>
    </row>
    <row r="3145" spans="1:7" x14ac:dyDescent="0.2">
      <c r="A3145" s="28" t="s">
        <v>43</v>
      </c>
      <c r="B3145" s="14" t="s">
        <v>1</v>
      </c>
      <c r="C3145" s="14" t="s">
        <v>57</v>
      </c>
      <c r="D3145" s="29">
        <v>40909</v>
      </c>
      <c r="E3145" s="14" t="s">
        <v>45</v>
      </c>
      <c r="F3145" s="30">
        <v>20000000</v>
      </c>
      <c r="G3145" s="31" t="str">
        <f>_xlfn.CONCAT(Table1[[#This Row],[Company]:[Penalty Amount]])</f>
        <v>JPMorgan Chase BankJPMorgan Chaseaccounting fraud or deficiencies40909CFTC20000000</v>
      </c>
    </row>
    <row r="3146" spans="1:7" x14ac:dyDescent="0.2">
      <c r="A3146" s="28" t="s">
        <v>539</v>
      </c>
      <c r="B3146" s="14" t="s">
        <v>1</v>
      </c>
      <c r="C3146" s="14" t="s">
        <v>308</v>
      </c>
      <c r="D3146" s="29">
        <v>40179</v>
      </c>
      <c r="E3146" s="14" t="s">
        <v>309</v>
      </c>
      <c r="F3146" s="30">
        <v>20000000</v>
      </c>
      <c r="G3146" s="31" t="str">
        <f>_xlfn.CONCAT(Table1[[#This Row],[Company]:[Penalty Amount]])</f>
        <v>Washington Mutual Pension PlanJPMorgan Chasebenefit plan administrator violation40179private lawsuit-federal20000000</v>
      </c>
    </row>
    <row r="3147" spans="1:7" x14ac:dyDescent="0.2">
      <c r="A3147" s="28" t="s">
        <v>1</v>
      </c>
      <c r="B3147" s="14" t="s">
        <v>1</v>
      </c>
      <c r="C3147" s="14" t="s">
        <v>334</v>
      </c>
      <c r="D3147" s="29">
        <v>43101</v>
      </c>
      <c r="E3147" s="14" t="s">
        <v>309</v>
      </c>
      <c r="F3147" s="30">
        <v>24000000</v>
      </c>
      <c r="G3147" s="31" t="str">
        <f>_xlfn.CONCAT(Table1[[#This Row],[Company]:[Penalty Amount]])</f>
        <v>JPMorgan ChaseJPMorgan Chaseemployment discrimination43101private lawsuit-federal24000000</v>
      </c>
    </row>
    <row r="3148" spans="1:7" x14ac:dyDescent="0.2">
      <c r="A3148" s="28" t="s">
        <v>2776</v>
      </c>
      <c r="B3148" s="14" t="s">
        <v>1</v>
      </c>
      <c r="C3148" s="14" t="s">
        <v>12</v>
      </c>
      <c r="D3148" s="29">
        <v>37622</v>
      </c>
      <c r="E3148" s="14" t="s">
        <v>172</v>
      </c>
      <c r="F3148" s="30">
        <v>25000000</v>
      </c>
      <c r="G3148" s="31" t="str">
        <f>_xlfn.CONCAT(Table1[[#This Row],[Company]:[Penalty Amount]])</f>
        <v>Bear Stearns &amp; Co. Inc.JPMorgan Chaseinvestor protection violation37622MULTI-FIN25000000</v>
      </c>
    </row>
    <row r="3149" spans="1:7" x14ac:dyDescent="0.2">
      <c r="A3149" s="28" t="s">
        <v>124</v>
      </c>
      <c r="B3149" s="14" t="s">
        <v>1</v>
      </c>
      <c r="C3149" s="14" t="s">
        <v>57</v>
      </c>
      <c r="D3149" s="29">
        <v>37622</v>
      </c>
      <c r="E3149" s="14" t="s">
        <v>33</v>
      </c>
      <c r="F3149" s="30">
        <v>25000000</v>
      </c>
      <c r="G3149" s="31" t="str">
        <f>_xlfn.CONCAT(Table1[[#This Row],[Company]:[Penalty Amount]])</f>
        <v>J.P. Morgan Chase &amp; Co.JPMorgan Chaseaccounting fraud or deficiencies37622NY-MANDA25000000</v>
      </c>
    </row>
    <row r="3150" spans="1:7" x14ac:dyDescent="0.2">
      <c r="A3150" s="28" t="s">
        <v>232</v>
      </c>
      <c r="B3150" s="14" t="s">
        <v>1</v>
      </c>
      <c r="C3150" s="14" t="s">
        <v>12</v>
      </c>
      <c r="D3150" s="29">
        <v>37622</v>
      </c>
      <c r="E3150" s="14" t="s">
        <v>48</v>
      </c>
      <c r="F3150" s="30">
        <v>25000000</v>
      </c>
      <c r="G3150" s="31" t="str">
        <f>_xlfn.CONCAT(Table1[[#This Row],[Company]:[Penalty Amount]])</f>
        <v>J.P. Morgan Securities Inc.JPMorgan Chaseinvestor protection violation37622SEC25000000</v>
      </c>
    </row>
    <row r="3151" spans="1:7" x14ac:dyDescent="0.2">
      <c r="A3151" s="28" t="s">
        <v>232</v>
      </c>
      <c r="B3151" s="14" t="s">
        <v>1</v>
      </c>
      <c r="C3151" s="14" t="s">
        <v>12</v>
      </c>
      <c r="D3151" s="29">
        <v>37622</v>
      </c>
      <c r="E3151" s="14" t="s">
        <v>172</v>
      </c>
      <c r="F3151" s="30">
        <v>25000000</v>
      </c>
      <c r="G3151" s="31" t="str">
        <f>_xlfn.CONCAT(Table1[[#This Row],[Company]:[Penalty Amount]])</f>
        <v>J.P. Morgan Securities Inc.JPMorgan Chaseinvestor protection violation37622MULTI-FIN25000000</v>
      </c>
    </row>
    <row r="3152" spans="1:7" x14ac:dyDescent="0.2">
      <c r="A3152" s="28" t="s">
        <v>125</v>
      </c>
      <c r="B3152" s="14" t="s">
        <v>1</v>
      </c>
      <c r="C3152" s="14" t="s">
        <v>12</v>
      </c>
      <c r="D3152" s="29">
        <v>40179</v>
      </c>
      <c r="E3152" s="14" t="s">
        <v>484</v>
      </c>
      <c r="F3152" s="30">
        <v>25000000</v>
      </c>
      <c r="G3152" s="31" t="str">
        <f>_xlfn.CONCAT(Table1[[#This Row],[Company]:[Penalty Amount]])</f>
        <v>J.P. Morgan Securities LLCJPMorgan Chaseinvestor protection violation40179FL-AG25000000</v>
      </c>
    </row>
    <row r="3153" spans="1:7" x14ac:dyDescent="0.2">
      <c r="A3153" s="28" t="s">
        <v>258</v>
      </c>
      <c r="B3153" s="14" t="s">
        <v>1</v>
      </c>
      <c r="C3153" s="14" t="s">
        <v>12</v>
      </c>
      <c r="D3153" s="29">
        <v>39448</v>
      </c>
      <c r="E3153" s="14" t="s">
        <v>172</v>
      </c>
      <c r="F3153" s="30">
        <v>25000000</v>
      </c>
      <c r="G3153" s="31" t="str">
        <f>_xlfn.CONCAT(Table1[[#This Row],[Company]:[Penalty Amount]])</f>
        <v>JPMorgan Chase &amp; Co.JPMorgan Chaseinvestor protection violation39448MULTI-FIN25000000</v>
      </c>
    </row>
    <row r="3154" spans="1:7" x14ac:dyDescent="0.2">
      <c r="A3154" s="28" t="s">
        <v>2775</v>
      </c>
      <c r="B3154" s="14" t="s">
        <v>1</v>
      </c>
      <c r="C3154" s="14" t="s">
        <v>276</v>
      </c>
      <c r="D3154" s="29">
        <v>39448</v>
      </c>
      <c r="E3154" s="14" t="s">
        <v>319</v>
      </c>
      <c r="F3154" s="30">
        <v>28000000</v>
      </c>
      <c r="G3154" s="31" t="str">
        <f>_xlfn.CONCAT(Table1[[#This Row],[Company]:[Penalty Amount]])</f>
        <v>Bear Stearns Companies LLCJPMorgan Chasemortgage abuses39448FTC28000000</v>
      </c>
    </row>
    <row r="3155" spans="1:7" x14ac:dyDescent="0.2">
      <c r="A3155" s="28" t="s">
        <v>474</v>
      </c>
      <c r="B3155" s="14" t="s">
        <v>1</v>
      </c>
      <c r="C3155" s="14" t="s">
        <v>282</v>
      </c>
      <c r="D3155" s="29">
        <v>41275</v>
      </c>
      <c r="E3155" s="14" t="s">
        <v>13</v>
      </c>
      <c r="F3155" s="30">
        <v>30000000</v>
      </c>
      <c r="G3155" s="31" t="str">
        <f>_xlfn.CONCAT(Table1[[#This Row],[Company]:[Penalty Amount]])</f>
        <v>AffinionJPMorgan Chaseconsumer protection violation41275MULTI-AG30000000</v>
      </c>
    </row>
    <row r="3156" spans="1:7" x14ac:dyDescent="0.2">
      <c r="A3156" s="28" t="s">
        <v>2784</v>
      </c>
      <c r="B3156" s="14" t="s">
        <v>1</v>
      </c>
      <c r="C3156" s="14" t="s">
        <v>31</v>
      </c>
      <c r="D3156" s="29">
        <v>42005</v>
      </c>
      <c r="E3156" s="14" t="s">
        <v>32</v>
      </c>
      <c r="F3156" s="30">
        <v>30000000</v>
      </c>
      <c r="G3156" s="31" t="str">
        <f>_xlfn.CONCAT(Table1[[#This Row],[Company]:[Penalty Amount]])</f>
        <v>JPMorgan Chase Bank National AssociationJPMorgan Chasebanking violation42005OCC30000000</v>
      </c>
    </row>
    <row r="3157" spans="1:7" x14ac:dyDescent="0.2">
      <c r="A3157" s="28" t="s">
        <v>125</v>
      </c>
      <c r="B3157" s="14" t="s">
        <v>1</v>
      </c>
      <c r="C3157" s="14" t="s">
        <v>12</v>
      </c>
      <c r="D3157" s="29">
        <v>43831</v>
      </c>
      <c r="E3157" s="14" t="s">
        <v>48</v>
      </c>
      <c r="F3157" s="30">
        <v>35000000</v>
      </c>
      <c r="G3157" s="31" t="str">
        <f>_xlfn.CONCAT(Table1[[#This Row],[Company]:[Penalty Amount]])</f>
        <v>J.P. Morgan Securities LLCJPMorgan Chaseinvestor protection violation43831SEC35000000</v>
      </c>
    </row>
    <row r="3158" spans="1:7" x14ac:dyDescent="0.2">
      <c r="A3158" s="28" t="s">
        <v>2784</v>
      </c>
      <c r="B3158" s="14" t="s">
        <v>1</v>
      </c>
      <c r="C3158" s="14" t="s">
        <v>31</v>
      </c>
      <c r="D3158" s="29">
        <v>40544</v>
      </c>
      <c r="E3158" s="14" t="s">
        <v>32</v>
      </c>
      <c r="F3158" s="30">
        <v>35000000</v>
      </c>
      <c r="G3158" s="31" t="str">
        <f>_xlfn.CONCAT(Table1[[#This Row],[Company]:[Penalty Amount]])</f>
        <v>JPMorgan Chase Bank National AssociationJPMorgan Chasebanking violation40544OCC35000000</v>
      </c>
    </row>
    <row r="3159" spans="1:7" x14ac:dyDescent="0.2">
      <c r="A3159" s="28" t="s">
        <v>434</v>
      </c>
      <c r="B3159" s="14" t="s">
        <v>1</v>
      </c>
      <c r="C3159" s="14" t="s">
        <v>343</v>
      </c>
      <c r="D3159" s="29">
        <v>39448</v>
      </c>
      <c r="E3159" s="14" t="s">
        <v>309</v>
      </c>
      <c r="F3159" s="30">
        <v>38000000</v>
      </c>
      <c r="G3159" s="31" t="str">
        <f>_xlfn.CONCAT(Table1[[#This Row],[Company]:[Penalty Amount]])</f>
        <v>Washington Mutual BankJPMorgan Chasewage and hour violation39448private lawsuit-federal38000000</v>
      </c>
    </row>
    <row r="3160" spans="1:7" x14ac:dyDescent="0.2">
      <c r="A3160" s="28" t="s">
        <v>1</v>
      </c>
      <c r="B3160" s="14" t="s">
        <v>1</v>
      </c>
      <c r="C3160" s="14" t="s">
        <v>343</v>
      </c>
      <c r="D3160" s="29">
        <v>40544</v>
      </c>
      <c r="E3160" s="14" t="s">
        <v>309</v>
      </c>
      <c r="F3160" s="30">
        <v>42000000</v>
      </c>
      <c r="G3160" s="31" t="str">
        <f>_xlfn.CONCAT(Table1[[#This Row],[Company]:[Penalty Amount]])</f>
        <v>JPMorgan ChaseJPMorgan Chasewage and hour violation40544private lawsuit-federal42000000</v>
      </c>
    </row>
    <row r="3161" spans="1:7" x14ac:dyDescent="0.2">
      <c r="A3161" s="28" t="s">
        <v>2784</v>
      </c>
      <c r="B3161" s="14" t="s">
        <v>1</v>
      </c>
      <c r="C3161" s="14" t="s">
        <v>31</v>
      </c>
      <c r="D3161" s="29">
        <v>42370</v>
      </c>
      <c r="E3161" s="14" t="s">
        <v>32</v>
      </c>
      <c r="F3161" s="30">
        <v>48000000</v>
      </c>
      <c r="G3161" s="31" t="str">
        <f>_xlfn.CONCAT(Table1[[#This Row],[Company]:[Penalty Amount]])</f>
        <v>JPMorgan Chase Bank National AssociationJPMorgan Chasebanking violation42370OCC48000000</v>
      </c>
    </row>
    <row r="3162" spans="1:7" x14ac:dyDescent="0.2">
      <c r="A3162" s="28" t="s">
        <v>408</v>
      </c>
      <c r="B3162" s="14" t="s">
        <v>1</v>
      </c>
      <c r="C3162" s="14" t="s">
        <v>308</v>
      </c>
      <c r="D3162" s="29">
        <v>40179</v>
      </c>
      <c r="E3162" s="14" t="s">
        <v>309</v>
      </c>
      <c r="F3162" s="30">
        <v>49000000</v>
      </c>
      <c r="G3162" s="31" t="str">
        <f>_xlfn.CONCAT(Table1[[#This Row],[Company]:[Penalty Amount]])</f>
        <v>Washington Mutual Inc.JPMorgan Chasebenefit plan administrator violation40179private lawsuit-federal49000000</v>
      </c>
    </row>
    <row r="3163" spans="1:7" x14ac:dyDescent="0.2">
      <c r="A3163" s="28" t="s">
        <v>3056</v>
      </c>
      <c r="B3163" s="14" t="s">
        <v>1</v>
      </c>
      <c r="C3163" s="14" t="s">
        <v>12</v>
      </c>
      <c r="D3163" s="29">
        <v>37987</v>
      </c>
      <c r="E3163" s="14" t="s">
        <v>48</v>
      </c>
      <c r="F3163" s="30">
        <v>50000000</v>
      </c>
      <c r="G3163" s="31" t="str">
        <f>_xlfn.CONCAT(Table1[[#This Row],[Company]:[Penalty Amount]])</f>
        <v>Banc One Investment Advisors Corp.JPMorgan Chaseinvestor protection violation37987SEC50000000</v>
      </c>
    </row>
    <row r="3164" spans="1:7" x14ac:dyDescent="0.2">
      <c r="A3164" s="28" t="s">
        <v>1</v>
      </c>
      <c r="B3164" s="14" t="s">
        <v>1</v>
      </c>
      <c r="C3164" s="14" t="s">
        <v>282</v>
      </c>
      <c r="D3164" s="29">
        <v>42005</v>
      </c>
      <c r="E3164" s="14" t="s">
        <v>44</v>
      </c>
      <c r="F3164" s="30">
        <v>50000000</v>
      </c>
      <c r="G3164" s="31" t="str">
        <f>_xlfn.CONCAT(Table1[[#This Row],[Company]:[Penalty Amount]])</f>
        <v>JPMorgan ChaseJPMorgan Chaseconsumer protection violation42005CA-AG50000000</v>
      </c>
    </row>
    <row r="3165" spans="1:7" x14ac:dyDescent="0.2">
      <c r="A3165" s="28" t="s">
        <v>182</v>
      </c>
      <c r="B3165" s="14" t="s">
        <v>1</v>
      </c>
      <c r="C3165" s="14" t="s">
        <v>230</v>
      </c>
      <c r="D3165" s="29">
        <v>42005</v>
      </c>
      <c r="E3165" s="14" t="s">
        <v>231</v>
      </c>
      <c r="F3165" s="30">
        <v>50000000</v>
      </c>
      <c r="G3165" s="31" t="str">
        <f>_xlfn.CONCAT(Table1[[#This Row],[Company]:[Penalty Amount]])</f>
        <v>JPMorgan Chase Bank N.A.JPMorgan Chasebankruptcy professional violation42005DOJ_UTP50000000</v>
      </c>
    </row>
    <row r="3166" spans="1:7" x14ac:dyDescent="0.2">
      <c r="A3166" s="28" t="s">
        <v>2240</v>
      </c>
      <c r="B3166" s="14" t="s">
        <v>1</v>
      </c>
      <c r="C3166" s="14" t="s">
        <v>360</v>
      </c>
      <c r="D3166" s="29">
        <v>38718</v>
      </c>
      <c r="E3166" s="14" t="s">
        <v>18</v>
      </c>
      <c r="F3166" s="30">
        <v>50000000</v>
      </c>
      <c r="G3166" s="31" t="str">
        <f>_xlfn.CONCAT(Table1[[#This Row],[Company]:[Penalty Amount]])</f>
        <v>Williams Power Co. Inc.JPMorgan Chasedata submission deficiencies38718DOJ_CRIMINAL50000000</v>
      </c>
    </row>
    <row r="3167" spans="1:7" x14ac:dyDescent="0.2">
      <c r="A3167" s="28" t="s">
        <v>1</v>
      </c>
      <c r="B3167" s="14" t="s">
        <v>1</v>
      </c>
      <c r="C3167" s="14" t="s">
        <v>323</v>
      </c>
      <c r="D3167" s="29">
        <v>42736</v>
      </c>
      <c r="E3167" s="14" t="s">
        <v>23</v>
      </c>
      <c r="F3167" s="30">
        <v>53000000</v>
      </c>
      <c r="G3167" s="31" t="str">
        <f>_xlfn.CONCAT(Table1[[#This Row],[Company]:[Penalty Amount]])</f>
        <v>JPMorgan ChaseJPMorgan Chasediscriminatory practices (non-employment)42736USAO53000000</v>
      </c>
    </row>
    <row r="3168" spans="1:7" x14ac:dyDescent="0.2">
      <c r="A3168" s="28" t="s">
        <v>2784</v>
      </c>
      <c r="B3168" s="14" t="s">
        <v>1</v>
      </c>
      <c r="C3168" s="14" t="s">
        <v>31</v>
      </c>
      <c r="D3168" s="29">
        <v>41275</v>
      </c>
      <c r="E3168" s="14" t="s">
        <v>32</v>
      </c>
      <c r="F3168" s="30">
        <v>60000000</v>
      </c>
      <c r="G3168" s="31" t="str">
        <f>_xlfn.CONCAT(Table1[[#This Row],[Company]:[Penalty Amount]])</f>
        <v>JPMorgan Chase Bank National AssociationJPMorgan Chasebanking violation41275OCC60000000</v>
      </c>
    </row>
    <row r="3169" spans="1:7" x14ac:dyDescent="0.2">
      <c r="A3169" s="28" t="s">
        <v>258</v>
      </c>
      <c r="B3169" s="14" t="s">
        <v>1</v>
      </c>
      <c r="C3169" s="14" t="s">
        <v>31</v>
      </c>
      <c r="D3169" s="29">
        <v>42370</v>
      </c>
      <c r="E3169" s="14" t="s">
        <v>112</v>
      </c>
      <c r="F3169" s="30">
        <v>61900000</v>
      </c>
      <c r="G3169" s="31" t="str">
        <f>_xlfn.CONCAT(Table1[[#This Row],[Company]:[Penalty Amount]])</f>
        <v>JPMorgan Chase &amp; Co.JPMorgan Chasebanking violation42370FED61900000</v>
      </c>
    </row>
    <row r="3170" spans="1:7" x14ac:dyDescent="0.2">
      <c r="A3170" s="28" t="s">
        <v>182</v>
      </c>
      <c r="B3170" s="14" t="s">
        <v>1</v>
      </c>
      <c r="C3170" s="14" t="s">
        <v>292</v>
      </c>
      <c r="D3170" s="29">
        <v>43101</v>
      </c>
      <c r="E3170" s="14" t="s">
        <v>45</v>
      </c>
      <c r="F3170" s="30">
        <v>65000000</v>
      </c>
      <c r="G3170" s="31" t="str">
        <f>_xlfn.CONCAT(Table1[[#This Row],[Company]:[Penalty Amount]])</f>
        <v>JPMorgan Chase Bank N.A.JPMorgan Chaseinterest rate benchmark manipulation43101CFTC65000000</v>
      </c>
    </row>
    <row r="3171" spans="1:7" x14ac:dyDescent="0.2">
      <c r="A3171" s="28" t="s">
        <v>382</v>
      </c>
      <c r="B3171" s="14" t="s">
        <v>1</v>
      </c>
      <c r="C3171" s="14" t="s">
        <v>378</v>
      </c>
      <c r="D3171" s="29">
        <v>42370</v>
      </c>
      <c r="E3171" s="14" t="s">
        <v>18</v>
      </c>
      <c r="F3171" s="30">
        <v>72000000</v>
      </c>
      <c r="G3171" s="31" t="str">
        <f>_xlfn.CONCAT(Table1[[#This Row],[Company]:[Penalty Amount]])</f>
        <v>JPMorgan SecuritiesJPMorgan Chasekickbacks and bribery42370DOJ_CRIMINAL72000000</v>
      </c>
    </row>
    <row r="3172" spans="1:7" x14ac:dyDescent="0.2">
      <c r="A3172" s="28" t="s">
        <v>232</v>
      </c>
      <c r="B3172" s="14" t="s">
        <v>1</v>
      </c>
      <c r="C3172" s="14" t="s">
        <v>378</v>
      </c>
      <c r="D3172" s="29">
        <v>39448</v>
      </c>
      <c r="E3172" s="14" t="s">
        <v>48</v>
      </c>
      <c r="F3172" s="30">
        <v>75000000</v>
      </c>
      <c r="G3172" s="31" t="str">
        <f>_xlfn.CONCAT(Table1[[#This Row],[Company]:[Penalty Amount]])</f>
        <v>J.P. Morgan Securities Inc.JPMorgan Chasekickbacks and bribery39448SEC75000000</v>
      </c>
    </row>
    <row r="3173" spans="1:7" x14ac:dyDescent="0.2">
      <c r="A3173" s="28" t="s">
        <v>1</v>
      </c>
      <c r="B3173" s="14" t="s">
        <v>1</v>
      </c>
      <c r="C3173" s="14" t="s">
        <v>308</v>
      </c>
      <c r="D3173" s="29">
        <v>43466</v>
      </c>
      <c r="E3173" s="14" t="s">
        <v>309</v>
      </c>
      <c r="F3173" s="30">
        <v>75000000</v>
      </c>
      <c r="G3173" s="31" t="str">
        <f>_xlfn.CONCAT(Table1[[#This Row],[Company]:[Penalty Amount]])</f>
        <v>JPMorgan ChaseJPMorgan Chasebenefit plan administrator violation43466private lawsuit-federal75000000</v>
      </c>
    </row>
    <row r="3174" spans="1:7" x14ac:dyDescent="0.2">
      <c r="A3174" s="28" t="s">
        <v>1</v>
      </c>
      <c r="B3174" s="14" t="s">
        <v>1</v>
      </c>
      <c r="C3174" s="14" t="s">
        <v>284</v>
      </c>
      <c r="D3174" s="29">
        <v>40544</v>
      </c>
      <c r="E3174" s="14" t="s">
        <v>13</v>
      </c>
      <c r="F3174" s="30">
        <v>75000000</v>
      </c>
      <c r="G3174" s="31" t="str">
        <f>_xlfn.CONCAT(Table1[[#This Row],[Company]:[Penalty Amount]])</f>
        <v>JPMorgan ChaseJPMorgan Chaseprice-fixing or anti-competitive practices40544MULTI-AG75000000</v>
      </c>
    </row>
    <row r="3175" spans="1:7" x14ac:dyDescent="0.2">
      <c r="A3175" s="28" t="s">
        <v>182</v>
      </c>
      <c r="B3175" s="14" t="s">
        <v>1</v>
      </c>
      <c r="C3175" s="14" t="s">
        <v>12</v>
      </c>
      <c r="D3175" s="29">
        <v>44197</v>
      </c>
      <c r="E3175" s="14" t="s">
        <v>45</v>
      </c>
      <c r="F3175" s="30">
        <v>75000000</v>
      </c>
      <c r="G3175" s="31" t="str">
        <f>_xlfn.CONCAT(Table1[[#This Row],[Company]:[Penalty Amount]])</f>
        <v>JPMorgan Chase Bank N.A.JPMorgan Chaseinvestor protection violation44197CFTC75000000</v>
      </c>
    </row>
    <row r="3176" spans="1:7" x14ac:dyDescent="0.2">
      <c r="A3176" s="28" t="s">
        <v>234</v>
      </c>
      <c r="B3176" s="14" t="s">
        <v>1</v>
      </c>
      <c r="C3176" s="14" t="s">
        <v>12</v>
      </c>
      <c r="D3176" s="29">
        <v>37257</v>
      </c>
      <c r="E3176" s="14" t="s">
        <v>13</v>
      </c>
      <c r="F3176" s="30">
        <v>80000000</v>
      </c>
      <c r="G3176" s="31" t="str">
        <f>_xlfn.CONCAT(Table1[[#This Row],[Company]:[Penalty Amount]])</f>
        <v>Bear Stearns &amp; Co. LLCJPMorgan Chaseinvestor protection violation37257MULTI-AG80000000</v>
      </c>
    </row>
    <row r="3177" spans="1:7" x14ac:dyDescent="0.2">
      <c r="A3177" s="28" t="s">
        <v>2776</v>
      </c>
      <c r="B3177" s="14" t="s">
        <v>1</v>
      </c>
      <c r="C3177" s="14" t="s">
        <v>12</v>
      </c>
      <c r="D3177" s="29">
        <v>37622</v>
      </c>
      <c r="E3177" s="14" t="s">
        <v>48</v>
      </c>
      <c r="F3177" s="30">
        <v>80000000</v>
      </c>
      <c r="G3177" s="31" t="str">
        <f>_xlfn.CONCAT(Table1[[#This Row],[Company]:[Penalty Amount]])</f>
        <v>Bear Stearns &amp; Co. Inc.JPMorgan Chaseinvestor protection violation37622SEC80000000</v>
      </c>
    </row>
    <row r="3178" spans="1:7" x14ac:dyDescent="0.2">
      <c r="A3178" s="28" t="s">
        <v>124</v>
      </c>
      <c r="B3178" s="14" t="s">
        <v>1</v>
      </c>
      <c r="C3178" s="14" t="s">
        <v>12</v>
      </c>
      <c r="D3178" s="29">
        <v>37257</v>
      </c>
      <c r="E3178" s="14" t="s">
        <v>13</v>
      </c>
      <c r="F3178" s="30">
        <v>80000000</v>
      </c>
      <c r="G3178" s="31" t="str">
        <f>_xlfn.CONCAT(Table1[[#This Row],[Company]:[Penalty Amount]])</f>
        <v>J.P. Morgan Chase &amp; Co.JPMorgan Chaseinvestor protection violation37257MULTI-AG80000000</v>
      </c>
    </row>
    <row r="3179" spans="1:7" x14ac:dyDescent="0.2">
      <c r="A3179" s="28" t="s">
        <v>232</v>
      </c>
      <c r="B3179" s="14" t="s">
        <v>1</v>
      </c>
      <c r="C3179" s="14" t="s">
        <v>12</v>
      </c>
      <c r="D3179" s="29">
        <v>37622</v>
      </c>
      <c r="E3179" s="14" t="s">
        <v>48</v>
      </c>
      <c r="F3179" s="30">
        <v>80000000</v>
      </c>
      <c r="G3179" s="31" t="str">
        <f>_xlfn.CONCAT(Table1[[#This Row],[Company]:[Penalty Amount]])</f>
        <v>J.P. Morgan Securities Inc.JPMorgan Chaseinvestor protection violation37622SEC80000000</v>
      </c>
    </row>
    <row r="3180" spans="1:7" x14ac:dyDescent="0.2">
      <c r="A3180" s="28" t="s">
        <v>43</v>
      </c>
      <c r="B3180" s="14" t="s">
        <v>1</v>
      </c>
      <c r="C3180" s="14" t="s">
        <v>17</v>
      </c>
      <c r="D3180" s="29">
        <v>40544</v>
      </c>
      <c r="E3180" s="14" t="s">
        <v>61</v>
      </c>
      <c r="F3180" s="30">
        <v>88300000</v>
      </c>
      <c r="G3180" s="31" t="str">
        <f>_xlfn.CONCAT(Table1[[#This Row],[Company]:[Penalty Amount]])</f>
        <v>JPMorgan Chase BankJPMorgan Chaseeconomic sanction violation40544OFAC88300000</v>
      </c>
    </row>
    <row r="3181" spans="1:7" x14ac:dyDescent="0.2">
      <c r="A3181" s="28" t="s">
        <v>3056</v>
      </c>
      <c r="B3181" s="14" t="s">
        <v>1</v>
      </c>
      <c r="C3181" s="14" t="s">
        <v>12</v>
      </c>
      <c r="D3181" s="29">
        <v>37987</v>
      </c>
      <c r="E3181" s="14" t="s">
        <v>72</v>
      </c>
      <c r="F3181" s="30">
        <v>90000000</v>
      </c>
      <c r="G3181" s="31" t="str">
        <f>_xlfn.CONCAT(Table1[[#This Row],[Company]:[Penalty Amount]])</f>
        <v>Banc One Investment Advisors Corp.JPMorgan Chaseinvestor protection violation37987NY-AG90000000</v>
      </c>
    </row>
    <row r="3182" spans="1:7" x14ac:dyDescent="0.2">
      <c r="A3182" s="28" t="s">
        <v>1</v>
      </c>
      <c r="B3182" s="14" t="s">
        <v>1</v>
      </c>
      <c r="C3182" s="14" t="s">
        <v>12</v>
      </c>
      <c r="D3182" s="29">
        <v>41275</v>
      </c>
      <c r="E3182" s="14" t="s">
        <v>45</v>
      </c>
      <c r="F3182" s="30">
        <v>100000000</v>
      </c>
      <c r="G3182" s="31" t="str">
        <f>_xlfn.CONCAT(Table1[[#This Row],[Company]:[Penalty Amount]])</f>
        <v>JPMorgan ChaseJPMorgan Chaseinvestor protection violation41275CFTC100000000</v>
      </c>
    </row>
    <row r="3183" spans="1:7" x14ac:dyDescent="0.2">
      <c r="A3183" s="28" t="s">
        <v>43</v>
      </c>
      <c r="B3183" s="14" t="s">
        <v>1</v>
      </c>
      <c r="C3183" s="14" t="s">
        <v>360</v>
      </c>
      <c r="D3183" s="29">
        <v>42005</v>
      </c>
      <c r="E3183" s="14" t="s">
        <v>45</v>
      </c>
      <c r="F3183" s="30">
        <v>100000000</v>
      </c>
      <c r="G3183" s="31" t="str">
        <f>_xlfn.CONCAT(Table1[[#This Row],[Company]:[Penalty Amount]])</f>
        <v>JPMorgan Chase BankJPMorgan Chasedata submission deficiencies42005CFTC100000000</v>
      </c>
    </row>
    <row r="3184" spans="1:7" x14ac:dyDescent="0.2">
      <c r="A3184" s="28" t="s">
        <v>358</v>
      </c>
      <c r="B3184" s="14" t="s">
        <v>1</v>
      </c>
      <c r="C3184" s="14" t="s">
        <v>282</v>
      </c>
      <c r="D3184" s="29">
        <v>42005</v>
      </c>
      <c r="E3184" s="14" t="s">
        <v>13</v>
      </c>
      <c r="F3184" s="30">
        <v>106000000</v>
      </c>
      <c r="G3184" s="31" t="str">
        <f>_xlfn.CONCAT(Table1[[#This Row],[Company]:[Penalty Amount]])</f>
        <v>Chase Bank USA N.A.JPMorgan Chaseconsumer protection violation42005MULTI-AG106000000</v>
      </c>
    </row>
    <row r="3185" spans="1:7" x14ac:dyDescent="0.2">
      <c r="A3185" s="28" t="s">
        <v>125</v>
      </c>
      <c r="B3185" s="14" t="s">
        <v>1</v>
      </c>
      <c r="C3185" s="14" t="s">
        <v>12</v>
      </c>
      <c r="D3185" s="29">
        <v>44197</v>
      </c>
      <c r="E3185" s="14" t="s">
        <v>48</v>
      </c>
      <c r="F3185" s="30">
        <v>125000000</v>
      </c>
      <c r="G3185" s="31" t="str">
        <f>_xlfn.CONCAT(Table1[[#This Row],[Company]:[Penalty Amount]])</f>
        <v>J.P. Morgan Securities LLCJPMorgan Chaseinvestor protection violation44197SEC125000000</v>
      </c>
    </row>
    <row r="3186" spans="1:7" x14ac:dyDescent="0.2">
      <c r="A3186" s="28" t="s">
        <v>258</v>
      </c>
      <c r="B3186" s="14" t="s">
        <v>1</v>
      </c>
      <c r="C3186" s="14" t="s">
        <v>280</v>
      </c>
      <c r="D3186" s="29">
        <v>42370</v>
      </c>
      <c r="E3186" s="14" t="s">
        <v>48</v>
      </c>
      <c r="F3186" s="30">
        <v>130000000</v>
      </c>
      <c r="G3186" s="31" t="str">
        <f>_xlfn.CONCAT(Table1[[#This Row],[Company]:[Penalty Amount]])</f>
        <v>JPMorgan Chase &amp; Co.JPMorgan ChaseForeign Corrupt Practices Act42370SEC130000000</v>
      </c>
    </row>
    <row r="3187" spans="1:7" x14ac:dyDescent="0.2">
      <c r="A3187" s="28" t="s">
        <v>124</v>
      </c>
      <c r="B3187" s="14" t="s">
        <v>1</v>
      </c>
      <c r="C3187" s="14" t="s">
        <v>57</v>
      </c>
      <c r="D3187" s="29">
        <v>37622</v>
      </c>
      <c r="E3187" s="14" t="s">
        <v>48</v>
      </c>
      <c r="F3187" s="30">
        <v>135000000</v>
      </c>
      <c r="G3187" s="31" t="str">
        <f>_xlfn.CONCAT(Table1[[#This Row],[Company]:[Penalty Amount]])</f>
        <v>J.P. Morgan Chase &amp; Co.JPMorgan Chaseaccounting fraud or deficiencies37622SEC135000000</v>
      </c>
    </row>
    <row r="3188" spans="1:7" x14ac:dyDescent="0.2">
      <c r="A3188" s="28" t="s">
        <v>182</v>
      </c>
      <c r="B3188" s="14" t="s">
        <v>1</v>
      </c>
      <c r="C3188" s="14" t="s">
        <v>12</v>
      </c>
      <c r="D3188" s="29">
        <v>43101</v>
      </c>
      <c r="E3188" s="14" t="s">
        <v>48</v>
      </c>
      <c r="F3188" s="30">
        <v>135100000</v>
      </c>
      <c r="G3188" s="31" t="str">
        <f>_xlfn.CONCAT(Table1[[#This Row],[Company]:[Penalty Amount]])</f>
        <v>JPMorgan Chase Bank N.A.JPMorgan Chaseinvestor protection violation43101SEC135100000</v>
      </c>
    </row>
    <row r="3189" spans="1:7" x14ac:dyDescent="0.2">
      <c r="A3189" s="28" t="s">
        <v>1</v>
      </c>
      <c r="B3189" s="14" t="s">
        <v>1</v>
      </c>
      <c r="C3189" s="14" t="s">
        <v>12</v>
      </c>
      <c r="D3189" s="29">
        <v>42005</v>
      </c>
      <c r="E3189" s="14" t="s">
        <v>13</v>
      </c>
      <c r="F3189" s="30">
        <v>150000000</v>
      </c>
      <c r="G3189" s="31" t="str">
        <f>_xlfn.CONCAT(Table1[[#This Row],[Company]:[Penalty Amount]])</f>
        <v>JPMorgan ChaseJPMorgan Chaseinvestor protection violation42005MULTI-AG150000000</v>
      </c>
    </row>
    <row r="3190" spans="1:7" x14ac:dyDescent="0.2">
      <c r="A3190" s="28" t="s">
        <v>182</v>
      </c>
      <c r="B3190" s="14" t="s">
        <v>1</v>
      </c>
      <c r="C3190" s="14" t="s">
        <v>308</v>
      </c>
      <c r="D3190" s="29">
        <v>40909</v>
      </c>
      <c r="E3190" s="14" t="s">
        <v>309</v>
      </c>
      <c r="F3190" s="30">
        <v>150000000</v>
      </c>
      <c r="G3190" s="31" t="str">
        <f>_xlfn.CONCAT(Table1[[#This Row],[Company]:[Penalty Amount]])</f>
        <v>JPMorgan Chase Bank N.A.JPMorgan Chasebenefit plan administrator violation40909private lawsuit-federal150000000</v>
      </c>
    </row>
    <row r="3191" spans="1:7" x14ac:dyDescent="0.2">
      <c r="A3191" s="28" t="s">
        <v>125</v>
      </c>
      <c r="B3191" s="14" t="s">
        <v>1</v>
      </c>
      <c r="C3191" s="14" t="s">
        <v>10</v>
      </c>
      <c r="D3191" s="29">
        <v>40544</v>
      </c>
      <c r="E3191" s="14" t="s">
        <v>48</v>
      </c>
      <c r="F3191" s="30">
        <v>153600000</v>
      </c>
      <c r="G3191" s="31" t="str">
        <f>_xlfn.CONCAT(Table1[[#This Row],[Company]:[Penalty Amount]])</f>
        <v>J.P. Morgan Securities LLCJPMorgan Chasetoxic securities abuses40544SEC153600000</v>
      </c>
    </row>
    <row r="3192" spans="1:7" x14ac:dyDescent="0.2">
      <c r="A3192" s="28" t="s">
        <v>1</v>
      </c>
      <c r="B3192" s="14" t="s">
        <v>1</v>
      </c>
      <c r="C3192" s="14" t="s">
        <v>282</v>
      </c>
      <c r="D3192" s="29">
        <v>42005</v>
      </c>
      <c r="E3192" s="14" t="s">
        <v>210</v>
      </c>
      <c r="F3192" s="30">
        <v>186000000</v>
      </c>
      <c r="G3192" s="31" t="str">
        <f>_xlfn.CONCAT(Table1[[#This Row],[Company]:[Penalty Amount]])</f>
        <v>JPMorgan ChaseJPMorgan Chaseconsumer protection violation42005CFPB186000000</v>
      </c>
    </row>
    <row r="3193" spans="1:7" x14ac:dyDescent="0.2">
      <c r="A3193" s="28" t="s">
        <v>149</v>
      </c>
      <c r="B3193" s="14" t="s">
        <v>1</v>
      </c>
      <c r="C3193" s="14" t="s">
        <v>57</v>
      </c>
      <c r="D3193" s="29">
        <v>41275</v>
      </c>
      <c r="E3193" s="14" t="s">
        <v>48</v>
      </c>
      <c r="F3193" s="30">
        <v>200000000</v>
      </c>
      <c r="G3193" s="31" t="str">
        <f>_xlfn.CONCAT(Table1[[#This Row],[Company]:[Penalty Amount]])</f>
        <v>JPMorgan &amp; Co.JPMorgan Chaseaccounting fraud or deficiencies41275SEC200000000</v>
      </c>
    </row>
    <row r="3194" spans="1:7" x14ac:dyDescent="0.2">
      <c r="A3194" s="28" t="s">
        <v>114</v>
      </c>
      <c r="B3194" s="14" t="s">
        <v>1</v>
      </c>
      <c r="C3194" s="14" t="s">
        <v>31</v>
      </c>
      <c r="D3194" s="29">
        <v>41275</v>
      </c>
      <c r="E3194" s="14" t="s">
        <v>112</v>
      </c>
      <c r="F3194" s="30">
        <v>200000000</v>
      </c>
      <c r="G3194" s="31" t="str">
        <f>_xlfn.CONCAT(Table1[[#This Row],[Company]:[Penalty Amount]])</f>
        <v>JPMORGAN CHASE &amp; CO.JPMorgan Chasebanking violation41275FED200000000</v>
      </c>
    </row>
    <row r="3195" spans="1:7" x14ac:dyDescent="0.2">
      <c r="A3195" s="28" t="s">
        <v>258</v>
      </c>
      <c r="B3195" s="14" t="s">
        <v>1</v>
      </c>
      <c r="C3195" s="14" t="s">
        <v>284</v>
      </c>
      <c r="D3195" s="29">
        <v>40544</v>
      </c>
      <c r="E3195" s="14" t="s">
        <v>298</v>
      </c>
      <c r="F3195" s="30">
        <v>228000000</v>
      </c>
      <c r="G3195" s="31" t="str">
        <f>_xlfn.CONCAT(Table1[[#This Row],[Company]:[Penalty Amount]])</f>
        <v>JPMorgan Chase &amp; Co.JPMorgan Chaseprice-fixing or anti-competitive practices40544DOJ_ANTITRUST228000000</v>
      </c>
    </row>
    <row r="3196" spans="1:7" x14ac:dyDescent="0.2">
      <c r="A3196" s="28" t="s">
        <v>2776</v>
      </c>
      <c r="B3196" s="14" t="s">
        <v>1</v>
      </c>
      <c r="C3196" s="14" t="s">
        <v>12</v>
      </c>
      <c r="D3196" s="29">
        <v>38718</v>
      </c>
      <c r="E3196" s="14" t="s">
        <v>48</v>
      </c>
      <c r="F3196" s="30">
        <v>250000000</v>
      </c>
      <c r="G3196" s="31" t="str">
        <f>_xlfn.CONCAT(Table1[[#This Row],[Company]:[Penalty Amount]])</f>
        <v>Bear Stearns &amp; Co. Inc.JPMorgan Chaseinvestor protection violation38718SEC250000000</v>
      </c>
    </row>
    <row r="3197" spans="1:7" x14ac:dyDescent="0.2">
      <c r="A3197" s="28" t="s">
        <v>2784</v>
      </c>
      <c r="B3197" s="14" t="s">
        <v>1</v>
      </c>
      <c r="C3197" s="14" t="s">
        <v>31</v>
      </c>
      <c r="D3197" s="29">
        <v>43831</v>
      </c>
      <c r="E3197" s="14" t="s">
        <v>32</v>
      </c>
      <c r="F3197" s="30">
        <v>250000000</v>
      </c>
      <c r="G3197" s="31" t="str">
        <f>_xlfn.CONCAT(Table1[[#This Row],[Company]:[Penalty Amount]])</f>
        <v>JPMorgan Chase Bank National AssociationJPMorgan Chasebanking violation43831OCC250000000</v>
      </c>
    </row>
    <row r="3198" spans="1:7" x14ac:dyDescent="0.2">
      <c r="A3198" s="28" t="s">
        <v>133</v>
      </c>
      <c r="B3198" s="14" t="s">
        <v>1</v>
      </c>
      <c r="C3198" s="14" t="s">
        <v>12</v>
      </c>
      <c r="D3198" s="29">
        <v>42005</v>
      </c>
      <c r="E3198" s="14" t="s">
        <v>48</v>
      </c>
      <c r="F3198" s="30">
        <v>267000000</v>
      </c>
      <c r="G3198" s="31" t="str">
        <f>_xlfn.CONCAT(Table1[[#This Row],[Company]:[Penalty Amount]])</f>
        <v>J.P. Morgan Securities LLC and JPMorgan Chase Bank N.A.JPMorgan Chaseinvestor protection violation42005SEC267000000</v>
      </c>
    </row>
    <row r="3199" spans="1:7" x14ac:dyDescent="0.2">
      <c r="A3199" s="28" t="s">
        <v>127</v>
      </c>
      <c r="B3199" s="14" t="s">
        <v>1</v>
      </c>
      <c r="C3199" s="14" t="s">
        <v>12</v>
      </c>
      <c r="D3199" s="29">
        <v>40909</v>
      </c>
      <c r="E3199" s="14" t="s">
        <v>128</v>
      </c>
      <c r="F3199" s="30">
        <v>275000000</v>
      </c>
      <c r="G3199" s="31" t="str">
        <f>_xlfn.CONCAT(Table1[[#This Row],[Company]:[Penalty Amount]])</f>
        <v>Bear StearnsJPMorgan Chaseinvestor protection violation40909MI-AG275000000</v>
      </c>
    </row>
    <row r="3200" spans="1:7" x14ac:dyDescent="0.2">
      <c r="A3200" s="28" t="s">
        <v>3060</v>
      </c>
      <c r="B3200" s="14" t="s">
        <v>1</v>
      </c>
      <c r="C3200" s="14" t="s">
        <v>31</v>
      </c>
      <c r="D3200" s="29">
        <v>40909</v>
      </c>
      <c r="E3200" s="14" t="s">
        <v>112</v>
      </c>
      <c r="F3200" s="30">
        <v>275000000</v>
      </c>
      <c r="G3200" s="31" t="str">
        <f>_xlfn.CONCAT(Table1[[#This Row],[Company]:[Penalty Amount]])</f>
        <v>JPMorgan Chase &amp; Co. and EMC Mortgage Corp.JPMorgan Chasebanking violation40909FED275000000</v>
      </c>
    </row>
    <row r="3201" spans="1:7" x14ac:dyDescent="0.2">
      <c r="A3201" s="28" t="s">
        <v>125</v>
      </c>
      <c r="B3201" s="14" t="s">
        <v>1</v>
      </c>
      <c r="C3201" s="14" t="s">
        <v>10</v>
      </c>
      <c r="D3201" s="29">
        <v>40909</v>
      </c>
      <c r="E3201" s="14" t="s">
        <v>48</v>
      </c>
      <c r="F3201" s="30">
        <v>296900000</v>
      </c>
      <c r="G3201" s="31" t="str">
        <f>_xlfn.CONCAT(Table1[[#This Row],[Company]:[Penalty Amount]])</f>
        <v>J.P. Morgan Securities LLCJPMorgan Chasetoxic securities abuses40909SEC296900000</v>
      </c>
    </row>
    <row r="3202" spans="1:7" x14ac:dyDescent="0.2">
      <c r="A3202" s="28" t="s">
        <v>124</v>
      </c>
      <c r="B3202" s="14" t="s">
        <v>1</v>
      </c>
      <c r="C3202" s="14" t="s">
        <v>10</v>
      </c>
      <c r="D3202" s="29">
        <v>41275</v>
      </c>
      <c r="E3202" s="14" t="s">
        <v>44</v>
      </c>
      <c r="F3202" s="30">
        <v>298973000</v>
      </c>
      <c r="G3202" s="31" t="str">
        <f>_xlfn.CONCAT(Table1[[#This Row],[Company]:[Penalty Amount]])</f>
        <v>J.P. Morgan Chase &amp; Co.JPMorgan Chasetoxic securities abuses41275CA-AG298973000</v>
      </c>
    </row>
    <row r="3203" spans="1:7" x14ac:dyDescent="0.2">
      <c r="A3203" s="28" t="s">
        <v>2784</v>
      </c>
      <c r="B3203" s="14" t="s">
        <v>1</v>
      </c>
      <c r="C3203" s="14" t="s">
        <v>31</v>
      </c>
      <c r="D3203" s="29">
        <v>41275</v>
      </c>
      <c r="E3203" s="14" t="s">
        <v>32</v>
      </c>
      <c r="F3203" s="30">
        <v>300000000</v>
      </c>
      <c r="G3203" s="31" t="str">
        <f>_xlfn.CONCAT(Table1[[#This Row],[Company]:[Penalty Amount]])</f>
        <v>JPMorgan Chase Bank National AssociationJPMorgan Chasebanking violation41275OCC300000000</v>
      </c>
    </row>
    <row r="3204" spans="1:7" x14ac:dyDescent="0.2">
      <c r="A3204" s="28" t="s">
        <v>311</v>
      </c>
      <c r="B3204" s="14" t="s">
        <v>1</v>
      </c>
      <c r="C3204" s="14" t="s">
        <v>282</v>
      </c>
      <c r="D3204" s="29">
        <v>36526</v>
      </c>
      <c r="E3204" s="14" t="s">
        <v>44</v>
      </c>
      <c r="F3204" s="30">
        <v>305500000</v>
      </c>
      <c r="G3204" s="31" t="str">
        <f>_xlfn.CONCAT(Table1[[#This Row],[Company]:[Penalty Amount]])</f>
        <v>Providian Financial Corp.JPMorgan Chaseconsumer protection violation36526CA-AG305500000</v>
      </c>
    </row>
    <row r="3205" spans="1:7" x14ac:dyDescent="0.2">
      <c r="A3205" s="28" t="s">
        <v>43</v>
      </c>
      <c r="B3205" s="14" t="s">
        <v>1</v>
      </c>
      <c r="C3205" s="14" t="s">
        <v>292</v>
      </c>
      <c r="D3205" s="29">
        <v>41640</v>
      </c>
      <c r="E3205" s="14" t="s">
        <v>45</v>
      </c>
      <c r="F3205" s="30">
        <v>310000000</v>
      </c>
      <c r="G3205" s="31" t="str">
        <f>_xlfn.CONCAT(Table1[[#This Row],[Company]:[Penalty Amount]])</f>
        <v>JPMorgan Chase BankJPMorgan Chaseinterest rate benchmark manipulation41640CFTC310000000</v>
      </c>
    </row>
    <row r="3206" spans="1:7" x14ac:dyDescent="0.2">
      <c r="A3206" s="28" t="s">
        <v>2777</v>
      </c>
      <c r="B3206" s="14" t="s">
        <v>1</v>
      </c>
      <c r="C3206" s="14" t="s">
        <v>282</v>
      </c>
      <c r="D3206" s="29">
        <v>41275</v>
      </c>
      <c r="E3206" s="14" t="s">
        <v>210</v>
      </c>
      <c r="F3206" s="30">
        <v>329000000</v>
      </c>
      <c r="G3206" s="31" t="str">
        <f>_xlfn.CONCAT(Table1[[#This Row],[Company]:[Penalty Amount]])</f>
        <v>Chase Bank USA N.A. and JPMorgan Chase Bank N.A.JPMorgan Chaseconsumer protection violation41275CFPB329000000</v>
      </c>
    </row>
    <row r="3207" spans="1:7" x14ac:dyDescent="0.2">
      <c r="A3207" s="28" t="s">
        <v>114</v>
      </c>
      <c r="B3207" s="14" t="s">
        <v>1</v>
      </c>
      <c r="C3207" s="14" t="s">
        <v>31</v>
      </c>
      <c r="D3207" s="29">
        <v>42005</v>
      </c>
      <c r="E3207" s="14" t="s">
        <v>112</v>
      </c>
      <c r="F3207" s="30">
        <v>342000000</v>
      </c>
      <c r="G3207" s="31" t="str">
        <f>_xlfn.CONCAT(Table1[[#This Row],[Company]:[Penalty Amount]])</f>
        <v>JPMORGAN CHASE &amp; CO.JPMorgan Chasebanking violation42005FED342000000</v>
      </c>
    </row>
    <row r="3208" spans="1:7" x14ac:dyDescent="0.2">
      <c r="A3208" s="28" t="s">
        <v>2784</v>
      </c>
      <c r="B3208" s="14" t="s">
        <v>1</v>
      </c>
      <c r="C3208" s="14" t="s">
        <v>31</v>
      </c>
      <c r="D3208" s="29">
        <v>41640</v>
      </c>
      <c r="E3208" s="14" t="s">
        <v>32</v>
      </c>
      <c r="F3208" s="30">
        <v>350000000</v>
      </c>
      <c r="G3208" s="31" t="str">
        <f>_xlfn.CONCAT(Table1[[#This Row],[Company]:[Penalty Amount]])</f>
        <v>JPMorgan Chase Bank National AssociationJPMorgan Chasebanking violation41640OCC350000000</v>
      </c>
    </row>
    <row r="3209" spans="1:7" x14ac:dyDescent="0.2">
      <c r="A3209" s="28" t="s">
        <v>3059</v>
      </c>
      <c r="B3209" s="14" t="s">
        <v>1</v>
      </c>
      <c r="C3209" s="14" t="s">
        <v>288</v>
      </c>
      <c r="D3209" s="29">
        <v>41275</v>
      </c>
      <c r="E3209" s="14" t="s">
        <v>302</v>
      </c>
      <c r="F3209" s="30">
        <v>410000000</v>
      </c>
      <c r="G3209" s="31" t="str">
        <f>_xlfn.CONCAT(Table1[[#This Row],[Company]:[Penalty Amount]])</f>
        <v>JP Morgan Ventures Energy Corp.JPMorgan Chaseenergy market manipulation41275FERC410000000</v>
      </c>
    </row>
    <row r="3210" spans="1:7" x14ac:dyDescent="0.2">
      <c r="A3210" s="28" t="s">
        <v>2779</v>
      </c>
      <c r="B3210" s="14" t="s">
        <v>1</v>
      </c>
      <c r="C3210" s="14" t="s">
        <v>38</v>
      </c>
      <c r="D3210" s="29">
        <v>41640</v>
      </c>
      <c r="E3210" s="14" t="s">
        <v>88</v>
      </c>
      <c r="F3210" s="30">
        <v>461000000</v>
      </c>
      <c r="G3210" s="31" t="str">
        <f>_xlfn.CONCAT(Table1[[#This Row],[Company]:[Penalty Amount]])</f>
        <v>J.P. Morgan Chase Bank N.A.JPMorgan Chaseanti-money-laundering deficiencies41640FINCEN461000000</v>
      </c>
    </row>
    <row r="3211" spans="1:7" x14ac:dyDescent="0.2">
      <c r="A3211" s="28" t="s">
        <v>258</v>
      </c>
      <c r="B3211" s="14" t="s">
        <v>1</v>
      </c>
      <c r="C3211" s="14" t="s">
        <v>291</v>
      </c>
      <c r="D3211" s="29">
        <v>42005</v>
      </c>
      <c r="E3211" s="14" t="s">
        <v>18</v>
      </c>
      <c r="F3211" s="30">
        <v>550000000</v>
      </c>
      <c r="G3211" s="31" t="str">
        <f>_xlfn.CONCAT(Table1[[#This Row],[Company]:[Penalty Amount]])</f>
        <v>JPMorgan Chase &amp; Co.JPMorgan Chaseforeign exchange market manipulation42005DOJ_CRIMINAL550000000</v>
      </c>
    </row>
    <row r="3212" spans="1:7" x14ac:dyDescent="0.2">
      <c r="A3212" s="28" t="s">
        <v>1</v>
      </c>
      <c r="B3212" s="14" t="s">
        <v>1</v>
      </c>
      <c r="C3212" s="14" t="s">
        <v>285</v>
      </c>
      <c r="D3212" s="29">
        <v>41640</v>
      </c>
      <c r="E3212" s="14" t="s">
        <v>19</v>
      </c>
      <c r="F3212" s="30">
        <v>614000000</v>
      </c>
      <c r="G3212" s="31" t="str">
        <f>_xlfn.CONCAT(Table1[[#This Row],[Company]:[Penalty Amount]])</f>
        <v>JPMorgan ChaseJPMorgan ChaseFalse Claims Act and related41640DOJ_CIVIL614000000</v>
      </c>
    </row>
    <row r="3213" spans="1:7" x14ac:dyDescent="0.2">
      <c r="A3213" s="28" t="s">
        <v>258</v>
      </c>
      <c r="B3213" s="14" t="s">
        <v>1</v>
      </c>
      <c r="C3213" s="14" t="s">
        <v>278</v>
      </c>
      <c r="D3213" s="29">
        <v>43831</v>
      </c>
      <c r="E3213" s="14" t="s">
        <v>18</v>
      </c>
      <c r="F3213" s="30">
        <v>920000000</v>
      </c>
      <c r="G3213" s="31" t="str">
        <f>_xlfn.CONCAT(Table1[[#This Row],[Company]:[Penalty Amount]])</f>
        <v>JPMorgan Chase &amp; Co.JPMorgan Chasefraud43831DOJ_CRIMINAL920000000</v>
      </c>
    </row>
    <row r="3214" spans="1:7" x14ac:dyDescent="0.2">
      <c r="A3214" s="28" t="s">
        <v>258</v>
      </c>
      <c r="B3214" s="14" t="s">
        <v>1</v>
      </c>
      <c r="C3214" s="14" t="s">
        <v>12</v>
      </c>
      <c r="D3214" s="29">
        <v>43831</v>
      </c>
      <c r="E3214" s="14" t="s">
        <v>45</v>
      </c>
      <c r="F3214" s="30">
        <v>920200000</v>
      </c>
      <c r="G3214" s="31" t="str">
        <f>_xlfn.CONCAT(Table1[[#This Row],[Company]:[Penalty Amount]])</f>
        <v>JPMorgan Chase &amp; Co.JPMorgan Chaseinvestor protection violation43831CFTC920200000</v>
      </c>
    </row>
    <row r="3215" spans="1:7" x14ac:dyDescent="0.2">
      <c r="A3215" s="28" t="s">
        <v>1</v>
      </c>
      <c r="B3215" s="14" t="s">
        <v>1</v>
      </c>
      <c r="C3215" s="14" t="s">
        <v>10</v>
      </c>
      <c r="D3215" s="29">
        <v>41275</v>
      </c>
      <c r="E3215" s="14" t="s">
        <v>13</v>
      </c>
      <c r="F3215" s="30">
        <v>1066000000</v>
      </c>
      <c r="G3215" s="31" t="str">
        <f>_xlfn.CONCAT(Table1[[#This Row],[Company]:[Penalty Amount]])</f>
        <v>JPMorgan ChaseJPMorgan Chasetoxic securities abuses41275MULTI-AG1066000000</v>
      </c>
    </row>
    <row r="3216" spans="1:7" x14ac:dyDescent="0.2">
      <c r="A3216" s="28" t="s">
        <v>1</v>
      </c>
      <c r="B3216" s="14" t="s">
        <v>1</v>
      </c>
      <c r="C3216" s="14" t="s">
        <v>276</v>
      </c>
      <c r="D3216" s="29">
        <v>40909</v>
      </c>
      <c r="E3216" s="14" t="s">
        <v>13</v>
      </c>
      <c r="F3216" s="30">
        <v>1121188661</v>
      </c>
      <c r="G3216" s="31" t="str">
        <f>_xlfn.CONCAT(Table1[[#This Row],[Company]:[Penalty Amount]])</f>
        <v>JPMorgan ChaseJPMorgan Chasemortgage abuses40909MULTI-AG1121188661</v>
      </c>
    </row>
    <row r="3217" spans="1:7" x14ac:dyDescent="0.2">
      <c r="A3217" s="28" t="s">
        <v>43</v>
      </c>
      <c r="B3217" s="14" t="s">
        <v>1</v>
      </c>
      <c r="C3217" s="14" t="s">
        <v>38</v>
      </c>
      <c r="D3217" s="29">
        <v>41640</v>
      </c>
      <c r="E3217" s="14" t="s">
        <v>23</v>
      </c>
      <c r="F3217" s="30">
        <v>1700000000</v>
      </c>
      <c r="G3217" s="31" t="str">
        <f>_xlfn.CONCAT(Table1[[#This Row],[Company]:[Penalty Amount]])</f>
        <v>JPMorgan Chase BankJPMorgan Chaseanti-money-laundering deficiencies41640USAO1700000000</v>
      </c>
    </row>
    <row r="3218" spans="1:7" x14ac:dyDescent="0.2">
      <c r="A3218" s="28" t="s">
        <v>1</v>
      </c>
      <c r="B3218" s="14" t="s">
        <v>1</v>
      </c>
      <c r="C3218" s="14" t="s">
        <v>31</v>
      </c>
      <c r="D3218" s="29">
        <v>41275</v>
      </c>
      <c r="E3218" s="14" t="s">
        <v>32</v>
      </c>
      <c r="F3218" s="30">
        <v>1958450341</v>
      </c>
      <c r="G3218" s="31" t="str">
        <f>_xlfn.CONCAT(Table1[[#This Row],[Company]:[Penalty Amount]])</f>
        <v>JPMorgan ChaseJPMorgan Chasebanking violation41275OCC1958450341</v>
      </c>
    </row>
    <row r="3219" spans="1:7" x14ac:dyDescent="0.2">
      <c r="A3219" s="28" t="s">
        <v>27</v>
      </c>
      <c r="B3219" s="14" t="s">
        <v>1</v>
      </c>
      <c r="C3219" s="14" t="s">
        <v>12</v>
      </c>
      <c r="D3219" s="29">
        <v>39448</v>
      </c>
      <c r="E3219" s="14" t="s">
        <v>13</v>
      </c>
      <c r="F3219" s="30">
        <v>3525000000</v>
      </c>
      <c r="G3219" s="31" t="str">
        <f>_xlfn.CONCAT(Table1[[#This Row],[Company]:[Penalty Amount]])</f>
        <v>JP Morgan Chase &amp; Co.JPMorgan Chaseinvestor protection violation39448MULTI-AG3525000000</v>
      </c>
    </row>
    <row r="3220" spans="1:7" x14ac:dyDescent="0.2">
      <c r="A3220" s="28" t="s">
        <v>258</v>
      </c>
      <c r="B3220" s="14" t="s">
        <v>1</v>
      </c>
      <c r="C3220" s="14" t="s">
        <v>276</v>
      </c>
      <c r="D3220" s="29">
        <v>40909</v>
      </c>
      <c r="E3220" s="14" t="s">
        <v>11</v>
      </c>
      <c r="F3220" s="30">
        <v>5333600000</v>
      </c>
      <c r="G3220" s="31" t="str">
        <f>_xlfn.CONCAT(Table1[[#This Row],[Company]:[Penalty Amount]])</f>
        <v>JPMorgan Chase &amp; Co.JPMorgan Chasemortgage abuses40909DOJ5333600000</v>
      </c>
    </row>
    <row r="3221" spans="1:7" x14ac:dyDescent="0.2">
      <c r="A3221" s="28" t="s">
        <v>1</v>
      </c>
      <c r="B3221" s="14" t="s">
        <v>1</v>
      </c>
      <c r="C3221" s="14" t="s">
        <v>10</v>
      </c>
      <c r="D3221" s="29">
        <v>41275</v>
      </c>
      <c r="E3221" s="14" t="s">
        <v>11</v>
      </c>
      <c r="F3221" s="30">
        <v>13000000000</v>
      </c>
      <c r="G3221" s="31" t="str">
        <f>_xlfn.CONCAT(Table1[[#This Row],[Company]:[Penalty Amount]])</f>
        <v>JPMorgan ChaseJPMorgan Chasetoxic securities abuses41275DOJ13000000000</v>
      </c>
    </row>
    <row r="3222" spans="1:7" x14ac:dyDescent="0.2">
      <c r="A3222" s="28" t="s">
        <v>535</v>
      </c>
      <c r="B3222" s="14" t="s">
        <v>243</v>
      </c>
      <c r="C3222" s="14" t="s">
        <v>12</v>
      </c>
      <c r="D3222" s="29">
        <v>37622</v>
      </c>
      <c r="E3222" s="14" t="s">
        <v>1240</v>
      </c>
      <c r="F3222" s="30">
        <v>7000</v>
      </c>
      <c r="G3222" s="31" t="str">
        <f>_xlfn.CONCAT(Table1[[#This Row],[Company]:[Penalty Amount]])</f>
        <v>Edward D. Jones &amp; Co. LPJones Financialinvestor protection violation37622ND-SEC7000</v>
      </c>
    </row>
    <row r="3223" spans="1:7" x14ac:dyDescent="0.2">
      <c r="A3223" s="28" t="s">
        <v>989</v>
      </c>
      <c r="B3223" s="14" t="s">
        <v>243</v>
      </c>
      <c r="C3223" s="14" t="s">
        <v>12</v>
      </c>
      <c r="D3223" s="29">
        <v>43466</v>
      </c>
      <c r="E3223" s="14" t="s">
        <v>1089</v>
      </c>
      <c r="F3223" s="30">
        <v>10000</v>
      </c>
      <c r="G3223" s="31" t="str">
        <f>_xlfn.CONCAT(Table1[[#This Row],[Company]:[Penalty Amount]])</f>
        <v>Edward D. Jones &amp; Co. L.P.Jones Financialinvestor protection violation43466SD-INS10000</v>
      </c>
    </row>
    <row r="3224" spans="1:7" x14ac:dyDescent="0.2">
      <c r="A3224" s="28" t="s">
        <v>989</v>
      </c>
      <c r="B3224" s="14" t="s">
        <v>243</v>
      </c>
      <c r="C3224" s="14" t="s">
        <v>12</v>
      </c>
      <c r="D3224" s="29">
        <v>40544</v>
      </c>
      <c r="E3224" s="14" t="s">
        <v>1060</v>
      </c>
      <c r="F3224" s="30">
        <v>10000</v>
      </c>
      <c r="G3224" s="31" t="str">
        <f>_xlfn.CONCAT(Table1[[#This Row],[Company]:[Penalty Amount]])</f>
        <v>Edward D. Jones &amp; Co. L.P.Jones Financialinvestor protection violation40544IN-SEC10000</v>
      </c>
    </row>
    <row r="3225" spans="1:7" x14ac:dyDescent="0.2">
      <c r="A3225" s="28" t="s">
        <v>989</v>
      </c>
      <c r="B3225" s="14" t="s">
        <v>243</v>
      </c>
      <c r="C3225" s="14" t="s">
        <v>12</v>
      </c>
      <c r="D3225" s="29">
        <v>40179</v>
      </c>
      <c r="E3225" s="14" t="s">
        <v>1533</v>
      </c>
      <c r="F3225" s="30">
        <v>10000</v>
      </c>
      <c r="G3225" s="31" t="str">
        <f>_xlfn.CONCAT(Table1[[#This Row],[Company]:[Penalty Amount]])</f>
        <v>Edward D. Jones &amp; Co. L.P.Jones Financialinvestor protection violation40179ME-SEC10000</v>
      </c>
    </row>
    <row r="3226" spans="1:7" x14ac:dyDescent="0.2">
      <c r="A3226" s="28" t="s">
        <v>2771</v>
      </c>
      <c r="B3226" s="14" t="s">
        <v>243</v>
      </c>
      <c r="C3226" s="14" t="s">
        <v>12</v>
      </c>
      <c r="D3226" s="29">
        <v>37622</v>
      </c>
      <c r="E3226" s="14" t="s">
        <v>1091</v>
      </c>
      <c r="F3226" s="30">
        <v>11000</v>
      </c>
      <c r="G3226" s="31" t="str">
        <f>_xlfn.CONCAT(Table1[[#This Row],[Company]:[Penalty Amount]])</f>
        <v>Edward D. Jones and Co.LPJones Financialinvestor protection violation37622AK-DBS11000</v>
      </c>
    </row>
    <row r="3227" spans="1:7" x14ac:dyDescent="0.2">
      <c r="A3227" s="28" t="s">
        <v>1382</v>
      </c>
      <c r="B3227" s="14" t="s">
        <v>243</v>
      </c>
      <c r="C3227" s="14" t="s">
        <v>12</v>
      </c>
      <c r="D3227" s="29">
        <v>37987</v>
      </c>
      <c r="E3227" s="14" t="s">
        <v>250</v>
      </c>
      <c r="F3227" s="30">
        <v>25181</v>
      </c>
      <c r="G3227" s="31" t="str">
        <f>_xlfn.CONCAT(Table1[[#This Row],[Company]:[Penalty Amount]])</f>
        <v>Edward JonesJones Financialinvestor protection violation37987FINRA25181</v>
      </c>
    </row>
    <row r="3228" spans="1:7" x14ac:dyDescent="0.2">
      <c r="A3228" s="28" t="s">
        <v>989</v>
      </c>
      <c r="B3228" s="14" t="s">
        <v>243</v>
      </c>
      <c r="C3228" s="14" t="s">
        <v>12</v>
      </c>
      <c r="D3228" s="29">
        <v>43101</v>
      </c>
      <c r="E3228" s="14" t="s">
        <v>1500</v>
      </c>
      <c r="F3228" s="30">
        <v>50000</v>
      </c>
      <c r="G3228" s="31" t="str">
        <f>_xlfn.CONCAT(Table1[[#This Row],[Company]:[Penalty Amount]])</f>
        <v>Edward D. Jones &amp; Co. L.P.Jones Financialinvestor protection violation43101AR-SEC50000</v>
      </c>
    </row>
    <row r="3229" spans="1:7" x14ac:dyDescent="0.2">
      <c r="A3229" s="28" t="s">
        <v>989</v>
      </c>
      <c r="B3229" s="14" t="s">
        <v>243</v>
      </c>
      <c r="C3229" s="14" t="s">
        <v>12</v>
      </c>
      <c r="D3229" s="29">
        <v>42005</v>
      </c>
      <c r="E3229" s="14" t="s">
        <v>48</v>
      </c>
      <c r="F3229" s="30">
        <v>100000</v>
      </c>
      <c r="G3229" s="31" t="str">
        <f>_xlfn.CONCAT(Table1[[#This Row],[Company]:[Penalty Amount]])</f>
        <v>Edward D. Jones &amp; Co. L.P.Jones Financialinvestor protection violation42005SEC100000</v>
      </c>
    </row>
    <row r="3230" spans="1:7" x14ac:dyDescent="0.2">
      <c r="A3230" s="28" t="s">
        <v>1382</v>
      </c>
      <c r="B3230" s="14" t="s">
        <v>243</v>
      </c>
      <c r="C3230" s="14" t="s">
        <v>12</v>
      </c>
      <c r="D3230" s="29">
        <v>40179</v>
      </c>
      <c r="E3230" s="14" t="s">
        <v>799</v>
      </c>
      <c r="F3230" s="30">
        <v>100000</v>
      </c>
      <c r="G3230" s="31" t="str">
        <f>_xlfn.CONCAT(Table1[[#This Row],[Company]:[Penalty Amount]])</f>
        <v>Edward JonesJones Financialinvestor protection violation40179MT-SEC100000</v>
      </c>
    </row>
    <row r="3231" spans="1:7" x14ac:dyDescent="0.2">
      <c r="A3231" s="28" t="s">
        <v>989</v>
      </c>
      <c r="B3231" s="14" t="s">
        <v>243</v>
      </c>
      <c r="C3231" s="14" t="s">
        <v>282</v>
      </c>
      <c r="D3231" s="29">
        <v>41275</v>
      </c>
      <c r="E3231" s="14" t="s">
        <v>1424</v>
      </c>
      <c r="F3231" s="30">
        <v>125000</v>
      </c>
      <c r="G3231" s="31" t="str">
        <f>_xlfn.CONCAT(Table1[[#This Row],[Company]:[Penalty Amount]])</f>
        <v>Edward D. Jones &amp; Co. L.P.Jones Financialconsumer protection violation41275NE-DBF125000</v>
      </c>
    </row>
    <row r="3232" spans="1:7" x14ac:dyDescent="0.2">
      <c r="A3232" s="28" t="s">
        <v>535</v>
      </c>
      <c r="B3232" s="14" t="s">
        <v>243</v>
      </c>
      <c r="C3232" s="14" t="s">
        <v>12</v>
      </c>
      <c r="D3232" s="29">
        <v>42370</v>
      </c>
      <c r="E3232" s="14" t="s">
        <v>1051</v>
      </c>
      <c r="F3232" s="30">
        <v>135000</v>
      </c>
      <c r="G3232" s="31" t="str">
        <f>_xlfn.CONCAT(Table1[[#This Row],[Company]:[Penalty Amount]])</f>
        <v>Edward D. Jones &amp; Co. LPJones Financialinvestor protection violation42370PA-BKG135000</v>
      </c>
    </row>
    <row r="3233" spans="1:7" x14ac:dyDescent="0.2">
      <c r="A3233" s="28" t="s">
        <v>989</v>
      </c>
      <c r="B3233" s="14" t="s">
        <v>243</v>
      </c>
      <c r="C3233" s="14" t="s">
        <v>12</v>
      </c>
      <c r="D3233" s="29">
        <v>38718</v>
      </c>
      <c r="E3233" s="14" t="s">
        <v>250</v>
      </c>
      <c r="F3233" s="30">
        <v>250000</v>
      </c>
      <c r="G3233" s="31" t="str">
        <f>_xlfn.CONCAT(Table1[[#This Row],[Company]:[Penalty Amount]])</f>
        <v>Edward D. Jones &amp; Co. L.P.Jones Financialinvestor protection violation38718FINRA250000</v>
      </c>
    </row>
    <row r="3234" spans="1:7" x14ac:dyDescent="0.2">
      <c r="A3234" s="28" t="s">
        <v>989</v>
      </c>
      <c r="B3234" s="14" t="s">
        <v>243</v>
      </c>
      <c r="C3234" s="14" t="s">
        <v>12</v>
      </c>
      <c r="D3234" s="29">
        <v>38353</v>
      </c>
      <c r="E3234" s="14" t="s">
        <v>250</v>
      </c>
      <c r="F3234" s="30">
        <v>300000</v>
      </c>
      <c r="G3234" s="31" t="str">
        <f>_xlfn.CONCAT(Table1[[#This Row],[Company]:[Penalty Amount]])</f>
        <v>Edward D. Jones &amp; Co. L.P.Jones Financialinvestor protection violation38353FINRA300000</v>
      </c>
    </row>
    <row r="3235" spans="1:7" x14ac:dyDescent="0.2">
      <c r="A3235" s="28" t="s">
        <v>1088</v>
      </c>
      <c r="B3235" s="14" t="s">
        <v>243</v>
      </c>
      <c r="C3235" s="14" t="s">
        <v>12</v>
      </c>
      <c r="D3235" s="29">
        <v>37987</v>
      </c>
      <c r="E3235" s="14" t="s">
        <v>250</v>
      </c>
      <c r="F3235" s="30">
        <v>300000</v>
      </c>
      <c r="G3235" s="31" t="str">
        <f>_xlfn.CONCAT(Table1[[#This Row],[Company]:[Penalty Amount]])</f>
        <v>Edward Jones &amp; Co. LPJones Financialinvestor protection violation37987FINRA300000</v>
      </c>
    </row>
    <row r="3236" spans="1:7" x14ac:dyDescent="0.2">
      <c r="A3236" s="28" t="s">
        <v>989</v>
      </c>
      <c r="B3236" s="14" t="s">
        <v>243</v>
      </c>
      <c r="C3236" s="14" t="s">
        <v>12</v>
      </c>
      <c r="D3236" s="29">
        <v>40179</v>
      </c>
      <c r="E3236" s="14" t="s">
        <v>919</v>
      </c>
      <c r="F3236" s="30">
        <v>405000</v>
      </c>
      <c r="G3236" s="31" t="str">
        <f>_xlfn.CONCAT(Table1[[#This Row],[Company]:[Penalty Amount]])</f>
        <v>Edward D. Jones &amp; Co. L.P.Jones Financialinvestor protection violation40179MO-SEC405000</v>
      </c>
    </row>
    <row r="3237" spans="1:7" x14ac:dyDescent="0.2">
      <c r="A3237" s="28" t="s">
        <v>1088</v>
      </c>
      <c r="B3237" s="14" t="s">
        <v>243</v>
      </c>
      <c r="C3237" s="14" t="s">
        <v>12</v>
      </c>
      <c r="D3237" s="29">
        <v>41640</v>
      </c>
      <c r="E3237" s="14" t="s">
        <v>496</v>
      </c>
      <c r="F3237" s="30">
        <v>750000</v>
      </c>
      <c r="G3237" s="31" t="str">
        <f>_xlfn.CONCAT(Table1[[#This Row],[Company]:[Penalty Amount]])</f>
        <v>Edward Jones &amp; Co. LPJones Financialinvestor protection violation41640NH-BSR750000</v>
      </c>
    </row>
    <row r="3238" spans="1:7" x14ac:dyDescent="0.2">
      <c r="A3238" s="28" t="s">
        <v>989</v>
      </c>
      <c r="B3238" s="14" t="s">
        <v>243</v>
      </c>
      <c r="C3238" s="14" t="s">
        <v>12</v>
      </c>
      <c r="D3238" s="29">
        <v>39448</v>
      </c>
      <c r="E3238" s="14" t="s">
        <v>250</v>
      </c>
      <c r="F3238" s="30">
        <v>900000</v>
      </c>
      <c r="G3238" s="31" t="str">
        <f>_xlfn.CONCAT(Table1[[#This Row],[Company]:[Penalty Amount]])</f>
        <v>Edward D. Jones &amp; Co. L.P.Jones Financialinvestor protection violation39448FINRA900000</v>
      </c>
    </row>
    <row r="3239" spans="1:7" x14ac:dyDescent="0.2">
      <c r="A3239" s="28" t="s">
        <v>989</v>
      </c>
      <c r="B3239" s="14" t="s">
        <v>243</v>
      </c>
      <c r="C3239" s="14" t="s">
        <v>12</v>
      </c>
      <c r="D3239" s="29">
        <v>38353</v>
      </c>
      <c r="E3239" s="14" t="s">
        <v>919</v>
      </c>
      <c r="F3239" s="30">
        <v>1500000</v>
      </c>
      <c r="G3239" s="31" t="str">
        <f>_xlfn.CONCAT(Table1[[#This Row],[Company]:[Penalty Amount]])</f>
        <v>Edward D. Jones &amp; Co. L.P.Jones Financialinvestor protection violation38353MO-SEC1500000</v>
      </c>
    </row>
    <row r="3240" spans="1:7" x14ac:dyDescent="0.2">
      <c r="A3240" s="28" t="s">
        <v>989</v>
      </c>
      <c r="B3240" s="14" t="s">
        <v>243</v>
      </c>
      <c r="C3240" s="14" t="s">
        <v>308</v>
      </c>
      <c r="D3240" s="29">
        <v>43466</v>
      </c>
      <c r="E3240" s="14" t="s">
        <v>309</v>
      </c>
      <c r="F3240" s="30">
        <v>3175000</v>
      </c>
      <c r="G3240" s="31" t="str">
        <f>_xlfn.CONCAT(Table1[[#This Row],[Company]:[Penalty Amount]])</f>
        <v>Edward D. Jones &amp; Co. L.P.Jones Financialbenefit plan administrator violation43466private lawsuit-federal3175000</v>
      </c>
    </row>
    <row r="3241" spans="1:7" x14ac:dyDescent="0.2">
      <c r="A3241" s="28" t="s">
        <v>691</v>
      </c>
      <c r="B3241" s="14" t="s">
        <v>243</v>
      </c>
      <c r="C3241" s="14" t="s">
        <v>12</v>
      </c>
      <c r="D3241" s="29">
        <v>39448</v>
      </c>
      <c r="E3241" s="14" t="s">
        <v>44</v>
      </c>
      <c r="F3241" s="30">
        <v>7500000</v>
      </c>
      <c r="G3241" s="31" t="str">
        <f>_xlfn.CONCAT(Table1[[#This Row],[Company]:[Penalty Amount]])</f>
        <v>Edward Jones &amp; Co.Jones Financialinvestor protection violation39448CA-AG7500000</v>
      </c>
    </row>
    <row r="3242" spans="1:7" x14ac:dyDescent="0.2">
      <c r="A3242" s="28" t="s">
        <v>989</v>
      </c>
      <c r="B3242" s="14" t="s">
        <v>243</v>
      </c>
      <c r="C3242" s="14" t="s">
        <v>12</v>
      </c>
      <c r="D3242" s="29">
        <v>42005</v>
      </c>
      <c r="E3242" s="14" t="s">
        <v>250</v>
      </c>
      <c r="F3242" s="30">
        <v>13500000</v>
      </c>
      <c r="G3242" s="31" t="str">
        <f>_xlfn.CONCAT(Table1[[#This Row],[Company]:[Penalty Amount]])</f>
        <v>Edward D. Jones &amp; Co. L.P.Jones Financialinvestor protection violation42005FINRA13500000</v>
      </c>
    </row>
    <row r="3243" spans="1:7" x14ac:dyDescent="0.2">
      <c r="A3243" s="28" t="s">
        <v>392</v>
      </c>
      <c r="B3243" s="14" t="s">
        <v>243</v>
      </c>
      <c r="C3243" s="14" t="s">
        <v>343</v>
      </c>
      <c r="D3243" s="29">
        <v>39448</v>
      </c>
      <c r="E3243" s="14" t="s">
        <v>309</v>
      </c>
      <c r="F3243" s="30">
        <v>19000000</v>
      </c>
      <c r="G3243" s="31" t="str">
        <f>_xlfn.CONCAT(Table1[[#This Row],[Company]:[Penalty Amount]])</f>
        <v>Edward D. Jones &amp; Co.Jones Financialwage and hour violation39448private lawsuit-federal19000000</v>
      </c>
    </row>
    <row r="3244" spans="1:7" x14ac:dyDescent="0.2">
      <c r="A3244" s="28" t="s">
        <v>535</v>
      </c>
      <c r="B3244" s="14" t="s">
        <v>243</v>
      </c>
      <c r="C3244" s="14" t="s">
        <v>12</v>
      </c>
      <c r="D3244" s="29">
        <v>42005</v>
      </c>
      <c r="E3244" s="14" t="s">
        <v>48</v>
      </c>
      <c r="F3244" s="30">
        <v>20000000</v>
      </c>
      <c r="G3244" s="31" t="str">
        <f>_xlfn.CONCAT(Table1[[#This Row],[Company]:[Penalty Amount]])</f>
        <v>Edward D. Jones &amp; Co. LPJones Financialinvestor protection violation42005SEC20000000</v>
      </c>
    </row>
    <row r="3245" spans="1:7" x14ac:dyDescent="0.2">
      <c r="A3245" s="28" t="s">
        <v>392</v>
      </c>
      <c r="B3245" s="14" t="s">
        <v>243</v>
      </c>
      <c r="C3245" s="14" t="s">
        <v>343</v>
      </c>
      <c r="D3245" s="29">
        <v>39448</v>
      </c>
      <c r="E3245" s="14" t="s">
        <v>309</v>
      </c>
      <c r="F3245" s="30">
        <v>21000000</v>
      </c>
      <c r="G3245" s="31" t="str">
        <f>_xlfn.CONCAT(Table1[[#This Row],[Company]:[Penalty Amount]])</f>
        <v>Edward D. Jones &amp; Co.Jones Financialwage and hour violation39448private lawsuit-federal21000000</v>
      </c>
    </row>
    <row r="3246" spans="1:7" x14ac:dyDescent="0.2">
      <c r="A3246" s="28" t="s">
        <v>392</v>
      </c>
      <c r="B3246" s="14" t="s">
        <v>243</v>
      </c>
      <c r="C3246" s="14" t="s">
        <v>334</v>
      </c>
      <c r="D3246" s="29">
        <v>44197</v>
      </c>
      <c r="E3246" s="14" t="s">
        <v>309</v>
      </c>
      <c r="F3246" s="30">
        <v>58000000</v>
      </c>
      <c r="G3246" s="31" t="str">
        <f>_xlfn.CONCAT(Table1[[#This Row],[Company]:[Penalty Amount]])</f>
        <v>Edward D. Jones &amp; Co.Jones Financialemployment discrimination44197private lawsuit-federal58000000</v>
      </c>
    </row>
    <row r="3247" spans="1:7" x14ac:dyDescent="0.2">
      <c r="A3247" s="28" t="s">
        <v>989</v>
      </c>
      <c r="B3247" s="14" t="s">
        <v>243</v>
      </c>
      <c r="C3247" s="14" t="s">
        <v>12</v>
      </c>
      <c r="D3247" s="29">
        <v>37987</v>
      </c>
      <c r="E3247" s="14" t="s">
        <v>48</v>
      </c>
      <c r="F3247" s="30">
        <v>75000000</v>
      </c>
      <c r="G3247" s="31" t="str">
        <f>_xlfn.CONCAT(Table1[[#This Row],[Company]:[Penalty Amount]])</f>
        <v>Edward D. Jones &amp; Co. L.P.Jones Financialinvestor protection violation37987SEC75000000</v>
      </c>
    </row>
    <row r="3248" spans="1:7" x14ac:dyDescent="0.2">
      <c r="A3248" s="28" t="s">
        <v>1321</v>
      </c>
      <c r="B3248" s="14" t="s">
        <v>141</v>
      </c>
      <c r="C3248" s="14" t="s">
        <v>12</v>
      </c>
      <c r="D3248" s="29">
        <v>44562</v>
      </c>
      <c r="E3248" s="14" t="s">
        <v>48</v>
      </c>
      <c r="F3248" s="30">
        <v>150000</v>
      </c>
      <c r="G3248" s="31" t="str">
        <f>_xlfn.CONCAT(Table1[[#This Row],[Company]:[Penalty Amount]])</f>
        <v>Janus Henderson Investors US LLCJanus Hendersoninvestor protection violation44562SEC150000</v>
      </c>
    </row>
    <row r="3249" spans="1:7" x14ac:dyDescent="0.2">
      <c r="A3249" s="28" t="s">
        <v>211</v>
      </c>
      <c r="B3249" s="14" t="s">
        <v>141</v>
      </c>
      <c r="C3249" s="14" t="s">
        <v>12</v>
      </c>
      <c r="D3249" s="29">
        <v>37987</v>
      </c>
      <c r="E3249" s="14" t="s">
        <v>48</v>
      </c>
      <c r="F3249" s="30">
        <v>100000000</v>
      </c>
      <c r="G3249" s="31" t="str">
        <f>_xlfn.CONCAT(Table1[[#This Row],[Company]:[Penalty Amount]])</f>
        <v>Janus Capital Management LLCJanus Hendersoninvestor protection violation37987SEC100000000</v>
      </c>
    </row>
    <row r="3250" spans="1:7" x14ac:dyDescent="0.2">
      <c r="A3250" s="28" t="s">
        <v>140</v>
      </c>
      <c r="B3250" s="14" t="s">
        <v>141</v>
      </c>
      <c r="C3250" s="14" t="s">
        <v>12</v>
      </c>
      <c r="D3250" s="29">
        <v>37987</v>
      </c>
      <c r="E3250" s="14" t="s">
        <v>13</v>
      </c>
      <c r="F3250" s="30">
        <v>225000000</v>
      </c>
      <c r="G3250" s="31" t="str">
        <f>_xlfn.CONCAT(Table1[[#This Row],[Company]:[Penalty Amount]])</f>
        <v>Janus Capital ManagementJanus Hendersoninvestor protection violation37987MULTI-AG225000000</v>
      </c>
    </row>
    <row r="3251" spans="1:7" x14ac:dyDescent="0.2">
      <c r="A3251" s="28" t="s">
        <v>2237</v>
      </c>
      <c r="B3251" s="14" t="s">
        <v>1143</v>
      </c>
      <c r="C3251" s="14" t="s">
        <v>282</v>
      </c>
      <c r="D3251" s="29">
        <v>40179</v>
      </c>
      <c r="E3251" s="14" t="s">
        <v>1055</v>
      </c>
      <c r="F3251" s="30">
        <v>24000</v>
      </c>
      <c r="G3251" s="31" t="str">
        <f>_xlfn.CONCAT(Table1[[#This Row],[Company]:[Penalty Amount]])</f>
        <v>James B. Nutter &amp; Co.James B. Nutter &amp; Companyconsumer protection violation40179KY-FIN24000</v>
      </c>
    </row>
    <row r="3252" spans="1:7" x14ac:dyDescent="0.2">
      <c r="A3252" s="28" t="s">
        <v>2237</v>
      </c>
      <c r="B3252" s="14" t="s">
        <v>1143</v>
      </c>
      <c r="C3252" s="14" t="s">
        <v>276</v>
      </c>
      <c r="D3252" s="29">
        <v>40909</v>
      </c>
      <c r="E3252" s="14" t="s">
        <v>172</v>
      </c>
      <c r="F3252" s="30">
        <v>49205</v>
      </c>
      <c r="G3252" s="31" t="str">
        <f>_xlfn.CONCAT(Table1[[#This Row],[Company]:[Penalty Amount]])</f>
        <v>James B. Nutter &amp; Co.James B. Nutter &amp; Companymortgage abuses40909MULTI-FIN49205</v>
      </c>
    </row>
    <row r="3253" spans="1:7" x14ac:dyDescent="0.2">
      <c r="A3253" s="28" t="s">
        <v>1347</v>
      </c>
      <c r="B3253" s="14" t="s">
        <v>766</v>
      </c>
      <c r="C3253" s="14" t="s">
        <v>282</v>
      </c>
      <c r="D3253" s="29">
        <v>37987</v>
      </c>
      <c r="E3253" s="14" t="s">
        <v>813</v>
      </c>
      <c r="F3253" s="30">
        <v>125000</v>
      </c>
      <c r="G3253" s="31" t="str">
        <f>_xlfn.CONCAT(Table1[[#This Row],[Company]:[Penalty Amount]])</f>
        <v>Jackson Hewitt Inc.Jackson Hewittconsumer protection violation37987NY-NYCDCWP125000</v>
      </c>
    </row>
    <row r="3254" spans="1:7" x14ac:dyDescent="0.2">
      <c r="A3254" s="28" t="s">
        <v>1269</v>
      </c>
      <c r="B3254" s="14" t="s">
        <v>766</v>
      </c>
      <c r="C3254" s="14" t="s">
        <v>282</v>
      </c>
      <c r="D3254" s="29">
        <v>43466</v>
      </c>
      <c r="E3254" s="14" t="s">
        <v>123</v>
      </c>
      <c r="F3254" s="30">
        <v>187000</v>
      </c>
      <c r="G3254" s="31" t="str">
        <f>_xlfn.CONCAT(Table1[[#This Row],[Company]:[Penalty Amount]])</f>
        <v>Jackson Hewitt Tax Service Inc.Jackson Hewittconsumer protection violation43466MA-AG187000</v>
      </c>
    </row>
    <row r="3255" spans="1:7" x14ac:dyDescent="0.2">
      <c r="A3255" s="28" t="s">
        <v>1347</v>
      </c>
      <c r="B3255" s="14" t="s">
        <v>766</v>
      </c>
      <c r="C3255" s="14" t="s">
        <v>282</v>
      </c>
      <c r="D3255" s="29">
        <v>39083</v>
      </c>
      <c r="E3255" s="14" t="s">
        <v>44</v>
      </c>
      <c r="F3255" s="30">
        <v>5000000</v>
      </c>
      <c r="G3255" s="31" t="str">
        <f>_xlfn.CONCAT(Table1[[#This Row],[Company]:[Penalty Amount]])</f>
        <v>Jackson Hewitt Inc.Jackson Hewittconsumer protection violation39083CA-AG5000000</v>
      </c>
    </row>
    <row r="3256" spans="1:7" x14ac:dyDescent="0.2">
      <c r="A3256" s="28" t="s">
        <v>899</v>
      </c>
      <c r="B3256" s="14" t="s">
        <v>532</v>
      </c>
      <c r="C3256" s="14" t="s">
        <v>305</v>
      </c>
      <c r="D3256" s="29">
        <v>42370</v>
      </c>
      <c r="E3256" s="14" t="s">
        <v>1090</v>
      </c>
      <c r="F3256" s="30">
        <v>8000</v>
      </c>
      <c r="G3256" s="31" t="str">
        <f>_xlfn.CONCAT(Table1[[#This Row],[Company]:[Penalty Amount]])</f>
        <v>Jackson National Life Insurance Co.Jackson Financialinsurance violation42370WA-INS8000</v>
      </c>
    </row>
    <row r="3257" spans="1:7" x14ac:dyDescent="0.2">
      <c r="A3257" s="28" t="s">
        <v>899</v>
      </c>
      <c r="B3257" s="14" t="s">
        <v>532</v>
      </c>
      <c r="C3257" s="14" t="s">
        <v>305</v>
      </c>
      <c r="D3257" s="29">
        <v>39083</v>
      </c>
      <c r="E3257" s="14" t="s">
        <v>1220</v>
      </c>
      <c r="F3257" s="30">
        <v>10000</v>
      </c>
      <c r="G3257" s="31" t="str">
        <f>_xlfn.CONCAT(Table1[[#This Row],[Company]:[Penalty Amount]])</f>
        <v>Jackson National Life Insurance Co.Jackson Financialinsurance violation39083CO-INS10000</v>
      </c>
    </row>
    <row r="3258" spans="1:7" x14ac:dyDescent="0.2">
      <c r="A3258" s="28" t="s">
        <v>899</v>
      </c>
      <c r="B3258" s="14" t="s">
        <v>532</v>
      </c>
      <c r="C3258" s="14" t="s">
        <v>305</v>
      </c>
      <c r="D3258" s="29">
        <v>44197</v>
      </c>
      <c r="E3258" s="14" t="s">
        <v>1090</v>
      </c>
      <c r="F3258" s="30">
        <v>10000</v>
      </c>
      <c r="G3258" s="31" t="str">
        <f>_xlfn.CONCAT(Table1[[#This Row],[Company]:[Penalty Amount]])</f>
        <v>Jackson National Life Insurance Co.Jackson Financialinsurance violation44197WA-INS10000</v>
      </c>
    </row>
    <row r="3259" spans="1:7" x14ac:dyDescent="0.2">
      <c r="A3259" s="28" t="s">
        <v>899</v>
      </c>
      <c r="B3259" s="14" t="s">
        <v>532</v>
      </c>
      <c r="C3259" s="14" t="s">
        <v>305</v>
      </c>
      <c r="D3259" s="29">
        <v>37257</v>
      </c>
      <c r="E3259" s="14" t="s">
        <v>1050</v>
      </c>
      <c r="F3259" s="30">
        <v>10000</v>
      </c>
      <c r="G3259" s="31" t="str">
        <f>_xlfn.CONCAT(Table1[[#This Row],[Company]:[Penalty Amount]])</f>
        <v>Jackson National Life Insurance Co.Jackson Financialinsurance violation37257OR-FIN10000</v>
      </c>
    </row>
    <row r="3260" spans="1:7" x14ac:dyDescent="0.2">
      <c r="A3260" s="28" t="s">
        <v>899</v>
      </c>
      <c r="B3260" s="14" t="s">
        <v>532</v>
      </c>
      <c r="C3260" s="14" t="s">
        <v>305</v>
      </c>
      <c r="D3260" s="29">
        <v>42370</v>
      </c>
      <c r="E3260" s="14" t="s">
        <v>1090</v>
      </c>
      <c r="F3260" s="30">
        <v>20000</v>
      </c>
      <c r="G3260" s="31" t="str">
        <f>_xlfn.CONCAT(Table1[[#This Row],[Company]:[Penalty Amount]])</f>
        <v>Jackson National Life Insurance Co.Jackson Financialinsurance violation42370WA-INS20000</v>
      </c>
    </row>
    <row r="3261" spans="1:7" x14ac:dyDescent="0.2">
      <c r="A3261" s="28" t="s">
        <v>899</v>
      </c>
      <c r="B3261" s="14" t="s">
        <v>532</v>
      </c>
      <c r="C3261" s="14" t="s">
        <v>305</v>
      </c>
      <c r="D3261" s="29">
        <v>40179</v>
      </c>
      <c r="E3261" s="14" t="s">
        <v>746</v>
      </c>
      <c r="F3261" s="30">
        <v>53000</v>
      </c>
      <c r="G3261" s="31" t="str">
        <f>_xlfn.CONCAT(Table1[[#This Row],[Company]:[Penalty Amount]])</f>
        <v>Jackson National Life Insurance Co.Jackson Financialinsurance violation40179FL-OFR53000</v>
      </c>
    </row>
    <row r="3262" spans="1:7" x14ac:dyDescent="0.2">
      <c r="A3262" s="28" t="s">
        <v>899</v>
      </c>
      <c r="B3262" s="14" t="s">
        <v>532</v>
      </c>
      <c r="C3262" s="14" t="s">
        <v>305</v>
      </c>
      <c r="D3262" s="29">
        <v>37987</v>
      </c>
      <c r="E3262" s="14" t="s">
        <v>746</v>
      </c>
      <c r="F3262" s="30">
        <v>55000</v>
      </c>
      <c r="G3262" s="31" t="str">
        <f>_xlfn.CONCAT(Table1[[#This Row],[Company]:[Penalty Amount]])</f>
        <v>Jackson National Life Insurance Co.Jackson Financialinsurance violation37987FL-OFR55000</v>
      </c>
    </row>
    <row r="3263" spans="1:7" x14ac:dyDescent="0.2">
      <c r="A3263" s="28" t="s">
        <v>899</v>
      </c>
      <c r="B3263" s="14" t="s">
        <v>532</v>
      </c>
      <c r="C3263" s="14" t="s">
        <v>305</v>
      </c>
      <c r="D3263" s="29">
        <v>40909</v>
      </c>
      <c r="E3263" s="14" t="s">
        <v>775</v>
      </c>
      <c r="F3263" s="30">
        <v>60000</v>
      </c>
      <c r="G3263" s="31" t="str">
        <f>_xlfn.CONCAT(Table1[[#This Row],[Company]:[Penalty Amount]])</f>
        <v>Jackson National Life Insurance Co.Jackson Financialinsurance violation40909MN-FIN60000</v>
      </c>
    </row>
    <row r="3264" spans="1:7" x14ac:dyDescent="0.2">
      <c r="A3264" s="28" t="s">
        <v>899</v>
      </c>
      <c r="B3264" s="14" t="s">
        <v>532</v>
      </c>
      <c r="C3264" s="14" t="s">
        <v>305</v>
      </c>
      <c r="D3264" s="29">
        <v>42005</v>
      </c>
      <c r="E3264" s="14" t="s">
        <v>728</v>
      </c>
      <c r="F3264" s="30">
        <v>82000</v>
      </c>
      <c r="G3264" s="31" t="str">
        <f>_xlfn.CONCAT(Table1[[#This Row],[Company]:[Penalty Amount]])</f>
        <v>Jackson National Life Insurance Co.Jackson Financialinsurance violation42005MD-INS82000</v>
      </c>
    </row>
    <row r="3265" spans="1:7" x14ac:dyDescent="0.2">
      <c r="A3265" s="28" t="s">
        <v>899</v>
      </c>
      <c r="B3265" s="14" t="s">
        <v>532</v>
      </c>
      <c r="C3265" s="14" t="s">
        <v>305</v>
      </c>
      <c r="D3265" s="29">
        <v>39448</v>
      </c>
      <c r="E3265" s="14" t="s">
        <v>923</v>
      </c>
      <c r="F3265" s="30">
        <v>483000</v>
      </c>
      <c r="G3265" s="31" t="str">
        <f>_xlfn.CONCAT(Table1[[#This Row],[Company]:[Penalty Amount]])</f>
        <v>Jackson National Life Insurance Co.Jackson Financialinsurance violation39448CT-INS483000</v>
      </c>
    </row>
    <row r="3266" spans="1:7" x14ac:dyDescent="0.2">
      <c r="A3266" s="28" t="s">
        <v>1147</v>
      </c>
      <c r="B3266" s="14" t="s">
        <v>532</v>
      </c>
      <c r="C3266" s="14" t="s">
        <v>12</v>
      </c>
      <c r="D3266" s="29">
        <v>39448</v>
      </c>
      <c r="E3266" s="14" t="s">
        <v>89</v>
      </c>
      <c r="F3266" s="30">
        <v>484000</v>
      </c>
      <c r="G3266" s="31" t="str">
        <f>_xlfn.CONCAT(Table1[[#This Row],[Company]:[Penalty Amount]])</f>
        <v>Jackson National Life Insurance CoJackson Financialinvestor protection violation39448CT-AG484000</v>
      </c>
    </row>
    <row r="3267" spans="1:7" x14ac:dyDescent="0.2">
      <c r="A3267" s="28" t="s">
        <v>899</v>
      </c>
      <c r="B3267" s="14" t="s">
        <v>532</v>
      </c>
      <c r="C3267" s="14" t="s">
        <v>305</v>
      </c>
      <c r="D3267" s="29">
        <v>42370</v>
      </c>
      <c r="E3267" s="14" t="s">
        <v>775</v>
      </c>
      <c r="F3267" s="30">
        <v>1250000</v>
      </c>
      <c r="G3267" s="31" t="str">
        <f>_xlfn.CONCAT(Table1[[#This Row],[Company]:[Penalty Amount]])</f>
        <v>Jackson National Life Insurance Co.Jackson Financialinsurance violation42370MN-FIN1250000</v>
      </c>
    </row>
    <row r="3268" spans="1:7" x14ac:dyDescent="0.2">
      <c r="A3268" s="28" t="s">
        <v>899</v>
      </c>
      <c r="B3268" s="14" t="s">
        <v>532</v>
      </c>
      <c r="C3268" s="14" t="s">
        <v>305</v>
      </c>
      <c r="D3268" s="29">
        <v>42005</v>
      </c>
      <c r="E3268" s="14" t="s">
        <v>13</v>
      </c>
      <c r="F3268" s="30">
        <v>2500000</v>
      </c>
      <c r="G3268" s="31" t="str">
        <f>_xlfn.CONCAT(Table1[[#This Row],[Company]:[Penalty Amount]])</f>
        <v>Jackson National Life Insurance Co.Jackson Financialinsurance violation42005MULTI-AG2500000</v>
      </c>
    </row>
    <row r="3269" spans="1:7" x14ac:dyDescent="0.2">
      <c r="A3269" s="28" t="s">
        <v>899</v>
      </c>
      <c r="B3269" s="14" t="s">
        <v>532</v>
      </c>
      <c r="C3269" s="14" t="s">
        <v>334</v>
      </c>
      <c r="D3269" s="29">
        <v>43831</v>
      </c>
      <c r="E3269" s="14" t="s">
        <v>393</v>
      </c>
      <c r="F3269" s="30">
        <v>20500000</v>
      </c>
      <c r="G3269" s="31" t="str">
        <f>_xlfn.CONCAT(Table1[[#This Row],[Company]:[Penalty Amount]])</f>
        <v>Jackson National Life Insurance Co.Jackson Financialemployment discrimination43831EEOC20500000</v>
      </c>
    </row>
    <row r="3270" spans="1:7" x14ac:dyDescent="0.2">
      <c r="A3270" s="28" t="s">
        <v>680</v>
      </c>
      <c r="B3270" s="14" t="s">
        <v>618</v>
      </c>
      <c r="C3270" s="14" t="s">
        <v>38</v>
      </c>
      <c r="D3270" s="29">
        <v>38718</v>
      </c>
      <c r="E3270" s="14" t="s">
        <v>34</v>
      </c>
      <c r="F3270" s="30">
        <v>6000000</v>
      </c>
      <c r="G3270" s="31" t="str">
        <f>_xlfn.CONCAT(Table1[[#This Row],[Company]:[Penalty Amount]])</f>
        <v>Israel Discount Bank of New YorkIsrael Discount Bankanti-money-laundering deficiencies38718NY-DFS6000000</v>
      </c>
    </row>
    <row r="3271" spans="1:7" x14ac:dyDescent="0.2">
      <c r="A3271" s="28" t="s">
        <v>680</v>
      </c>
      <c r="B3271" s="14" t="s">
        <v>618</v>
      </c>
      <c r="C3271" s="14" t="s">
        <v>38</v>
      </c>
      <c r="D3271" s="29">
        <v>38353</v>
      </c>
      <c r="E3271" s="14" t="s">
        <v>33</v>
      </c>
      <c r="F3271" s="30">
        <v>8500000</v>
      </c>
      <c r="G3271" s="31" t="str">
        <f>_xlfn.CONCAT(Table1[[#This Row],[Company]:[Penalty Amount]])</f>
        <v>Israel Discount Bank of New YorkIsrael Discount Bankanti-money-laundering deficiencies38353NY-MANDA8500000</v>
      </c>
    </row>
    <row r="3272" spans="1:7" x14ac:dyDescent="0.2">
      <c r="A3272" s="28" t="s">
        <v>618</v>
      </c>
      <c r="B3272" s="14" t="s">
        <v>618</v>
      </c>
      <c r="C3272" s="14" t="s">
        <v>38</v>
      </c>
      <c r="D3272" s="29">
        <v>38718</v>
      </c>
      <c r="E3272" s="14" t="s">
        <v>88</v>
      </c>
      <c r="F3272" s="30">
        <v>12000000</v>
      </c>
      <c r="G3272" s="31" t="str">
        <f>_xlfn.CONCAT(Table1[[#This Row],[Company]:[Penalty Amount]])</f>
        <v>Israel Discount BankIsrael Discount Bankanti-money-laundering deficiencies38718FINCEN12000000</v>
      </c>
    </row>
    <row r="3273" spans="1:7" x14ac:dyDescent="0.2">
      <c r="A3273" s="28" t="s">
        <v>2069</v>
      </c>
      <c r="B3273" s="14" t="s">
        <v>2068</v>
      </c>
      <c r="C3273" s="14" t="s">
        <v>12</v>
      </c>
      <c r="D3273" s="29">
        <v>40544</v>
      </c>
      <c r="E3273" s="14" t="s">
        <v>1533</v>
      </c>
      <c r="F3273" s="30">
        <v>5000</v>
      </c>
      <c r="G3273" s="31" t="str">
        <f>_xlfn.CONCAT(Table1[[#This Row],[Company]:[Penalty Amount]])</f>
        <v>Prosper MarketplAce Inc.Prosper MarketplAceinvestor protection violation40544ME-SEC5000</v>
      </c>
    </row>
    <row r="3274" spans="1:7" x14ac:dyDescent="0.2">
      <c r="A3274" s="28" t="s">
        <v>2069</v>
      </c>
      <c r="B3274" s="14" t="s">
        <v>2068</v>
      </c>
      <c r="C3274" s="14" t="s">
        <v>12</v>
      </c>
      <c r="D3274" s="29">
        <v>40179</v>
      </c>
      <c r="E3274" s="14" t="s">
        <v>751</v>
      </c>
      <c r="F3274" s="30">
        <v>5000</v>
      </c>
      <c r="G3274" s="31" t="str">
        <f>_xlfn.CONCAT(Table1[[#This Row],[Company]:[Penalty Amount]])</f>
        <v>Prosper MarketplAce Inc.Prosper MarketplAceinvestor protection violation40179CT-SEC5000</v>
      </c>
    </row>
    <row r="3275" spans="1:7" x14ac:dyDescent="0.2">
      <c r="A3275" s="28" t="s">
        <v>1422</v>
      </c>
      <c r="B3275" s="14" t="s">
        <v>654</v>
      </c>
      <c r="C3275" s="14" t="s">
        <v>305</v>
      </c>
      <c r="D3275" s="29">
        <v>41640</v>
      </c>
      <c r="E3275" s="14" t="s">
        <v>775</v>
      </c>
      <c r="F3275" s="30">
        <v>5000</v>
      </c>
      <c r="G3275" s="31" t="str">
        <f>_xlfn.CONCAT(Table1[[#This Row],[Company]:[Penalty Amount]])</f>
        <v>Progressive Casualty Insurance Co.Progressiveinsurance violation41640MN-FIN5000</v>
      </c>
    </row>
    <row r="3276" spans="1:7" x14ac:dyDescent="0.2">
      <c r="A3276" s="28" t="s">
        <v>1422</v>
      </c>
      <c r="B3276" s="14" t="s">
        <v>654</v>
      </c>
      <c r="C3276" s="14" t="s">
        <v>305</v>
      </c>
      <c r="D3276" s="29">
        <v>43831</v>
      </c>
      <c r="E3276" s="14" t="s">
        <v>775</v>
      </c>
      <c r="F3276" s="30">
        <v>5000</v>
      </c>
      <c r="G3276" s="31" t="str">
        <f>_xlfn.CONCAT(Table1[[#This Row],[Company]:[Penalty Amount]])</f>
        <v>Progressive Casualty Insurance Co.Progressiveinsurance violation43831MN-FIN5000</v>
      </c>
    </row>
    <row r="3277" spans="1:7" x14ac:dyDescent="0.2">
      <c r="A3277" s="28" t="s">
        <v>1348</v>
      </c>
      <c r="B3277" s="14" t="s">
        <v>654</v>
      </c>
      <c r="C3277" s="14" t="s">
        <v>305</v>
      </c>
      <c r="D3277" s="29">
        <v>39448</v>
      </c>
      <c r="E3277" s="14" t="s">
        <v>1378</v>
      </c>
      <c r="F3277" s="30">
        <v>5000</v>
      </c>
      <c r="G3277" s="31" t="str">
        <f>_xlfn.CONCAT(Table1[[#This Row],[Company]:[Penalty Amount]])</f>
        <v>Progressive Direct Insurance Co.Progressiveinsurance violation39448KS-INS5000</v>
      </c>
    </row>
    <row r="3278" spans="1:7" x14ac:dyDescent="0.2">
      <c r="A3278" s="28" t="s">
        <v>2766</v>
      </c>
      <c r="B3278" s="14" t="s">
        <v>117</v>
      </c>
      <c r="C3278" s="14" t="s">
        <v>1589</v>
      </c>
      <c r="D3278" s="29">
        <v>42005</v>
      </c>
      <c r="E3278" s="14" t="s">
        <v>745</v>
      </c>
      <c r="F3278" s="30">
        <v>5377</v>
      </c>
      <c r="G3278" s="31" t="str">
        <f>_xlfn.CONCAT(Table1[[#This Row],[Company]:[Penalty Amount]])</f>
        <v>IAC Springfield LLCInvescoFamily and Medical Leave Act42005WHD5377</v>
      </c>
    </row>
    <row r="3279" spans="1:7" x14ac:dyDescent="0.2">
      <c r="A3279" s="28" t="s">
        <v>1835</v>
      </c>
      <c r="B3279" s="14" t="s">
        <v>117</v>
      </c>
      <c r="C3279" s="14" t="s">
        <v>732</v>
      </c>
      <c r="D3279" s="29">
        <v>39083</v>
      </c>
      <c r="E3279" s="14" t="s">
        <v>521</v>
      </c>
      <c r="F3279" s="30">
        <v>5625</v>
      </c>
      <c r="G3279" s="31" t="str">
        <f>_xlfn.CONCAT(Table1[[#This Row],[Company]:[Penalty Amount]])</f>
        <v>INTERNATIONAL AUTOMOTIVE COMPONENTSInvescoworkplace safety or health violation39083OSHA5625</v>
      </c>
    </row>
    <row r="3280" spans="1:7" x14ac:dyDescent="0.2">
      <c r="A3280" s="28" t="s">
        <v>1996</v>
      </c>
      <c r="B3280" s="14" t="s">
        <v>117</v>
      </c>
      <c r="C3280" s="14" t="s">
        <v>732</v>
      </c>
      <c r="D3280" s="29">
        <v>41275</v>
      </c>
      <c r="E3280" s="14" t="s">
        <v>521</v>
      </c>
      <c r="F3280" s="30">
        <v>5775</v>
      </c>
      <c r="G3280" s="31" t="str">
        <f>_xlfn.CONCAT(Table1[[#This Row],[Company]:[Penalty Amount]])</f>
        <v>IAC DAYTON LLCInvescoworkplace safety or health violation41275OSHA5775</v>
      </c>
    </row>
    <row r="3281" spans="1:7" x14ac:dyDescent="0.2">
      <c r="A3281" s="28" t="s">
        <v>1835</v>
      </c>
      <c r="B3281" s="14" t="s">
        <v>117</v>
      </c>
      <c r="C3281" s="14" t="s">
        <v>732</v>
      </c>
      <c r="D3281" s="29">
        <v>39448</v>
      </c>
      <c r="E3281" s="14" t="s">
        <v>521</v>
      </c>
      <c r="F3281" s="30">
        <v>6000</v>
      </c>
      <c r="G3281" s="31" t="str">
        <f>_xlfn.CONCAT(Table1[[#This Row],[Company]:[Penalty Amount]])</f>
        <v>INTERNATIONAL AUTOMOTIVE COMPONENTSInvescoworkplace safety or health violation39448OSHA6000</v>
      </c>
    </row>
    <row r="3282" spans="1:7" x14ac:dyDescent="0.2">
      <c r="A3282" s="28" t="s">
        <v>2770</v>
      </c>
      <c r="B3282" s="14" t="s">
        <v>117</v>
      </c>
      <c r="C3282" s="14" t="s">
        <v>12</v>
      </c>
      <c r="D3282" s="29">
        <v>39083</v>
      </c>
      <c r="E3282" s="14" t="s">
        <v>721</v>
      </c>
      <c r="F3282" s="30">
        <v>6695</v>
      </c>
      <c r="G3282" s="31" t="str">
        <f>_xlfn.CONCAT(Table1[[#This Row],[Company]:[Penalty Amount]])</f>
        <v>OppenheimerFunds Distributor Inc.Invescoinvestor protection violation39083WA-FIN6695</v>
      </c>
    </row>
    <row r="3283" spans="1:7" x14ac:dyDescent="0.2">
      <c r="A3283" s="28" t="s">
        <v>2761</v>
      </c>
      <c r="B3283" s="14" t="s">
        <v>117</v>
      </c>
      <c r="C3283" s="14" t="s">
        <v>732</v>
      </c>
      <c r="D3283" s="29">
        <v>42736</v>
      </c>
      <c r="E3283" s="14" t="s">
        <v>521</v>
      </c>
      <c r="F3283" s="30">
        <v>7000</v>
      </c>
      <c r="G3283" s="31" t="str">
        <f>_xlfn.CONCAT(Table1[[#This Row],[Company]:[Penalty Amount]])</f>
        <v>IAC ALBEMARLE LLCInvescoworkplace safety or health violation42736OSHA7000</v>
      </c>
    </row>
    <row r="3284" spans="1:7" x14ac:dyDescent="0.2">
      <c r="A3284" s="28" t="s">
        <v>2764</v>
      </c>
      <c r="B3284" s="14" t="s">
        <v>117</v>
      </c>
      <c r="C3284" s="14" t="s">
        <v>315</v>
      </c>
      <c r="D3284" s="29">
        <v>40909</v>
      </c>
      <c r="E3284" s="14" t="s">
        <v>1503</v>
      </c>
      <c r="F3284" s="30">
        <v>7000</v>
      </c>
      <c r="G3284" s="31" t="str">
        <f>_xlfn.CONCAT(Table1[[#This Row],[Company]:[Penalty Amount]])</f>
        <v>IAC SPARTANBURG INCInvescoenvironmental violation40909SC-ENV7000</v>
      </c>
    </row>
    <row r="3285" spans="1:7" x14ac:dyDescent="0.2">
      <c r="A3285" s="28" t="s">
        <v>1946</v>
      </c>
      <c r="B3285" s="14" t="s">
        <v>117</v>
      </c>
      <c r="C3285" s="14" t="s">
        <v>732</v>
      </c>
      <c r="D3285" s="29">
        <v>40544</v>
      </c>
      <c r="E3285" s="14" t="s">
        <v>521</v>
      </c>
      <c r="F3285" s="30">
        <v>7277</v>
      </c>
      <c r="G3285" s="31" t="str">
        <f>_xlfn.CONCAT(Table1[[#This Row],[Company]:[Penalty Amount]])</f>
        <v>IAC SPARTANBURGInvescoworkplace safety or health violation40544OSHA7277</v>
      </c>
    </row>
    <row r="3286" spans="1:7" x14ac:dyDescent="0.2">
      <c r="A3286" s="28" t="s">
        <v>1889</v>
      </c>
      <c r="B3286" s="14" t="s">
        <v>117</v>
      </c>
      <c r="C3286" s="14" t="s">
        <v>732</v>
      </c>
      <c r="D3286" s="29">
        <v>41275</v>
      </c>
      <c r="E3286" s="14" t="s">
        <v>521</v>
      </c>
      <c r="F3286" s="30">
        <v>9025</v>
      </c>
      <c r="G3286" s="31" t="str">
        <f>_xlfn.CONCAT(Table1[[#This Row],[Company]:[Penalty Amount]])</f>
        <v>IACInvescoworkplace safety or health violation41275OSHA9025</v>
      </c>
    </row>
    <row r="3287" spans="1:7" x14ac:dyDescent="0.2">
      <c r="A3287" s="28" t="s">
        <v>2767</v>
      </c>
      <c r="B3287" s="14" t="s">
        <v>117</v>
      </c>
      <c r="C3287" s="14" t="s">
        <v>732</v>
      </c>
      <c r="D3287" s="29">
        <v>44197</v>
      </c>
      <c r="E3287" s="14" t="s">
        <v>521</v>
      </c>
      <c r="F3287" s="30">
        <v>10143</v>
      </c>
      <c r="G3287" s="31" t="str">
        <f>_xlfn.CONCAT(Table1[[#This Row],[Company]:[Penalty Amount]])</f>
        <v>IAC WAUSEON LLCInvescoworkplace safety or health violation44197OSHA10143</v>
      </c>
    </row>
    <row r="3288" spans="1:7" x14ac:dyDescent="0.2">
      <c r="A3288" s="28" t="s">
        <v>2762</v>
      </c>
      <c r="B3288" s="14" t="s">
        <v>117</v>
      </c>
      <c r="C3288" s="14" t="s">
        <v>315</v>
      </c>
      <c r="D3288" s="29">
        <v>44562</v>
      </c>
      <c r="E3288" s="14" t="s">
        <v>1297</v>
      </c>
      <c r="F3288" s="30">
        <v>14000</v>
      </c>
      <c r="G3288" s="31" t="str">
        <f>_xlfn.CONCAT(Table1[[#This Row],[Company]:[Penalty Amount]])</f>
        <v>IAC Greencastle LLCInvescoenvironmental violation44562IN-ENV14000</v>
      </c>
    </row>
    <row r="3289" spans="1:7" x14ac:dyDescent="0.2">
      <c r="A3289" s="28" t="s">
        <v>2768</v>
      </c>
      <c r="B3289" s="14" t="s">
        <v>117</v>
      </c>
      <c r="C3289" s="14" t="s">
        <v>732</v>
      </c>
      <c r="D3289" s="29">
        <v>44562</v>
      </c>
      <c r="E3289" s="14" t="s">
        <v>521</v>
      </c>
      <c r="F3289" s="30">
        <v>15948</v>
      </c>
      <c r="G3289" s="31" t="str">
        <f>_xlfn.CONCAT(Table1[[#This Row],[Company]:[Penalty Amount]])</f>
        <v>INTERNATIONAL AUTOMOTIVE COMPONENTS GROUP NORTH AMERICA INC.Invescoworkplace safety or health violation44562OSHA15948</v>
      </c>
    </row>
    <row r="3290" spans="1:7" x14ac:dyDescent="0.2">
      <c r="A3290" s="28" t="s">
        <v>2768</v>
      </c>
      <c r="B3290" s="14" t="s">
        <v>117</v>
      </c>
      <c r="C3290" s="14" t="s">
        <v>732</v>
      </c>
      <c r="D3290" s="29">
        <v>44197</v>
      </c>
      <c r="E3290" s="14" t="s">
        <v>521</v>
      </c>
      <c r="F3290" s="30">
        <v>16524</v>
      </c>
      <c r="G3290" s="31" t="str">
        <f>_xlfn.CONCAT(Table1[[#This Row],[Company]:[Penalty Amount]])</f>
        <v>INTERNATIONAL AUTOMOTIVE COMPONENTS GROUP NORTH AMERICA INC.Invescoworkplace safety or health violation44197OSHA16524</v>
      </c>
    </row>
    <row r="3291" spans="1:7" x14ac:dyDescent="0.2">
      <c r="A3291" s="28" t="s">
        <v>1603</v>
      </c>
      <c r="B3291" s="14" t="s">
        <v>117</v>
      </c>
      <c r="C3291" s="14" t="s">
        <v>315</v>
      </c>
      <c r="D3291" s="29">
        <v>40909</v>
      </c>
      <c r="E3291" s="14" t="s">
        <v>316</v>
      </c>
      <c r="F3291" s="30">
        <v>35000</v>
      </c>
      <c r="G3291" s="31" t="str">
        <f>_xlfn.CONCAT(Table1[[#This Row],[Company]:[Penalty Amount]])</f>
        <v>INTERNATIONAL AUTOMOTIVE COMPONENTS A/K/A LEAR CORInvescoenvironmental violation40909EPA35000</v>
      </c>
    </row>
    <row r="3292" spans="1:7" x14ac:dyDescent="0.2">
      <c r="A3292" s="28" t="s">
        <v>1502</v>
      </c>
      <c r="B3292" s="14" t="s">
        <v>117</v>
      </c>
      <c r="C3292" s="14" t="s">
        <v>732</v>
      </c>
      <c r="D3292" s="29">
        <v>39083</v>
      </c>
      <c r="E3292" s="14" t="s">
        <v>521</v>
      </c>
      <c r="F3292" s="30">
        <v>52000</v>
      </c>
      <c r="G3292" s="31" t="str">
        <f>_xlfn.CONCAT(Table1[[#This Row],[Company]:[Penalty Amount]])</f>
        <v>INTERNATIONAL AUTOMOTIVE COMPONENTS GROUP N.A. INCInvescoworkplace safety or health violation39083OSHA52000</v>
      </c>
    </row>
    <row r="3293" spans="1:7" x14ac:dyDescent="0.2">
      <c r="A3293" s="28" t="s">
        <v>2765</v>
      </c>
      <c r="B3293" s="14" t="s">
        <v>117</v>
      </c>
      <c r="C3293" s="14" t="s">
        <v>315</v>
      </c>
      <c r="D3293" s="29">
        <v>42005</v>
      </c>
      <c r="E3293" s="14" t="s">
        <v>1503</v>
      </c>
      <c r="F3293" s="30">
        <v>58000</v>
      </c>
      <c r="G3293" s="31" t="str">
        <f>_xlfn.CONCAT(Table1[[#This Row],[Company]:[Penalty Amount]])</f>
        <v>IAC Spartanburg Inc.Invescoenvironmental violation42005SC-ENV58000</v>
      </c>
    </row>
    <row r="3294" spans="1:7" x14ac:dyDescent="0.2">
      <c r="A3294" s="28" t="s">
        <v>1502</v>
      </c>
      <c r="B3294" s="14" t="s">
        <v>117</v>
      </c>
      <c r="C3294" s="14" t="s">
        <v>732</v>
      </c>
      <c r="D3294" s="29">
        <v>39448</v>
      </c>
      <c r="E3294" s="14" t="s">
        <v>521</v>
      </c>
      <c r="F3294" s="30">
        <v>59000</v>
      </c>
      <c r="G3294" s="31" t="str">
        <f>_xlfn.CONCAT(Table1[[#This Row],[Company]:[Penalty Amount]])</f>
        <v>INTERNATIONAL AUTOMOTIVE COMPONENTS GROUP N.A. INCInvescoworkplace safety or health violation39448OSHA59000</v>
      </c>
    </row>
    <row r="3295" spans="1:7" x14ac:dyDescent="0.2">
      <c r="A3295" s="28" t="s">
        <v>2763</v>
      </c>
      <c r="B3295" s="14" t="s">
        <v>117</v>
      </c>
      <c r="C3295" s="14" t="s">
        <v>732</v>
      </c>
      <c r="D3295" s="29">
        <v>41640</v>
      </c>
      <c r="E3295" s="14" t="s">
        <v>521</v>
      </c>
      <c r="F3295" s="30">
        <v>63000</v>
      </c>
      <c r="G3295" s="31" t="str">
        <f>_xlfn.CONCAT(Table1[[#This Row],[Company]:[Penalty Amount]])</f>
        <v>IAC GROUP NORTH AMERICA ANNISTON PLANT LLCInvescoworkplace safety or health violation41640OSHA63000</v>
      </c>
    </row>
    <row r="3296" spans="1:7" x14ac:dyDescent="0.2">
      <c r="A3296" s="28" t="s">
        <v>1971</v>
      </c>
      <c r="B3296" s="14" t="s">
        <v>117</v>
      </c>
      <c r="C3296" s="14" t="s">
        <v>732</v>
      </c>
      <c r="D3296" s="29">
        <v>42005</v>
      </c>
      <c r="E3296" s="14" t="s">
        <v>521</v>
      </c>
      <c r="F3296" s="30">
        <v>66000</v>
      </c>
      <c r="G3296" s="31" t="str">
        <f>_xlfn.CONCAT(Table1[[#This Row],[Company]:[Penalty Amount]])</f>
        <v>INTERNATIONAL AUTOMOTIVE COMPONENTS GROUP NORTH AMERICA INCInvescoworkplace safety or health violation42005OSHA66000</v>
      </c>
    </row>
    <row r="3297" spans="1:7" x14ac:dyDescent="0.2">
      <c r="A3297" s="28" t="s">
        <v>1940</v>
      </c>
      <c r="B3297" s="14" t="s">
        <v>117</v>
      </c>
      <c r="C3297" s="14" t="s">
        <v>732</v>
      </c>
      <c r="D3297" s="29">
        <v>41640</v>
      </c>
      <c r="E3297" s="14" t="s">
        <v>521</v>
      </c>
      <c r="F3297" s="30">
        <v>75000</v>
      </c>
      <c r="G3297" s="31" t="str">
        <f>_xlfn.CONCAT(Table1[[#This Row],[Company]:[Penalty Amount]])</f>
        <v>IAC MADISONVILLE LLCInvescoworkplace safety or health violation41640OSHA75000</v>
      </c>
    </row>
    <row r="3298" spans="1:7" x14ac:dyDescent="0.2">
      <c r="A3298" s="28" t="s">
        <v>1978</v>
      </c>
      <c r="B3298" s="14" t="s">
        <v>117</v>
      </c>
      <c r="C3298" s="14" t="s">
        <v>732</v>
      </c>
      <c r="D3298" s="29">
        <v>41640</v>
      </c>
      <c r="E3298" s="14" t="s">
        <v>521</v>
      </c>
      <c r="F3298" s="30">
        <v>91000</v>
      </c>
      <c r="G3298" s="31" t="str">
        <f>_xlfn.CONCAT(Table1[[#This Row],[Company]:[Penalty Amount]])</f>
        <v>IAC SPRINGFIELD LLCInvescoworkplace safety or health violation41640OSHA91000</v>
      </c>
    </row>
    <row r="3299" spans="1:7" x14ac:dyDescent="0.2">
      <c r="A3299" s="28" t="s">
        <v>1835</v>
      </c>
      <c r="B3299" s="14" t="s">
        <v>117</v>
      </c>
      <c r="C3299" s="14" t="s">
        <v>732</v>
      </c>
      <c r="D3299" s="29">
        <v>44197</v>
      </c>
      <c r="E3299" s="14" t="s">
        <v>521</v>
      </c>
      <c r="F3299" s="30">
        <v>105000</v>
      </c>
      <c r="G3299" s="31" t="str">
        <f>_xlfn.CONCAT(Table1[[#This Row],[Company]:[Penalty Amount]])</f>
        <v>INTERNATIONAL AUTOMOTIVE COMPONENTSInvescoworkplace safety or health violation44197OSHA105000</v>
      </c>
    </row>
    <row r="3300" spans="1:7" x14ac:dyDescent="0.2">
      <c r="A3300" s="28" t="s">
        <v>2763</v>
      </c>
      <c r="B3300" s="14" t="s">
        <v>117</v>
      </c>
      <c r="C3300" s="14" t="s">
        <v>732</v>
      </c>
      <c r="D3300" s="29">
        <v>40544</v>
      </c>
      <c r="E3300" s="14" t="s">
        <v>521</v>
      </c>
      <c r="F3300" s="30">
        <v>585000</v>
      </c>
      <c r="G3300" s="31" t="str">
        <f>_xlfn.CONCAT(Table1[[#This Row],[Company]:[Penalty Amount]])</f>
        <v>IAC GROUP NORTH AMERICA ANNISTON PLANT LLCInvescoworkplace safety or health violation40544OSHA585000</v>
      </c>
    </row>
    <row r="3301" spans="1:7" x14ac:dyDescent="0.2">
      <c r="A3301" s="28" t="s">
        <v>1978</v>
      </c>
      <c r="B3301" s="14" t="s">
        <v>117</v>
      </c>
      <c r="C3301" s="14" t="s">
        <v>732</v>
      </c>
      <c r="D3301" s="29">
        <v>41640</v>
      </c>
      <c r="E3301" s="14" t="s">
        <v>521</v>
      </c>
      <c r="F3301" s="30">
        <v>635000</v>
      </c>
      <c r="G3301" s="31" t="str">
        <f>_xlfn.CONCAT(Table1[[#This Row],[Company]:[Penalty Amount]])</f>
        <v>IAC SPRINGFIELD LLCInvescoworkplace safety or health violation41640OSHA635000</v>
      </c>
    </row>
    <row r="3302" spans="1:7" x14ac:dyDescent="0.2">
      <c r="A3302" s="28" t="s">
        <v>1835</v>
      </c>
      <c r="B3302" s="14" t="s">
        <v>117</v>
      </c>
      <c r="C3302" s="14" t="s">
        <v>732</v>
      </c>
      <c r="D3302" s="29">
        <v>40179</v>
      </c>
      <c r="E3302" s="14" t="s">
        <v>521</v>
      </c>
      <c r="F3302" s="30">
        <v>875000</v>
      </c>
      <c r="G3302" s="31" t="str">
        <f>_xlfn.CONCAT(Table1[[#This Row],[Company]:[Penalty Amount]])</f>
        <v>INTERNATIONAL AUTOMOTIVE COMPONENTSInvescoworkplace safety or health violation40179OSHA875000</v>
      </c>
    </row>
    <row r="3303" spans="1:7" x14ac:dyDescent="0.2">
      <c r="A3303" s="28" t="s">
        <v>910</v>
      </c>
      <c r="B3303" s="14" t="s">
        <v>117</v>
      </c>
      <c r="C3303" s="14" t="s">
        <v>12</v>
      </c>
      <c r="D3303" s="29">
        <v>42370</v>
      </c>
      <c r="E3303" s="14" t="s">
        <v>48</v>
      </c>
      <c r="F3303" s="30">
        <v>2300000</v>
      </c>
      <c r="G3303" s="31" t="str">
        <f>_xlfn.CONCAT(Table1[[#This Row],[Company]:[Penalty Amount]])</f>
        <v>WL Ross &amp; Co. LLCInvescoinvestor protection violation42370SEC2300000</v>
      </c>
    </row>
    <row r="3304" spans="1:7" x14ac:dyDescent="0.2">
      <c r="A3304" s="28" t="s">
        <v>2236</v>
      </c>
      <c r="B3304" s="14" t="s">
        <v>117</v>
      </c>
      <c r="C3304" s="14" t="s">
        <v>308</v>
      </c>
      <c r="D3304" s="29">
        <v>42370</v>
      </c>
      <c r="E3304" s="14" t="s">
        <v>339</v>
      </c>
      <c r="F3304" s="30">
        <v>10270000</v>
      </c>
      <c r="G3304" s="31" t="str">
        <f>_xlfn.CONCAT(Table1[[#This Row],[Company]:[Penalty Amount]])</f>
        <v>Invesco Trust Co.Invescobenefit plan administrator violation42370EBSA10270000</v>
      </c>
    </row>
    <row r="3305" spans="1:7" x14ac:dyDescent="0.2">
      <c r="A3305" s="28" t="s">
        <v>443</v>
      </c>
      <c r="B3305" s="14" t="s">
        <v>117</v>
      </c>
      <c r="C3305" s="14" t="s">
        <v>12</v>
      </c>
      <c r="D3305" s="29">
        <v>39448</v>
      </c>
      <c r="E3305" s="14" t="s">
        <v>540</v>
      </c>
      <c r="F3305" s="30">
        <v>20000000</v>
      </c>
      <c r="G3305" s="31" t="str">
        <f>_xlfn.CONCAT(Table1[[#This Row],[Company]:[Penalty Amount]])</f>
        <v>OppenheimerFunds Inc.Invescoinvestor protection violation39448OR-AG20000000</v>
      </c>
    </row>
    <row r="3306" spans="1:7" x14ac:dyDescent="0.2">
      <c r="A3306" s="28" t="s">
        <v>443</v>
      </c>
      <c r="B3306" s="14" t="s">
        <v>117</v>
      </c>
      <c r="C3306" s="14" t="s">
        <v>12</v>
      </c>
      <c r="D3306" s="29">
        <v>40909</v>
      </c>
      <c r="E3306" s="14" t="s">
        <v>48</v>
      </c>
      <c r="F3306" s="30">
        <v>35000000</v>
      </c>
      <c r="G3306" s="31" t="str">
        <f>_xlfn.CONCAT(Table1[[#This Row],[Company]:[Penalty Amount]])</f>
        <v>OppenheimerFunds Inc.Invescoinvestor protection violation40909SEC35000000</v>
      </c>
    </row>
    <row r="3307" spans="1:7" x14ac:dyDescent="0.2">
      <c r="A3307" s="28" t="s">
        <v>2760</v>
      </c>
      <c r="B3307" s="14" t="s">
        <v>117</v>
      </c>
      <c r="C3307" s="14" t="s">
        <v>12</v>
      </c>
      <c r="D3307" s="29">
        <v>37987</v>
      </c>
      <c r="E3307" s="14" t="s">
        <v>48</v>
      </c>
      <c r="F3307" s="30">
        <v>50000000</v>
      </c>
      <c r="G3307" s="31" t="str">
        <f>_xlfn.CONCAT(Table1[[#This Row],[Company]:[Penalty Amount]])</f>
        <v>AIM Advisors Inc. and AIM Distributors Inc.Invescoinvestor protection violation37987SEC50000000</v>
      </c>
    </row>
    <row r="3308" spans="1:7" x14ac:dyDescent="0.2">
      <c r="A3308" s="28" t="s">
        <v>253</v>
      </c>
      <c r="B3308" s="14" t="s">
        <v>117</v>
      </c>
      <c r="C3308" s="14" t="s">
        <v>12</v>
      </c>
      <c r="D3308" s="29">
        <v>40179</v>
      </c>
      <c r="E3308" s="14" t="s">
        <v>93</v>
      </c>
      <c r="F3308" s="30">
        <v>67300000</v>
      </c>
      <c r="G3308" s="31" t="str">
        <f>_xlfn.CONCAT(Table1[[#This Row],[Company]:[Penalty Amount]])</f>
        <v>OppenheimerFundsInvescoinvestor protection violation40179NM-AG67300000</v>
      </c>
    </row>
    <row r="3309" spans="1:7" x14ac:dyDescent="0.2">
      <c r="A3309" s="28" t="s">
        <v>443</v>
      </c>
      <c r="B3309" s="14" t="s">
        <v>117</v>
      </c>
      <c r="C3309" s="14" t="s">
        <v>12</v>
      </c>
      <c r="D3309" s="29">
        <v>39448</v>
      </c>
      <c r="E3309" s="14" t="s">
        <v>241</v>
      </c>
      <c r="F3309" s="30">
        <v>77230000</v>
      </c>
      <c r="G3309" s="31" t="str">
        <f>_xlfn.CONCAT(Table1[[#This Row],[Company]:[Penalty Amount]])</f>
        <v>OppenheimerFunds Inc.Invescoinvestor protection violation39448IL-AG77230000</v>
      </c>
    </row>
    <row r="3310" spans="1:7" x14ac:dyDescent="0.2">
      <c r="A3310" s="28" t="s">
        <v>190</v>
      </c>
      <c r="B3310" s="14" t="s">
        <v>117</v>
      </c>
      <c r="C3310" s="14" t="s">
        <v>12</v>
      </c>
      <c r="D3310" s="29">
        <v>37987</v>
      </c>
      <c r="E3310" s="14" t="s">
        <v>13</v>
      </c>
      <c r="F3310" s="30">
        <v>125000000</v>
      </c>
      <c r="G3310" s="31" t="str">
        <f>_xlfn.CONCAT(Table1[[#This Row],[Company]:[Penalty Amount]])</f>
        <v>AIM AdvisorsInvescoinvestor protection violation37987MULTI-AG125000000</v>
      </c>
    </row>
    <row r="3311" spans="1:7" x14ac:dyDescent="0.2">
      <c r="A3311" s="28" t="s">
        <v>118</v>
      </c>
      <c r="B3311" s="14" t="s">
        <v>117</v>
      </c>
      <c r="C3311" s="14" t="s">
        <v>12</v>
      </c>
      <c r="D3311" s="29">
        <v>37987</v>
      </c>
      <c r="E3311" s="14" t="s">
        <v>13</v>
      </c>
      <c r="F3311" s="30">
        <v>325000000</v>
      </c>
      <c r="G3311" s="31" t="str">
        <f>_xlfn.CONCAT(Table1[[#This Row],[Company]:[Penalty Amount]])</f>
        <v>Invesco Funds GroupInvescoinvestor protection violation37987MULTI-AG325000000</v>
      </c>
    </row>
    <row r="3312" spans="1:7" x14ac:dyDescent="0.2">
      <c r="A3312" s="28" t="s">
        <v>2769</v>
      </c>
      <c r="B3312" s="14" t="s">
        <v>117</v>
      </c>
      <c r="C3312" s="14" t="s">
        <v>12</v>
      </c>
      <c r="D3312" s="29">
        <v>37987</v>
      </c>
      <c r="E3312" s="14" t="s">
        <v>48</v>
      </c>
      <c r="F3312" s="30">
        <v>325000000</v>
      </c>
      <c r="G3312" s="31" t="str">
        <f>_xlfn.CONCAT(Table1[[#This Row],[Company]:[Penalty Amount]])</f>
        <v>Invesco Funds Group Inc.Invescoinvestor protection violation37987SEC325000000</v>
      </c>
    </row>
    <row r="3313" spans="1:7" x14ac:dyDescent="0.2">
      <c r="A3313" s="28" t="s">
        <v>441</v>
      </c>
      <c r="B3313" s="14" t="s">
        <v>138</v>
      </c>
      <c r="C3313" s="14" t="s">
        <v>284</v>
      </c>
      <c r="D3313" s="29">
        <v>43466</v>
      </c>
      <c r="E3313" s="14" t="s">
        <v>298</v>
      </c>
      <c r="F3313" s="30">
        <v>2000000</v>
      </c>
      <c r="G3313" s="31" t="str">
        <f>_xlfn.CONCAT(Table1[[#This Row],[Company]:[Penalty Amount]])</f>
        <v>Banca IMI Securities Corp.Intesa Sanpaoloprice-fixing or anti-competitive practices43466DOJ_ANTITRUST2000000</v>
      </c>
    </row>
    <row r="3314" spans="1:7" x14ac:dyDescent="0.2">
      <c r="A3314" s="28" t="s">
        <v>137</v>
      </c>
      <c r="B3314" s="14" t="s">
        <v>138</v>
      </c>
      <c r="C3314" s="14" t="s">
        <v>17</v>
      </c>
      <c r="D3314" s="29">
        <v>41275</v>
      </c>
      <c r="E3314" s="14" t="s">
        <v>61</v>
      </c>
      <c r="F3314" s="30">
        <v>2949030</v>
      </c>
      <c r="G3314" s="31" t="str">
        <f>_xlfn.CONCAT(Table1[[#This Row],[Company]:[Penalty Amount]])</f>
        <v>Intesa Sanpaolo S.p.A.Intesa Sanpaoloeconomic sanction violation41275OFAC2949030</v>
      </c>
    </row>
    <row r="3315" spans="1:7" x14ac:dyDescent="0.2">
      <c r="A3315" s="28" t="s">
        <v>441</v>
      </c>
      <c r="B3315" s="14" t="s">
        <v>138</v>
      </c>
      <c r="C3315" s="14" t="s">
        <v>12</v>
      </c>
      <c r="D3315" s="29">
        <v>42736</v>
      </c>
      <c r="E3315" s="14" t="s">
        <v>48</v>
      </c>
      <c r="F3315" s="30">
        <v>35300000</v>
      </c>
      <c r="G3315" s="31" t="str">
        <f>_xlfn.CONCAT(Table1[[#This Row],[Company]:[Penalty Amount]])</f>
        <v>Banca IMI Securities Corp.Intesa Sanpaoloinvestor protection violation42736SEC35300000</v>
      </c>
    </row>
    <row r="3316" spans="1:7" x14ac:dyDescent="0.2">
      <c r="A3316" s="28" t="s">
        <v>137</v>
      </c>
      <c r="B3316" s="14" t="s">
        <v>138</v>
      </c>
      <c r="C3316" s="14" t="s">
        <v>38</v>
      </c>
      <c r="D3316" s="29">
        <v>42370</v>
      </c>
      <c r="E3316" s="14" t="s">
        <v>34</v>
      </c>
      <c r="F3316" s="30">
        <v>235000000</v>
      </c>
      <c r="G3316" s="31" t="str">
        <f>_xlfn.CONCAT(Table1[[#This Row],[Company]:[Penalty Amount]])</f>
        <v>Intesa Sanpaolo S.p.A.Intesa Sanpaoloanti-money-laundering deficiencies42370NY-DFS235000000</v>
      </c>
    </row>
    <row r="3317" spans="1:7" x14ac:dyDescent="0.2">
      <c r="A3317" s="28" t="s">
        <v>855</v>
      </c>
      <c r="B3317" s="14" t="s">
        <v>538</v>
      </c>
      <c r="C3317" s="14" t="s">
        <v>12</v>
      </c>
      <c r="D3317" s="29">
        <v>42005</v>
      </c>
      <c r="E3317" s="14" t="s">
        <v>45</v>
      </c>
      <c r="F3317" s="30">
        <v>3000000</v>
      </c>
      <c r="G3317" s="31" t="str">
        <f>_xlfn.CONCAT(Table1[[#This Row],[Company]:[Penalty Amount]])</f>
        <v>ICE Futures U.S. Inc.IntercontinentalExchange Groupinvestor protection violation42005CFTC3000000</v>
      </c>
    </row>
    <row r="3318" spans="1:7" x14ac:dyDescent="0.2">
      <c r="A3318" s="28" t="s">
        <v>597</v>
      </c>
      <c r="B3318" s="14" t="s">
        <v>538</v>
      </c>
      <c r="C3318" s="14" t="s">
        <v>12</v>
      </c>
      <c r="D3318" s="29">
        <v>41640</v>
      </c>
      <c r="E3318" s="14" t="s">
        <v>48</v>
      </c>
      <c r="F3318" s="30">
        <v>4500000</v>
      </c>
      <c r="G3318" s="31" t="str">
        <f>_xlfn.CONCAT(Table1[[#This Row],[Company]:[Penalty Amount]])</f>
        <v>New York Stock ExchangeIntercontinentalExchange Groupinvestor protection violation41640SEC4500000</v>
      </c>
    </row>
    <row r="3319" spans="1:7" x14ac:dyDescent="0.2">
      <c r="A3319" s="28" t="s">
        <v>597</v>
      </c>
      <c r="B3319" s="14" t="s">
        <v>538</v>
      </c>
      <c r="C3319" s="14" t="s">
        <v>12</v>
      </c>
      <c r="D3319" s="29">
        <v>40909</v>
      </c>
      <c r="E3319" s="14" t="s">
        <v>48</v>
      </c>
      <c r="F3319" s="30">
        <v>5000000</v>
      </c>
      <c r="G3319" s="31" t="str">
        <f>_xlfn.CONCAT(Table1[[#This Row],[Company]:[Penalty Amount]])</f>
        <v>New York Stock ExchangeIntercontinentalExchange Groupinvestor protection violation40909SEC5000000</v>
      </c>
    </row>
    <row r="3320" spans="1:7" x14ac:dyDescent="0.2">
      <c r="A3320" s="28" t="s">
        <v>597</v>
      </c>
      <c r="B3320" s="14" t="s">
        <v>538</v>
      </c>
      <c r="C3320" s="14" t="s">
        <v>12</v>
      </c>
      <c r="D3320" s="29">
        <v>43101</v>
      </c>
      <c r="E3320" s="14" t="s">
        <v>48</v>
      </c>
      <c r="F3320" s="30">
        <v>14000000</v>
      </c>
      <c r="G3320" s="31" t="str">
        <f>_xlfn.CONCAT(Table1[[#This Row],[Company]:[Penalty Amount]])</f>
        <v>New York Stock ExchangeIntercontinentalExchange Groupinvestor protection violation43101SEC14000000</v>
      </c>
    </row>
    <row r="3321" spans="1:7" x14ac:dyDescent="0.2">
      <c r="A3321" s="28" t="s">
        <v>2759</v>
      </c>
      <c r="B3321" s="14" t="s">
        <v>538</v>
      </c>
      <c r="C3321" s="14" t="s">
        <v>12</v>
      </c>
      <c r="D3321" s="29">
        <v>38353</v>
      </c>
      <c r="E3321" s="14" t="s">
        <v>48</v>
      </c>
      <c r="F3321" s="30">
        <v>20000000</v>
      </c>
      <c r="G3321" s="31" t="str">
        <f>_xlfn.CONCAT(Table1[[#This Row],[Company]:[Penalty Amount]])</f>
        <v>New York Stock Exchange Inc.IntercontinentalExchange Groupinvestor protection violation38353SEC20000000</v>
      </c>
    </row>
    <row r="3322" spans="1:7" x14ac:dyDescent="0.2">
      <c r="A3322" s="28" t="s">
        <v>228</v>
      </c>
      <c r="B3322" s="14" t="s">
        <v>229</v>
      </c>
      <c r="C3322" s="14" t="s">
        <v>12</v>
      </c>
      <c r="D3322" s="29">
        <v>41275</v>
      </c>
      <c r="E3322" s="14" t="s">
        <v>1500</v>
      </c>
      <c r="F3322" s="30">
        <v>6000</v>
      </c>
      <c r="G3322" s="31" t="str">
        <f>_xlfn.CONCAT(Table1[[#This Row],[Company]:[Penalty Amount]])</f>
        <v>Interactive Brokers LLCInteractive Brokers Groupinvestor protection violation41275AR-SEC6000</v>
      </c>
    </row>
    <row r="3323" spans="1:7" x14ac:dyDescent="0.2">
      <c r="A3323" s="28" t="s">
        <v>228</v>
      </c>
      <c r="B3323" s="14" t="s">
        <v>229</v>
      </c>
      <c r="C3323" s="14" t="s">
        <v>12</v>
      </c>
      <c r="D3323" s="29">
        <v>44562</v>
      </c>
      <c r="E3323" s="14" t="s">
        <v>1782</v>
      </c>
      <c r="F3323" s="30">
        <v>15000</v>
      </c>
      <c r="G3323" s="31" t="str">
        <f>_xlfn.CONCAT(Table1[[#This Row],[Company]:[Penalty Amount]])</f>
        <v>Interactive Brokers LLCInteractive Brokers Groupinvestor protection violation44562OK-SEC15000</v>
      </c>
    </row>
    <row r="3324" spans="1:7" x14ac:dyDescent="0.2">
      <c r="A3324" s="28" t="s">
        <v>228</v>
      </c>
      <c r="B3324" s="14" t="s">
        <v>229</v>
      </c>
      <c r="C3324" s="14" t="s">
        <v>12</v>
      </c>
      <c r="D3324" s="29">
        <v>41640</v>
      </c>
      <c r="E3324" s="14" t="s">
        <v>48</v>
      </c>
      <c r="F3324" s="30">
        <v>56000</v>
      </c>
      <c r="G3324" s="31" t="str">
        <f>_xlfn.CONCAT(Table1[[#This Row],[Company]:[Penalty Amount]])</f>
        <v>Interactive Brokers LLCInteractive Brokers Groupinvestor protection violation41640SEC56000</v>
      </c>
    </row>
    <row r="3325" spans="1:7" x14ac:dyDescent="0.2">
      <c r="A3325" s="28" t="s">
        <v>228</v>
      </c>
      <c r="B3325" s="14" t="s">
        <v>229</v>
      </c>
      <c r="C3325" s="14" t="s">
        <v>12</v>
      </c>
      <c r="D3325" s="29">
        <v>43466</v>
      </c>
      <c r="E3325" s="14" t="s">
        <v>86</v>
      </c>
      <c r="F3325" s="30">
        <v>100000</v>
      </c>
      <c r="G3325" s="31" t="str">
        <f>_xlfn.CONCAT(Table1[[#This Row],[Company]:[Penalty Amount]])</f>
        <v>Interactive Brokers LLCInteractive Brokers Groupinvestor protection violation43466NJ-AG100000</v>
      </c>
    </row>
    <row r="3326" spans="1:7" x14ac:dyDescent="0.2">
      <c r="A3326" s="28" t="s">
        <v>228</v>
      </c>
      <c r="B3326" s="14" t="s">
        <v>229</v>
      </c>
      <c r="C3326" s="14" t="s">
        <v>12</v>
      </c>
      <c r="D3326" s="29">
        <v>39083</v>
      </c>
      <c r="E3326" s="14" t="s">
        <v>45</v>
      </c>
      <c r="F3326" s="30">
        <v>175000</v>
      </c>
      <c r="G3326" s="31" t="str">
        <f>_xlfn.CONCAT(Table1[[#This Row],[Company]:[Penalty Amount]])</f>
        <v>Interactive Brokers LLCInteractive Brokers Groupinvestor protection violation39083CFTC175000</v>
      </c>
    </row>
    <row r="3327" spans="1:7" x14ac:dyDescent="0.2">
      <c r="A3327" s="28" t="s">
        <v>228</v>
      </c>
      <c r="B3327" s="14" t="s">
        <v>229</v>
      </c>
      <c r="C3327" s="14" t="s">
        <v>12</v>
      </c>
      <c r="D3327" s="29">
        <v>41275</v>
      </c>
      <c r="E3327" s="14" t="s">
        <v>45</v>
      </c>
      <c r="F3327" s="30">
        <v>225000</v>
      </c>
      <c r="G3327" s="31" t="str">
        <f>_xlfn.CONCAT(Table1[[#This Row],[Company]:[Penalty Amount]])</f>
        <v>Interactive Brokers LLCInteractive Brokers Groupinvestor protection violation41275CFTC225000</v>
      </c>
    </row>
    <row r="3328" spans="1:7" x14ac:dyDescent="0.2">
      <c r="A3328" s="28" t="s">
        <v>2758</v>
      </c>
      <c r="B3328" s="14" t="s">
        <v>229</v>
      </c>
      <c r="C3328" s="14" t="s">
        <v>12</v>
      </c>
      <c r="D3328" s="29">
        <v>37257</v>
      </c>
      <c r="E3328" s="14" t="s">
        <v>250</v>
      </c>
      <c r="F3328" s="30">
        <v>230000</v>
      </c>
      <c r="G3328" s="31" t="str">
        <f>_xlfn.CONCAT(Table1[[#This Row],[Company]:[Penalty Amount]])</f>
        <v>Interactive Brokers L.L.C.Interactive Brokers Groupinvestor protection violation37257FINRA230000</v>
      </c>
    </row>
    <row r="3329" spans="1:7" x14ac:dyDescent="0.2">
      <c r="A3329" s="28" t="s">
        <v>228</v>
      </c>
      <c r="B3329" s="14" t="s">
        <v>229</v>
      </c>
      <c r="C3329" s="14" t="s">
        <v>12</v>
      </c>
      <c r="D3329" s="29">
        <v>42736</v>
      </c>
      <c r="E3329" s="14" t="s">
        <v>250</v>
      </c>
      <c r="F3329" s="30">
        <v>450000</v>
      </c>
      <c r="G3329" s="31" t="str">
        <f>_xlfn.CONCAT(Table1[[#This Row],[Company]:[Penalty Amount]])</f>
        <v>Interactive Brokers LLCInteractive Brokers Groupinvestor protection violation42736FINRA450000</v>
      </c>
    </row>
    <row r="3330" spans="1:7" x14ac:dyDescent="0.2">
      <c r="A3330" s="28" t="s">
        <v>228</v>
      </c>
      <c r="B3330" s="14" t="s">
        <v>229</v>
      </c>
      <c r="C3330" s="14" t="s">
        <v>12</v>
      </c>
      <c r="D3330" s="29">
        <v>40909</v>
      </c>
      <c r="E3330" s="14" t="s">
        <v>45</v>
      </c>
      <c r="F3330" s="30">
        <v>700000</v>
      </c>
      <c r="G3330" s="31" t="str">
        <f>_xlfn.CONCAT(Table1[[#This Row],[Company]:[Penalty Amount]])</f>
        <v>Interactive Brokers LLCInteractive Brokers Groupinvestor protection violation40909CFTC700000</v>
      </c>
    </row>
    <row r="3331" spans="1:7" x14ac:dyDescent="0.2">
      <c r="A3331" s="28" t="s">
        <v>228</v>
      </c>
      <c r="B3331" s="14" t="s">
        <v>229</v>
      </c>
      <c r="C3331" s="14" t="s">
        <v>12</v>
      </c>
      <c r="D3331" s="29">
        <v>44562</v>
      </c>
      <c r="E3331" s="14" t="s">
        <v>45</v>
      </c>
      <c r="F3331" s="30">
        <v>1010828</v>
      </c>
      <c r="G3331" s="31" t="str">
        <f>_xlfn.CONCAT(Table1[[#This Row],[Company]:[Penalty Amount]])</f>
        <v>Interactive Brokers LLCInteractive Brokers Groupinvestor protection violation44562CFTC1010828</v>
      </c>
    </row>
    <row r="3332" spans="1:7" x14ac:dyDescent="0.2">
      <c r="A3332" s="28" t="s">
        <v>228</v>
      </c>
      <c r="B3332" s="14" t="s">
        <v>229</v>
      </c>
      <c r="C3332" s="14" t="s">
        <v>12</v>
      </c>
      <c r="D3332" s="29">
        <v>43101</v>
      </c>
      <c r="E3332" s="14" t="s">
        <v>250</v>
      </c>
      <c r="F3332" s="30">
        <v>5500000</v>
      </c>
      <c r="G3332" s="31" t="str">
        <f>_xlfn.CONCAT(Table1[[#This Row],[Company]:[Penalty Amount]])</f>
        <v>Interactive Brokers LLCInteractive Brokers Groupinvestor protection violation43101FINRA5500000</v>
      </c>
    </row>
    <row r="3333" spans="1:7" x14ac:dyDescent="0.2">
      <c r="A3333" s="28" t="s">
        <v>228</v>
      </c>
      <c r="B3333" s="14" t="s">
        <v>229</v>
      </c>
      <c r="C3333" s="14" t="s">
        <v>12</v>
      </c>
      <c r="D3333" s="29">
        <v>43831</v>
      </c>
      <c r="E3333" s="14" t="s">
        <v>48</v>
      </c>
      <c r="F3333" s="30">
        <v>11500000</v>
      </c>
      <c r="G3333" s="31" t="str">
        <f>_xlfn.CONCAT(Table1[[#This Row],[Company]:[Penalty Amount]])</f>
        <v>Interactive Brokers LLCInteractive Brokers Groupinvestor protection violation43831SEC11500000</v>
      </c>
    </row>
    <row r="3334" spans="1:7" x14ac:dyDescent="0.2">
      <c r="A3334" s="28" t="s">
        <v>228</v>
      </c>
      <c r="B3334" s="14" t="s">
        <v>229</v>
      </c>
      <c r="C3334" s="14" t="s">
        <v>38</v>
      </c>
      <c r="D3334" s="29">
        <v>43831</v>
      </c>
      <c r="E3334" s="14" t="s">
        <v>45</v>
      </c>
      <c r="F3334" s="30">
        <v>12206214</v>
      </c>
      <c r="G3334" s="31" t="str">
        <f>_xlfn.CONCAT(Table1[[#This Row],[Company]:[Penalty Amount]])</f>
        <v>Interactive Brokers LLCInteractive Brokers Groupanti-money-laundering deficiencies43831CFTC12206214</v>
      </c>
    </row>
    <row r="3335" spans="1:7" x14ac:dyDescent="0.2">
      <c r="A3335" s="28" t="s">
        <v>228</v>
      </c>
      <c r="B3335" s="14" t="s">
        <v>229</v>
      </c>
      <c r="C3335" s="14" t="s">
        <v>38</v>
      </c>
      <c r="D3335" s="29">
        <v>43831</v>
      </c>
      <c r="E3335" s="14" t="s">
        <v>250</v>
      </c>
      <c r="F3335" s="30">
        <v>15000000</v>
      </c>
      <c r="G3335" s="31" t="str">
        <f>_xlfn.CONCAT(Table1[[#This Row],[Company]:[Penalty Amount]])</f>
        <v>Interactive Brokers LLCInteractive Brokers Groupanti-money-laundering deficiencies43831FINRA15000000</v>
      </c>
    </row>
    <row r="3336" spans="1:7" x14ac:dyDescent="0.2">
      <c r="A3336" s="28" t="s">
        <v>228</v>
      </c>
      <c r="B3336" s="14" t="s">
        <v>229</v>
      </c>
      <c r="C3336" s="14" t="s">
        <v>12</v>
      </c>
      <c r="D3336" s="29">
        <v>44197</v>
      </c>
      <c r="E3336" s="14" t="s">
        <v>45</v>
      </c>
      <c r="F3336" s="30">
        <v>84320000</v>
      </c>
      <c r="G3336" s="31" t="str">
        <f>_xlfn.CONCAT(Table1[[#This Row],[Company]:[Penalty Amount]])</f>
        <v>Interactive Brokers LLCInteractive Brokers Groupinvestor protection violation44197CFTC84320000</v>
      </c>
    </row>
    <row r="3337" spans="1:7" x14ac:dyDescent="0.2">
      <c r="A3337" s="28" t="s">
        <v>2757</v>
      </c>
      <c r="B3337" s="14" t="s">
        <v>65</v>
      </c>
      <c r="C3337" s="14" t="s">
        <v>17</v>
      </c>
      <c r="D3337" s="29">
        <v>40909</v>
      </c>
      <c r="E3337" s="14" t="s">
        <v>33</v>
      </c>
      <c r="F3337" s="30">
        <v>309500000</v>
      </c>
      <c r="G3337" s="31" t="str">
        <f>_xlfn.CONCAT(Table1[[#This Row],[Company]:[Penalty Amount]])</f>
        <v>ING Bank NVINGeconomic sanction violation40909NY-MANDA309500000</v>
      </c>
    </row>
    <row r="3338" spans="1:7" x14ac:dyDescent="0.2">
      <c r="A3338" s="28" t="s">
        <v>64</v>
      </c>
      <c r="B3338" s="14" t="s">
        <v>65</v>
      </c>
      <c r="C3338" s="14" t="s">
        <v>17</v>
      </c>
      <c r="D3338" s="29">
        <v>40909</v>
      </c>
      <c r="E3338" s="14" t="s">
        <v>18</v>
      </c>
      <c r="F3338" s="30">
        <v>619000000</v>
      </c>
      <c r="G3338" s="31" t="str">
        <f>_xlfn.CONCAT(Table1[[#This Row],[Company]:[Penalty Amount]])</f>
        <v>ING Bank N.V.INGeconomic sanction violation40909DOJ_CRIMINAL619000000</v>
      </c>
    </row>
    <row r="3339" spans="1:7" x14ac:dyDescent="0.2">
      <c r="A3339" s="28" t="s">
        <v>64</v>
      </c>
      <c r="B3339" s="14" t="s">
        <v>65</v>
      </c>
      <c r="C3339" s="14" t="s">
        <v>17</v>
      </c>
      <c r="D3339" s="29">
        <v>40909</v>
      </c>
      <c r="E3339" s="14" t="s">
        <v>61</v>
      </c>
      <c r="F3339" s="30">
        <v>619000000</v>
      </c>
      <c r="G3339" s="31" t="str">
        <f>_xlfn.CONCAT(Table1[[#This Row],[Company]:[Penalty Amount]])</f>
        <v>ING Bank N.V.INGeconomic sanction violation40909OFAC619000000</v>
      </c>
    </row>
    <row r="3340" spans="1:7" x14ac:dyDescent="0.2">
      <c r="A3340" s="28" t="s">
        <v>267</v>
      </c>
      <c r="B3340" s="14" t="s">
        <v>267</v>
      </c>
      <c r="C3340" s="14" t="s">
        <v>38</v>
      </c>
      <c r="D3340" s="29">
        <v>43831</v>
      </c>
      <c r="E3340" s="14" t="s">
        <v>34</v>
      </c>
      <c r="F3340" s="30">
        <v>35000000</v>
      </c>
      <c r="G3340" s="31" t="str">
        <f>_xlfn.CONCAT(Table1[[#This Row],[Company]:[Penalty Amount]])</f>
        <v>Industrial Bank of KoreaIndustrial Bank of Koreaanti-money-laundering deficiencies43831NY-DFS35000000</v>
      </c>
    </row>
    <row r="3341" spans="1:7" x14ac:dyDescent="0.2">
      <c r="A3341" s="28" t="s">
        <v>267</v>
      </c>
      <c r="B3341" s="14" t="s">
        <v>267</v>
      </c>
      <c r="C3341" s="14" t="s">
        <v>38</v>
      </c>
      <c r="D3341" s="29">
        <v>43831</v>
      </c>
      <c r="E3341" s="14" t="s">
        <v>23</v>
      </c>
      <c r="F3341" s="30">
        <v>51000000</v>
      </c>
      <c r="G3341" s="31" t="str">
        <f>_xlfn.CONCAT(Table1[[#This Row],[Company]:[Penalty Amount]])</f>
        <v>Industrial Bank of KoreaIndustrial Bank of Koreaanti-money-laundering deficiencies43831USAO51000000</v>
      </c>
    </row>
    <row r="3342" spans="1:7" x14ac:dyDescent="0.2">
      <c r="A3342" s="28" t="s">
        <v>417</v>
      </c>
      <c r="B3342" s="14" t="s">
        <v>418</v>
      </c>
      <c r="C3342" s="14" t="s">
        <v>12</v>
      </c>
      <c r="D3342" s="29">
        <v>43101</v>
      </c>
      <c r="E3342" s="14" t="s">
        <v>48</v>
      </c>
      <c r="F3342" s="30">
        <v>860000</v>
      </c>
      <c r="G3342" s="31" t="str">
        <f>_xlfn.CONCAT(Table1[[#This Row],[Company]:[Penalty Amount]])</f>
        <v>Industrial and Commercial Bank of China Financial Services LLCIndustrial and Commercial Bank of Chinainvestor protection violation43101SEC860000</v>
      </c>
    </row>
    <row r="3343" spans="1:7" x14ac:dyDescent="0.2">
      <c r="A3343" s="28" t="s">
        <v>417</v>
      </c>
      <c r="B3343" s="14" t="s">
        <v>418</v>
      </c>
      <c r="C3343" s="14" t="s">
        <v>12</v>
      </c>
      <c r="D3343" s="29">
        <v>43101</v>
      </c>
      <c r="E3343" s="14" t="s">
        <v>48</v>
      </c>
      <c r="F3343" s="30">
        <v>1250000</v>
      </c>
      <c r="G3343" s="31" t="str">
        <f>_xlfn.CONCAT(Table1[[#This Row],[Company]:[Penalty Amount]])</f>
        <v>Industrial and Commercial Bank of China Financial Services LLCIndustrial and Commercial Bank of Chinainvestor protection violation43101SEC1250000</v>
      </c>
    </row>
    <row r="3344" spans="1:7" x14ac:dyDescent="0.2">
      <c r="A3344" s="28" t="s">
        <v>417</v>
      </c>
      <c r="B3344" s="14" t="s">
        <v>418</v>
      </c>
      <c r="C3344" s="14" t="s">
        <v>284</v>
      </c>
      <c r="D3344" s="29">
        <v>43466</v>
      </c>
      <c r="E3344" s="14" t="s">
        <v>298</v>
      </c>
      <c r="F3344" s="30">
        <v>3000000</v>
      </c>
      <c r="G3344" s="31" t="str">
        <f>_xlfn.CONCAT(Table1[[#This Row],[Company]:[Penalty Amount]])</f>
        <v>Industrial and Commercial Bank of China Financial Services LLCIndustrial and Commercial Bank of Chinaprice-fixing or anti-competitive practices43466DOJ_ANTITRUST3000000</v>
      </c>
    </row>
    <row r="3345" spans="1:7" x14ac:dyDescent="0.2">
      <c r="A3345" s="28" t="s">
        <v>808</v>
      </c>
      <c r="B3345" s="14" t="s">
        <v>418</v>
      </c>
      <c r="C3345" s="14" t="s">
        <v>12</v>
      </c>
      <c r="D3345" s="29">
        <v>42005</v>
      </c>
      <c r="E3345" s="14" t="s">
        <v>48</v>
      </c>
      <c r="F3345" s="30">
        <v>4200000</v>
      </c>
      <c r="G3345" s="31" t="str">
        <f>_xlfn.CONCAT(Table1[[#This Row],[Company]:[Penalty Amount]])</f>
        <v>ICBC Standard Bank PlcIndustrial and Commercial Bank of Chinainvestor protection violation42005SEC4200000</v>
      </c>
    </row>
    <row r="3346" spans="1:7" x14ac:dyDescent="0.2">
      <c r="A3346" s="28" t="s">
        <v>417</v>
      </c>
      <c r="B3346" s="14" t="s">
        <v>418</v>
      </c>
      <c r="C3346" s="14" t="s">
        <v>38</v>
      </c>
      <c r="D3346" s="29">
        <v>43101</v>
      </c>
      <c r="E3346" s="14" t="s">
        <v>250</v>
      </c>
      <c r="F3346" s="30">
        <v>5300000</v>
      </c>
      <c r="G3346" s="31" t="str">
        <f>_xlfn.CONCAT(Table1[[#This Row],[Company]:[Penalty Amount]])</f>
        <v>Industrial and Commercial Bank of China Financial Services LLCIndustrial and Commercial Bank of Chinaanti-money-laundering deficiencies43101FINRA5300000</v>
      </c>
    </row>
    <row r="3347" spans="1:7" x14ac:dyDescent="0.2">
      <c r="A3347" s="28" t="s">
        <v>417</v>
      </c>
      <c r="B3347" s="14" t="s">
        <v>418</v>
      </c>
      <c r="C3347" s="14" t="s">
        <v>12</v>
      </c>
      <c r="D3347" s="29">
        <v>43466</v>
      </c>
      <c r="E3347" s="14" t="s">
        <v>48</v>
      </c>
      <c r="F3347" s="30">
        <v>42700000</v>
      </c>
      <c r="G3347" s="31" t="str">
        <f>_xlfn.CONCAT(Table1[[#This Row],[Company]:[Penalty Amount]])</f>
        <v>Industrial and Commercial Bank of China Financial Services LLCIndustrial and Commercial Bank of Chinainvestor protection violation43466SEC42700000</v>
      </c>
    </row>
    <row r="3348" spans="1:7" x14ac:dyDescent="0.2">
      <c r="A3348" s="28" t="s">
        <v>1507</v>
      </c>
      <c r="B3348" s="14" t="s">
        <v>1395</v>
      </c>
      <c r="C3348" s="14" t="s">
        <v>31</v>
      </c>
      <c r="D3348" s="29">
        <v>42005</v>
      </c>
      <c r="E3348" s="14" t="s">
        <v>112</v>
      </c>
      <c r="F3348" s="30">
        <v>56205</v>
      </c>
      <c r="G3348" s="31" t="str">
        <f>_xlfn.CONCAT(Table1[[#This Row],[Company]:[Penalty Amount]])</f>
        <v>INDEPENDENT BANKIndependent Bank Corp. (Michigan)banking violation42005FED56205</v>
      </c>
    </row>
    <row r="3349" spans="1:7" x14ac:dyDescent="0.2">
      <c r="A3349" s="28" t="s">
        <v>1394</v>
      </c>
      <c r="B3349" s="14" t="s">
        <v>1395</v>
      </c>
      <c r="C3349" s="14" t="s">
        <v>308</v>
      </c>
      <c r="D3349" s="29">
        <v>40544</v>
      </c>
      <c r="E3349" s="14" t="s">
        <v>339</v>
      </c>
      <c r="F3349" s="30">
        <v>957000</v>
      </c>
      <c r="G3349" s="31" t="str">
        <f>_xlfn.CONCAT(Table1[[#This Row],[Company]:[Penalty Amount]])</f>
        <v>Independent BankIndependent Bank Corp. (Michigan)benefit plan administrator violation40544EBSA957000</v>
      </c>
    </row>
    <row r="3350" spans="1:7" x14ac:dyDescent="0.2">
      <c r="A3350" s="28" t="s">
        <v>2049</v>
      </c>
      <c r="B3350" s="14" t="s">
        <v>654</v>
      </c>
      <c r="C3350" s="14" t="s">
        <v>305</v>
      </c>
      <c r="D3350" s="29">
        <v>38353</v>
      </c>
      <c r="E3350" s="14" t="s">
        <v>991</v>
      </c>
      <c r="F3350" s="30">
        <v>5000</v>
      </c>
      <c r="G3350" s="31" t="str">
        <f>_xlfn.CONCAT(Table1[[#This Row],[Company]:[Penalty Amount]])</f>
        <v>Progressive Northern Ins Co.Progressiveinsurance violation38353WI-INS5000</v>
      </c>
    </row>
    <row r="3351" spans="1:7" x14ac:dyDescent="0.2">
      <c r="A3351" s="28" t="s">
        <v>1471</v>
      </c>
      <c r="B3351" s="14" t="s">
        <v>654</v>
      </c>
      <c r="C3351" s="14" t="s">
        <v>305</v>
      </c>
      <c r="D3351" s="29">
        <v>38718</v>
      </c>
      <c r="E3351" s="14" t="s">
        <v>1156</v>
      </c>
      <c r="F3351" s="30">
        <v>5000</v>
      </c>
      <c r="G3351" s="31" t="str">
        <f>_xlfn.CONCAT(Table1[[#This Row],[Company]:[Penalty Amount]])</f>
        <v>Progressive Northern Insurance Co.Progressiveinsurance violation38718NH-INS5000</v>
      </c>
    </row>
    <row r="3352" spans="1:7" x14ac:dyDescent="0.2">
      <c r="A3352" s="28" t="s">
        <v>2027</v>
      </c>
      <c r="B3352" s="14" t="s">
        <v>654</v>
      </c>
      <c r="C3352" s="14" t="s">
        <v>305</v>
      </c>
      <c r="D3352" s="29">
        <v>43466</v>
      </c>
      <c r="E3352" s="14" t="s">
        <v>1825</v>
      </c>
      <c r="F3352" s="30">
        <v>5000</v>
      </c>
      <c r="G3352" s="31" t="str">
        <f>_xlfn.CONCAT(Table1[[#This Row],[Company]:[Penalty Amount]])</f>
        <v>Progressive Paloverde Insurance Co.Progressiveinsurance violation43466LA-INS5000</v>
      </c>
    </row>
    <row r="3353" spans="1:7" x14ac:dyDescent="0.2">
      <c r="A3353" s="28" t="s">
        <v>2887</v>
      </c>
      <c r="B3353" s="14" t="s">
        <v>380</v>
      </c>
      <c r="C3353" s="14" t="s">
        <v>305</v>
      </c>
      <c r="D3353" s="29">
        <v>37257</v>
      </c>
      <c r="E3353" s="14" t="s">
        <v>1050</v>
      </c>
      <c r="F3353" s="30">
        <v>5000</v>
      </c>
      <c r="G3353" s="31" t="str">
        <f>_xlfn.CONCAT(Table1[[#This Row],[Company]:[Penalty Amount]])</f>
        <v>LifeWise A Premera Health Plan Inc.Premera Blue Crossinsurance violation37257OR-FIN5000</v>
      </c>
    </row>
    <row r="3354" spans="1:7" x14ac:dyDescent="0.2">
      <c r="A3354" s="28" t="s">
        <v>1874</v>
      </c>
      <c r="B3354" s="14" t="s">
        <v>380</v>
      </c>
      <c r="C3354" s="14" t="s">
        <v>305</v>
      </c>
      <c r="D3354" s="29">
        <v>44562</v>
      </c>
      <c r="E3354" s="14" t="s">
        <v>1090</v>
      </c>
      <c r="F3354" s="30">
        <v>5000</v>
      </c>
      <c r="G3354" s="31" t="str">
        <f>_xlfn.CONCAT(Table1[[#This Row],[Company]:[Penalty Amount]])</f>
        <v>PREMERA BLUE CROSSPremera Blue Crossinsurance violation44562WA-INS5000</v>
      </c>
    </row>
    <row r="3355" spans="1:7" x14ac:dyDescent="0.2">
      <c r="A3355" s="28" t="s">
        <v>380</v>
      </c>
      <c r="B3355" s="14" t="s">
        <v>380</v>
      </c>
      <c r="C3355" s="14" t="s">
        <v>305</v>
      </c>
      <c r="D3355" s="29">
        <v>44197</v>
      </c>
      <c r="E3355" s="14" t="s">
        <v>1090</v>
      </c>
      <c r="F3355" s="30">
        <v>5000</v>
      </c>
      <c r="G3355" s="31" t="str">
        <f>_xlfn.CONCAT(Table1[[#This Row],[Company]:[Penalty Amount]])</f>
        <v>Premera Blue CrossPremera Blue Crossinsurance violation44197WA-INS5000</v>
      </c>
    </row>
    <row r="3356" spans="1:7" x14ac:dyDescent="0.2">
      <c r="A3356" s="28" t="s">
        <v>380</v>
      </c>
      <c r="B3356" s="14" t="s">
        <v>380</v>
      </c>
      <c r="C3356" s="14" t="s">
        <v>305</v>
      </c>
      <c r="D3356" s="29">
        <v>43466</v>
      </c>
      <c r="E3356" s="14" t="s">
        <v>1090</v>
      </c>
      <c r="F3356" s="30">
        <v>5000</v>
      </c>
      <c r="G3356" s="31" t="str">
        <f>_xlfn.CONCAT(Table1[[#This Row],[Company]:[Penalty Amount]])</f>
        <v>Premera Blue CrossPremera Blue Crossinsurance violation43466WA-INS5000</v>
      </c>
    </row>
    <row r="3357" spans="1:7" x14ac:dyDescent="0.2">
      <c r="A3357" s="28" t="s">
        <v>380</v>
      </c>
      <c r="B3357" s="14" t="s">
        <v>380</v>
      </c>
      <c r="C3357" s="14" t="s">
        <v>305</v>
      </c>
      <c r="D3357" s="29">
        <v>42370</v>
      </c>
      <c r="E3357" s="14" t="s">
        <v>1090</v>
      </c>
      <c r="F3357" s="30">
        <v>5000</v>
      </c>
      <c r="G3357" s="31" t="str">
        <f>_xlfn.CONCAT(Table1[[#This Row],[Company]:[Penalty Amount]])</f>
        <v>Premera Blue CrossPremera Blue Crossinsurance violation42370WA-INS5000</v>
      </c>
    </row>
    <row r="3358" spans="1:7" x14ac:dyDescent="0.2">
      <c r="A3358" s="28" t="s">
        <v>571</v>
      </c>
      <c r="B3358" s="14" t="s">
        <v>159</v>
      </c>
      <c r="C3358" s="14" t="s">
        <v>364</v>
      </c>
      <c r="D3358" s="29">
        <v>37257</v>
      </c>
      <c r="E3358" s="14" t="s">
        <v>833</v>
      </c>
      <c r="F3358" s="30">
        <v>5000</v>
      </c>
      <c r="G3358" s="31" t="str">
        <f>_xlfn.CONCAT(Table1[[#This Row],[Company]:[Penalty Amount]])</f>
        <v>PNC BankPNC Financial Servicesprivacy violation37257KY-AG5000</v>
      </c>
    </row>
    <row r="3359" spans="1:7" x14ac:dyDescent="0.2">
      <c r="A3359" s="28" t="s">
        <v>460</v>
      </c>
      <c r="B3359" s="14" t="s">
        <v>461</v>
      </c>
      <c r="C3359" s="14" t="s">
        <v>12</v>
      </c>
      <c r="D3359" s="29">
        <v>37257</v>
      </c>
      <c r="E3359" s="14" t="s">
        <v>1424</v>
      </c>
      <c r="F3359" s="30">
        <v>5000</v>
      </c>
      <c r="G3359" s="31" t="str">
        <f>_xlfn.CONCAT(Table1[[#This Row],[Company]:[Penalty Amount]])</f>
        <v>U.S. Bancorp Piper Jaffray Inc.Piper Sandlerinvestor protection violation37257NE-DBF5000</v>
      </c>
    </row>
    <row r="3360" spans="1:7" x14ac:dyDescent="0.2">
      <c r="A3360" s="28" t="s">
        <v>2753</v>
      </c>
      <c r="B3360" s="14" t="s">
        <v>675</v>
      </c>
      <c r="C3360" s="14" t="s">
        <v>315</v>
      </c>
      <c r="D3360" s="29">
        <v>41640</v>
      </c>
      <c r="E3360" s="14" t="s">
        <v>316</v>
      </c>
      <c r="F3360" s="30">
        <v>5813</v>
      </c>
      <c r="G3360" s="31" t="str">
        <f>_xlfn.CONCAT(Table1[[#This Row],[Company]:[Penalty Amount]])</f>
        <v>Buckeye Pipe Line Co. LPIFM Investorsenvironmental violation41640EPA5813</v>
      </c>
    </row>
    <row r="3361" spans="1:7" x14ac:dyDescent="0.2">
      <c r="A3361" s="28" t="s">
        <v>1987</v>
      </c>
      <c r="B3361" s="14" t="s">
        <v>675</v>
      </c>
      <c r="C3361" s="14" t="s">
        <v>315</v>
      </c>
      <c r="D3361" s="29">
        <v>43466</v>
      </c>
      <c r="E3361" s="14" t="s">
        <v>1315</v>
      </c>
      <c r="F3361" s="30">
        <v>6000</v>
      </c>
      <c r="G3361" s="31" t="str">
        <f>_xlfn.CONCAT(Table1[[#This Row],[Company]:[Penalty Amount]])</f>
        <v>Buckeye TerminalsIFM Investorsenvironmental violation43466CA-ARB6000</v>
      </c>
    </row>
    <row r="3362" spans="1:7" x14ac:dyDescent="0.2">
      <c r="A3362" s="28" t="s">
        <v>1989</v>
      </c>
      <c r="B3362" s="14" t="s">
        <v>675</v>
      </c>
      <c r="C3362" s="14" t="s">
        <v>315</v>
      </c>
      <c r="D3362" s="29">
        <v>43101</v>
      </c>
      <c r="E3362" s="14" t="s">
        <v>1990</v>
      </c>
      <c r="F3362" s="30">
        <v>6000</v>
      </c>
      <c r="G3362" s="31" t="str">
        <f>_xlfn.CONCAT(Table1[[#This Row],[Company]:[Penalty Amount]])</f>
        <v>Buckeye Texas HUB LLCIFM Investorsenvironmental violation43101TX-RRC6000</v>
      </c>
    </row>
    <row r="3363" spans="1:7" x14ac:dyDescent="0.2">
      <c r="A3363" s="28" t="s">
        <v>1789</v>
      </c>
      <c r="B3363" s="14" t="s">
        <v>675</v>
      </c>
      <c r="C3363" s="14" t="s">
        <v>315</v>
      </c>
      <c r="D3363" s="29">
        <v>40909</v>
      </c>
      <c r="E3363" s="14" t="s">
        <v>316</v>
      </c>
      <c r="F3363" s="30">
        <v>6766</v>
      </c>
      <c r="G3363" s="31" t="str">
        <f>_xlfn.CONCAT(Table1[[#This Row],[Company]:[Penalty Amount]])</f>
        <v>Buckeye Terminals LLCIFM Investorsenvironmental violation40909EPA6766</v>
      </c>
    </row>
    <row r="3364" spans="1:7" x14ac:dyDescent="0.2">
      <c r="A3364" s="28" t="s">
        <v>1522</v>
      </c>
      <c r="B3364" s="14" t="s">
        <v>675</v>
      </c>
      <c r="C3364" s="14" t="s">
        <v>1523</v>
      </c>
      <c r="D3364" s="29">
        <v>43101</v>
      </c>
      <c r="E3364" s="14" t="s">
        <v>1524</v>
      </c>
      <c r="F3364" s="30">
        <v>7000</v>
      </c>
      <c r="G3364" s="31" t="str">
        <f>_xlfn.CONCAT(Table1[[#This Row],[Company]:[Penalty Amount]])</f>
        <v>Buckeye PartnersIFM Investorsrailroad safety violation43101FRA7000</v>
      </c>
    </row>
    <row r="3365" spans="1:7" x14ac:dyDescent="0.2">
      <c r="A3365" s="28" t="s">
        <v>2752</v>
      </c>
      <c r="B3365" s="14" t="s">
        <v>675</v>
      </c>
      <c r="C3365" s="14" t="s">
        <v>732</v>
      </c>
      <c r="D3365" s="29">
        <v>42736</v>
      </c>
      <c r="E3365" s="14" t="s">
        <v>521</v>
      </c>
      <c r="F3365" s="30">
        <v>7000</v>
      </c>
      <c r="G3365" s="31" t="str">
        <f>_xlfn.CONCAT(Table1[[#This Row],[Company]:[Penalty Amount]])</f>
        <v>BUCKEYE PARTNERS L.P.IFM Investorsworkplace safety or health violation42736OSHA7000</v>
      </c>
    </row>
    <row r="3366" spans="1:7" x14ac:dyDescent="0.2">
      <c r="A3366" s="28" t="s">
        <v>1169</v>
      </c>
      <c r="B3366" s="14" t="s">
        <v>675</v>
      </c>
      <c r="C3366" s="14" t="s">
        <v>732</v>
      </c>
      <c r="D3366" s="29">
        <v>41640</v>
      </c>
      <c r="E3366" s="14" t="s">
        <v>521</v>
      </c>
      <c r="F3366" s="30">
        <v>7000</v>
      </c>
      <c r="G3366" s="31" t="str">
        <f>_xlfn.CONCAT(Table1[[#This Row],[Company]:[Penalty Amount]])</f>
        <v>BUCKEYE PARTNERS LPIFM Investorsworkplace safety or health violation41640OSHA7000</v>
      </c>
    </row>
    <row r="3367" spans="1:7" x14ac:dyDescent="0.2">
      <c r="A3367" s="28" t="s">
        <v>1962</v>
      </c>
      <c r="B3367" s="14" t="s">
        <v>675</v>
      </c>
      <c r="C3367" s="14" t="s">
        <v>315</v>
      </c>
      <c r="D3367" s="29">
        <v>39448</v>
      </c>
      <c r="E3367" s="14" t="s">
        <v>1162</v>
      </c>
      <c r="F3367" s="30">
        <v>7000</v>
      </c>
      <c r="G3367" s="31" t="str">
        <f>_xlfn.CONCAT(Table1[[#This Row],[Company]:[Penalty Amount]])</f>
        <v>BUCKEYE PORT READING TERMINALIFM Investorsenvironmental violation39448NJ-ENV7000</v>
      </c>
    </row>
    <row r="3368" spans="1:7" x14ac:dyDescent="0.2">
      <c r="A3368" s="28" t="s">
        <v>1961</v>
      </c>
      <c r="B3368" s="14" t="s">
        <v>675</v>
      </c>
      <c r="C3368" s="14" t="s">
        <v>315</v>
      </c>
      <c r="D3368" s="29">
        <v>41275</v>
      </c>
      <c r="E3368" s="14" t="s">
        <v>1317</v>
      </c>
      <c r="F3368" s="30">
        <v>7000</v>
      </c>
      <c r="G3368" s="31" t="str">
        <f>_xlfn.CONCAT(Table1[[#This Row],[Company]:[Penalty Amount]])</f>
        <v>BUCKEYE TERM LLCIFM Investorsenvironmental violation41275PA-ENV7000</v>
      </c>
    </row>
    <row r="3369" spans="1:7" x14ac:dyDescent="0.2">
      <c r="A3369" s="28" t="s">
        <v>806</v>
      </c>
      <c r="B3369" s="14" t="s">
        <v>675</v>
      </c>
      <c r="C3369" s="14" t="s">
        <v>315</v>
      </c>
      <c r="D3369" s="29">
        <v>40179</v>
      </c>
      <c r="E3369" s="14" t="s">
        <v>316</v>
      </c>
      <c r="F3369" s="30">
        <v>7878</v>
      </c>
      <c r="G3369" s="31" t="str">
        <f>_xlfn.CONCAT(Table1[[#This Row],[Company]:[Penalty Amount]])</f>
        <v>Buckeye Pipe Line Co.IFM Investorsenvironmental violation40179EPA7878</v>
      </c>
    </row>
    <row r="3370" spans="1:7" x14ac:dyDescent="0.2">
      <c r="A3370" s="28" t="s">
        <v>2235</v>
      </c>
      <c r="B3370" s="14" t="s">
        <v>675</v>
      </c>
      <c r="C3370" s="14" t="s">
        <v>315</v>
      </c>
      <c r="D3370" s="29">
        <v>42005</v>
      </c>
      <c r="E3370" s="14" t="s">
        <v>316</v>
      </c>
      <c r="F3370" s="30">
        <v>7878</v>
      </c>
      <c r="G3370" s="31" t="str">
        <f>_xlfn.CONCAT(Table1[[#This Row],[Company]:[Penalty Amount]])</f>
        <v>BUCKEYE PIPELINE Co. LPIFM Investorsenvironmental violation42005EPA7878</v>
      </c>
    </row>
    <row r="3371" spans="1:7" x14ac:dyDescent="0.2">
      <c r="A3371" s="28" t="s">
        <v>2754</v>
      </c>
      <c r="B3371" s="14" t="s">
        <v>675</v>
      </c>
      <c r="C3371" s="14" t="s">
        <v>315</v>
      </c>
      <c r="D3371" s="29">
        <v>40909</v>
      </c>
      <c r="E3371" s="14" t="s">
        <v>316</v>
      </c>
      <c r="F3371" s="30">
        <v>8397</v>
      </c>
      <c r="G3371" s="31" t="str">
        <f>_xlfn.CONCAT(Table1[[#This Row],[Company]:[Penalty Amount]])</f>
        <v>Buckeye Pipe Line Co. L.P.IFM Investorsenvironmental violation40909EPA8397</v>
      </c>
    </row>
    <row r="3372" spans="1:7" x14ac:dyDescent="0.2">
      <c r="A3372" s="28" t="s">
        <v>1789</v>
      </c>
      <c r="B3372" s="14" t="s">
        <v>675</v>
      </c>
      <c r="C3372" s="14" t="s">
        <v>315</v>
      </c>
      <c r="D3372" s="29">
        <v>42736</v>
      </c>
      <c r="E3372" s="14" t="s">
        <v>1432</v>
      </c>
      <c r="F3372" s="30">
        <v>9537</v>
      </c>
      <c r="G3372" s="31" t="str">
        <f>_xlfn.CONCAT(Table1[[#This Row],[Company]:[Penalty Amount]])</f>
        <v>Buckeye Terminals LLCIFM Investorsenvironmental violation42736VA-ENV9537</v>
      </c>
    </row>
    <row r="3373" spans="1:7" x14ac:dyDescent="0.2">
      <c r="A3373" s="28" t="s">
        <v>1522</v>
      </c>
      <c r="B3373" s="14" t="s">
        <v>675</v>
      </c>
      <c r="C3373" s="14" t="s">
        <v>1523</v>
      </c>
      <c r="D3373" s="29">
        <v>43101</v>
      </c>
      <c r="E3373" s="14" t="s">
        <v>1524</v>
      </c>
      <c r="F3373" s="30">
        <v>10000</v>
      </c>
      <c r="G3373" s="31" t="str">
        <f>_xlfn.CONCAT(Table1[[#This Row],[Company]:[Penalty Amount]])</f>
        <v>Buckeye PartnersIFM Investorsrailroad safety violation43101FRA10000</v>
      </c>
    </row>
    <row r="3374" spans="1:7" x14ac:dyDescent="0.2">
      <c r="A3374" s="28" t="s">
        <v>1522</v>
      </c>
      <c r="B3374" s="14" t="s">
        <v>675</v>
      </c>
      <c r="C3374" s="14" t="s">
        <v>1523</v>
      </c>
      <c r="D3374" s="29">
        <v>42736</v>
      </c>
      <c r="E3374" s="14" t="s">
        <v>1524</v>
      </c>
      <c r="F3374" s="30">
        <v>10000</v>
      </c>
      <c r="G3374" s="31" t="str">
        <f>_xlfn.CONCAT(Table1[[#This Row],[Company]:[Penalty Amount]])</f>
        <v>Buckeye PartnersIFM Investorsrailroad safety violation42736FRA10000</v>
      </c>
    </row>
    <row r="3375" spans="1:7" x14ac:dyDescent="0.2">
      <c r="A3375" s="28" t="s">
        <v>1625</v>
      </c>
      <c r="B3375" s="14" t="s">
        <v>675</v>
      </c>
      <c r="C3375" s="14" t="s">
        <v>315</v>
      </c>
      <c r="D3375" s="29">
        <v>39448</v>
      </c>
      <c r="E3375" s="14" t="s">
        <v>1162</v>
      </c>
      <c r="F3375" s="30">
        <v>10000</v>
      </c>
      <c r="G3375" s="31" t="str">
        <f>_xlfn.CONCAT(Table1[[#This Row],[Company]:[Penalty Amount]])</f>
        <v>BUCKEYE PIPELINE CO LLPIFM Investorsenvironmental violation39448NJ-ENV10000</v>
      </c>
    </row>
    <row r="3376" spans="1:7" x14ac:dyDescent="0.2">
      <c r="A3376" s="28" t="s">
        <v>1872</v>
      </c>
      <c r="B3376" s="14" t="s">
        <v>675</v>
      </c>
      <c r="C3376" s="14" t="s">
        <v>315</v>
      </c>
      <c r="D3376" s="29">
        <v>41275</v>
      </c>
      <c r="E3376" s="14" t="s">
        <v>1162</v>
      </c>
      <c r="F3376" s="30">
        <v>10000</v>
      </c>
      <c r="G3376" s="31" t="str">
        <f>_xlfn.CONCAT(Table1[[#This Row],[Company]:[Penalty Amount]])</f>
        <v>BUCKEYE RARITAN BAY TERMINALIFM Investorsenvironmental violation41275NJ-ENV10000</v>
      </c>
    </row>
    <row r="3377" spans="1:7" x14ac:dyDescent="0.2">
      <c r="A3377" s="28" t="s">
        <v>1238</v>
      </c>
      <c r="B3377" s="14" t="s">
        <v>675</v>
      </c>
      <c r="C3377" s="14" t="s">
        <v>315</v>
      </c>
      <c r="D3377" s="29">
        <v>42005</v>
      </c>
      <c r="E3377" s="14" t="s">
        <v>1162</v>
      </c>
      <c r="F3377" s="30">
        <v>13000</v>
      </c>
      <c r="G3377" s="31" t="str">
        <f>_xlfn.CONCAT(Table1[[#This Row],[Company]:[Penalty Amount]])</f>
        <v>BUCKEYE PERTH AMBOY TERMINAL LLCIFM Investorsenvironmental violation42005NJ-ENV13000</v>
      </c>
    </row>
    <row r="3378" spans="1:7" x14ac:dyDescent="0.2">
      <c r="A3378" s="28" t="s">
        <v>1625</v>
      </c>
      <c r="B3378" s="14" t="s">
        <v>675</v>
      </c>
      <c r="C3378" s="14" t="s">
        <v>315</v>
      </c>
      <c r="D3378" s="29">
        <v>36526</v>
      </c>
      <c r="E3378" s="14" t="s">
        <v>1162</v>
      </c>
      <c r="F3378" s="30">
        <v>14000</v>
      </c>
      <c r="G3378" s="31" t="str">
        <f>_xlfn.CONCAT(Table1[[#This Row],[Company]:[Penalty Amount]])</f>
        <v>BUCKEYE PIPELINE CO LLPIFM Investorsenvironmental violation36526NJ-ENV14000</v>
      </c>
    </row>
    <row r="3379" spans="1:7" x14ac:dyDescent="0.2">
      <c r="A3379" s="28" t="s">
        <v>1789</v>
      </c>
      <c r="B3379" s="14" t="s">
        <v>675</v>
      </c>
      <c r="C3379" s="14" t="s">
        <v>315</v>
      </c>
      <c r="D3379" s="29">
        <v>41275</v>
      </c>
      <c r="E3379" s="14" t="s">
        <v>1432</v>
      </c>
      <c r="F3379" s="30">
        <v>14262</v>
      </c>
      <c r="G3379" s="31" t="str">
        <f>_xlfn.CONCAT(Table1[[#This Row],[Company]:[Penalty Amount]])</f>
        <v>Buckeye Terminals LLCIFM Investorsenvironmental violation41275VA-ENV14262</v>
      </c>
    </row>
    <row r="3380" spans="1:7" x14ac:dyDescent="0.2">
      <c r="A3380" s="28" t="s">
        <v>1746</v>
      </c>
      <c r="B3380" s="14" t="s">
        <v>675</v>
      </c>
      <c r="C3380" s="14" t="s">
        <v>732</v>
      </c>
      <c r="D3380" s="29">
        <v>44562</v>
      </c>
      <c r="E3380" s="14" t="s">
        <v>521</v>
      </c>
      <c r="F3380" s="30">
        <v>14502</v>
      </c>
      <c r="G3380" s="31" t="str">
        <f>_xlfn.CONCAT(Table1[[#This Row],[Company]:[Penalty Amount]])</f>
        <v>BUCKEYE TEXAS PROCESSING LLCIFM Investorsworkplace safety or health violation44562OSHA14502</v>
      </c>
    </row>
    <row r="3381" spans="1:7" x14ac:dyDescent="0.2">
      <c r="A3381" s="28" t="s">
        <v>1419</v>
      </c>
      <c r="B3381" s="14" t="s">
        <v>675</v>
      </c>
      <c r="C3381" s="14" t="s">
        <v>315</v>
      </c>
      <c r="D3381" s="29">
        <v>36526</v>
      </c>
      <c r="E3381" s="14" t="s">
        <v>316</v>
      </c>
      <c r="F3381" s="30">
        <v>15000</v>
      </c>
      <c r="G3381" s="31" t="str">
        <f>_xlfn.CONCAT(Table1[[#This Row],[Company]:[Penalty Amount]])</f>
        <v>BUCKEYE PIPELINEIFM Investorsenvironmental violation36526EPA15000</v>
      </c>
    </row>
    <row r="3382" spans="1:7" x14ac:dyDescent="0.2">
      <c r="A3382" s="28" t="s">
        <v>1789</v>
      </c>
      <c r="B3382" s="14" t="s">
        <v>675</v>
      </c>
      <c r="C3382" s="14" t="s">
        <v>315</v>
      </c>
      <c r="D3382" s="29">
        <v>41275</v>
      </c>
      <c r="E3382" s="14" t="s">
        <v>1503</v>
      </c>
      <c r="F3382" s="30">
        <v>15000</v>
      </c>
      <c r="G3382" s="31" t="str">
        <f>_xlfn.CONCAT(Table1[[#This Row],[Company]:[Penalty Amount]])</f>
        <v>Buckeye Terminals LLCIFM Investorsenvironmental violation41275SC-ENV15000</v>
      </c>
    </row>
    <row r="3383" spans="1:7" x14ac:dyDescent="0.2">
      <c r="A3383" s="28" t="s">
        <v>1764</v>
      </c>
      <c r="B3383" s="14" t="s">
        <v>675</v>
      </c>
      <c r="C3383" s="14" t="s">
        <v>315</v>
      </c>
      <c r="D3383" s="29">
        <v>44197</v>
      </c>
      <c r="E3383" s="14" t="s">
        <v>1162</v>
      </c>
      <c r="F3383" s="30">
        <v>16000</v>
      </c>
      <c r="G3383" s="31" t="str">
        <f>_xlfn.CONCAT(Table1[[#This Row],[Company]:[Penalty Amount]])</f>
        <v>BUCKEYE PIPE LINE COIFM Investorsenvironmental violation44197NJ-ENV16000</v>
      </c>
    </row>
    <row r="3384" spans="1:7" x14ac:dyDescent="0.2">
      <c r="A3384" s="28" t="s">
        <v>1746</v>
      </c>
      <c r="B3384" s="14" t="s">
        <v>675</v>
      </c>
      <c r="C3384" s="14" t="s">
        <v>315</v>
      </c>
      <c r="D3384" s="29">
        <v>42736</v>
      </c>
      <c r="E3384" s="14" t="s">
        <v>316</v>
      </c>
      <c r="F3384" s="30">
        <v>18247</v>
      </c>
      <c r="G3384" s="31" t="str">
        <f>_xlfn.CONCAT(Table1[[#This Row],[Company]:[Penalty Amount]])</f>
        <v>BUCKEYE TEXAS PROCESSING LLCIFM Investorsenvironmental violation42736EPA18247</v>
      </c>
    </row>
    <row r="3385" spans="1:7" x14ac:dyDescent="0.2">
      <c r="A3385" s="28" t="s">
        <v>1161</v>
      </c>
      <c r="B3385" s="14" t="s">
        <v>675</v>
      </c>
      <c r="C3385" s="14" t="s">
        <v>315</v>
      </c>
      <c r="D3385" s="29">
        <v>38718</v>
      </c>
      <c r="E3385" s="14" t="s">
        <v>1162</v>
      </c>
      <c r="F3385" s="30">
        <v>20005</v>
      </c>
      <c r="G3385" s="31" t="str">
        <f>_xlfn.CONCAT(Table1[[#This Row],[Company]:[Penalty Amount]])</f>
        <v>BUCKEYE PORT READING TERMINAL LLCIFM Investorsenvironmental violation38718NJ-ENV20005</v>
      </c>
    </row>
    <row r="3386" spans="1:7" x14ac:dyDescent="0.2">
      <c r="A3386" s="28" t="s">
        <v>1591</v>
      </c>
      <c r="B3386" s="14" t="s">
        <v>675</v>
      </c>
      <c r="C3386" s="14" t="s">
        <v>315</v>
      </c>
      <c r="D3386" s="29">
        <v>42370</v>
      </c>
      <c r="E3386" s="14" t="s">
        <v>1592</v>
      </c>
      <c r="F3386" s="30">
        <v>30000</v>
      </c>
      <c r="G3386" s="31" t="str">
        <f>_xlfn.CONCAT(Table1[[#This Row],[Company]:[Penalty Amount]])</f>
        <v>Buckeye Albany Terminal LLCIFM Investorsenvironmental violation42370NY-ENV30000</v>
      </c>
    </row>
    <row r="3387" spans="1:7" x14ac:dyDescent="0.2">
      <c r="A3387" s="28" t="s">
        <v>2754</v>
      </c>
      <c r="B3387" s="14" t="s">
        <v>675</v>
      </c>
      <c r="C3387" s="14" t="s">
        <v>315</v>
      </c>
      <c r="D3387" s="29">
        <v>39083</v>
      </c>
      <c r="E3387" s="14" t="s">
        <v>1635</v>
      </c>
      <c r="F3387" s="30">
        <v>30000</v>
      </c>
      <c r="G3387" s="31" t="str">
        <f>_xlfn.CONCAT(Table1[[#This Row],[Company]:[Penalty Amount]])</f>
        <v>Buckeye Pipe Line Co. L.P.IFM Investorsenvironmental violation39083OH-ENV30000</v>
      </c>
    </row>
    <row r="3388" spans="1:7" x14ac:dyDescent="0.2">
      <c r="A3388" s="28" t="s">
        <v>1151</v>
      </c>
      <c r="B3388" s="14" t="s">
        <v>675</v>
      </c>
      <c r="C3388" s="14" t="s">
        <v>315</v>
      </c>
      <c r="D3388" s="29">
        <v>39448</v>
      </c>
      <c r="E3388" s="14" t="s">
        <v>676</v>
      </c>
      <c r="F3388" s="30">
        <v>35454</v>
      </c>
      <c r="G3388" s="31" t="str">
        <f>_xlfn.CONCAT(Table1[[#This Row],[Company]:[Penalty Amount]])</f>
        <v>BUCKEYE PARTNERSIFM Investorsenvironmental violation39448IL-ENV35454</v>
      </c>
    </row>
    <row r="3389" spans="1:7" x14ac:dyDescent="0.2">
      <c r="A3389" s="28" t="s">
        <v>1591</v>
      </c>
      <c r="B3389" s="14" t="s">
        <v>675</v>
      </c>
      <c r="C3389" s="14" t="s">
        <v>315</v>
      </c>
      <c r="D3389" s="29">
        <v>41640</v>
      </c>
      <c r="E3389" s="14" t="s">
        <v>1592</v>
      </c>
      <c r="F3389" s="30">
        <v>36000</v>
      </c>
      <c r="G3389" s="31" t="str">
        <f>_xlfn.CONCAT(Table1[[#This Row],[Company]:[Penalty Amount]])</f>
        <v>Buckeye Albany Terminal LLCIFM Investorsenvironmental violation41640NY-ENV36000</v>
      </c>
    </row>
    <row r="3390" spans="1:7" x14ac:dyDescent="0.2">
      <c r="A3390" s="28" t="s">
        <v>1522</v>
      </c>
      <c r="B3390" s="14" t="s">
        <v>675</v>
      </c>
      <c r="C3390" s="14" t="s">
        <v>1523</v>
      </c>
      <c r="D3390" s="29">
        <v>41640</v>
      </c>
      <c r="E3390" s="14" t="s">
        <v>1524</v>
      </c>
      <c r="F3390" s="30">
        <v>50000</v>
      </c>
      <c r="G3390" s="31" t="str">
        <f>_xlfn.CONCAT(Table1[[#This Row],[Company]:[Penalty Amount]])</f>
        <v>Buckeye PartnersIFM Investorsrailroad safety violation41640FRA50000</v>
      </c>
    </row>
    <row r="3391" spans="1:7" x14ac:dyDescent="0.2">
      <c r="A3391" s="28" t="s">
        <v>1238</v>
      </c>
      <c r="B3391" s="14" t="s">
        <v>675</v>
      </c>
      <c r="C3391" s="14" t="s">
        <v>315</v>
      </c>
      <c r="D3391" s="29">
        <v>39083</v>
      </c>
      <c r="E3391" s="14" t="s">
        <v>1162</v>
      </c>
      <c r="F3391" s="30">
        <v>57000</v>
      </c>
      <c r="G3391" s="31" t="str">
        <f>_xlfn.CONCAT(Table1[[#This Row],[Company]:[Penalty Amount]])</f>
        <v>BUCKEYE PERTH AMBOY TERMINAL LLCIFM Investorsenvironmental violation39083NJ-ENV57000</v>
      </c>
    </row>
    <row r="3392" spans="1:7" x14ac:dyDescent="0.2">
      <c r="A3392" s="28" t="s">
        <v>1544</v>
      </c>
      <c r="B3392" s="14" t="s">
        <v>675</v>
      </c>
      <c r="C3392" s="14" t="s">
        <v>315</v>
      </c>
      <c r="D3392" s="29">
        <v>44197</v>
      </c>
      <c r="E3392" s="14" t="s">
        <v>316</v>
      </c>
      <c r="F3392" s="30">
        <v>67856</v>
      </c>
      <c r="G3392" s="31" t="str">
        <f>_xlfn.CONCAT(Table1[[#This Row],[Company]:[Penalty Amount]])</f>
        <v>BUCKEYE TERMINALS LLCIFM Investorsenvironmental violation44197EPA67856</v>
      </c>
    </row>
    <row r="3393" spans="1:7" x14ac:dyDescent="0.2">
      <c r="A3393" s="28" t="s">
        <v>1522</v>
      </c>
      <c r="B3393" s="14" t="s">
        <v>675</v>
      </c>
      <c r="C3393" s="14" t="s">
        <v>1523</v>
      </c>
      <c r="D3393" s="29">
        <v>40544</v>
      </c>
      <c r="E3393" s="14" t="s">
        <v>1524</v>
      </c>
      <c r="F3393" s="30">
        <v>75000</v>
      </c>
      <c r="G3393" s="31" t="str">
        <f>_xlfn.CONCAT(Table1[[#This Row],[Company]:[Penalty Amount]])</f>
        <v>Buckeye PartnersIFM Investorsrailroad safety violation40544FRA75000</v>
      </c>
    </row>
    <row r="3394" spans="1:7" x14ac:dyDescent="0.2">
      <c r="A3394" s="28" t="s">
        <v>1169</v>
      </c>
      <c r="B3394" s="14" t="s">
        <v>675</v>
      </c>
      <c r="C3394" s="14" t="s">
        <v>315</v>
      </c>
      <c r="D3394" s="29">
        <v>39448</v>
      </c>
      <c r="E3394" s="14" t="s">
        <v>1170</v>
      </c>
      <c r="F3394" s="30">
        <v>75000</v>
      </c>
      <c r="G3394" s="31" t="str">
        <f>_xlfn.CONCAT(Table1[[#This Row],[Company]:[Penalty Amount]])</f>
        <v>BUCKEYE PARTNERS LPIFM Investorsenvironmental violation39448PHMSA75000</v>
      </c>
    </row>
    <row r="3395" spans="1:7" x14ac:dyDescent="0.2">
      <c r="A3395" s="28" t="s">
        <v>1789</v>
      </c>
      <c r="B3395" s="14" t="s">
        <v>675</v>
      </c>
      <c r="C3395" s="14" t="s">
        <v>315</v>
      </c>
      <c r="D3395" s="29">
        <v>44197</v>
      </c>
      <c r="E3395" s="14" t="s">
        <v>1432</v>
      </c>
      <c r="F3395" s="30">
        <v>78045</v>
      </c>
      <c r="G3395" s="31" t="str">
        <f>_xlfn.CONCAT(Table1[[#This Row],[Company]:[Penalty Amount]])</f>
        <v>Buckeye Terminals LLCIFM Investorsenvironmental violation44197VA-ENV78045</v>
      </c>
    </row>
    <row r="3396" spans="1:7" x14ac:dyDescent="0.2">
      <c r="A3396" s="28" t="s">
        <v>1161</v>
      </c>
      <c r="B3396" s="14" t="s">
        <v>675</v>
      </c>
      <c r="C3396" s="14" t="s">
        <v>315</v>
      </c>
      <c r="D3396" s="29">
        <v>39448</v>
      </c>
      <c r="E3396" s="14" t="s">
        <v>1162</v>
      </c>
      <c r="F3396" s="30">
        <v>82000</v>
      </c>
      <c r="G3396" s="31" t="str">
        <f>_xlfn.CONCAT(Table1[[#This Row],[Company]:[Penalty Amount]])</f>
        <v>BUCKEYE PORT READING TERMINAL LLCIFM Investorsenvironmental violation39448NJ-ENV82000</v>
      </c>
    </row>
    <row r="3397" spans="1:7" x14ac:dyDescent="0.2">
      <c r="A3397" s="28" t="s">
        <v>1419</v>
      </c>
      <c r="B3397" s="14" t="s">
        <v>675</v>
      </c>
      <c r="C3397" s="14" t="s">
        <v>315</v>
      </c>
      <c r="D3397" s="29">
        <v>39448</v>
      </c>
      <c r="E3397" s="14" t="s">
        <v>676</v>
      </c>
      <c r="F3397" s="30">
        <v>82845</v>
      </c>
      <c r="G3397" s="31" t="str">
        <f>_xlfn.CONCAT(Table1[[#This Row],[Company]:[Penalty Amount]])</f>
        <v>BUCKEYE PIPELINEIFM Investorsenvironmental violation39448IL-ENV82845</v>
      </c>
    </row>
    <row r="3398" spans="1:7" x14ac:dyDescent="0.2">
      <c r="A3398" s="28" t="s">
        <v>2751</v>
      </c>
      <c r="B3398" s="14" t="s">
        <v>675</v>
      </c>
      <c r="C3398" s="14" t="s">
        <v>315</v>
      </c>
      <c r="D3398" s="29">
        <v>42370</v>
      </c>
      <c r="E3398" s="14" t="s">
        <v>316</v>
      </c>
      <c r="F3398" s="30">
        <v>96000</v>
      </c>
      <c r="G3398" s="31" t="str">
        <f>_xlfn.CONCAT(Table1[[#This Row],[Company]:[Penalty Amount]])</f>
        <v>Buckeye Caribbean Terminals LLCIFM Investorsenvironmental violation42370EPA96000</v>
      </c>
    </row>
    <row r="3399" spans="1:7" x14ac:dyDescent="0.2">
      <c r="A3399" s="28" t="s">
        <v>1161</v>
      </c>
      <c r="B3399" s="14" t="s">
        <v>675</v>
      </c>
      <c r="C3399" s="14" t="s">
        <v>315</v>
      </c>
      <c r="D3399" s="29">
        <v>39448</v>
      </c>
      <c r="E3399" s="14" t="s">
        <v>1162</v>
      </c>
      <c r="F3399" s="30">
        <v>97000</v>
      </c>
      <c r="G3399" s="31" t="str">
        <f>_xlfn.CONCAT(Table1[[#This Row],[Company]:[Penalty Amount]])</f>
        <v>BUCKEYE PORT READING TERMINAL LLCIFM Investorsenvironmental violation39448NJ-ENV97000</v>
      </c>
    </row>
    <row r="3400" spans="1:7" x14ac:dyDescent="0.2">
      <c r="A3400" s="28" t="s">
        <v>1169</v>
      </c>
      <c r="B3400" s="14" t="s">
        <v>675</v>
      </c>
      <c r="C3400" s="14" t="s">
        <v>315</v>
      </c>
      <c r="D3400" s="29">
        <v>40179</v>
      </c>
      <c r="E3400" s="14" t="s">
        <v>1170</v>
      </c>
      <c r="F3400" s="30">
        <v>100000</v>
      </c>
      <c r="G3400" s="31" t="str">
        <f>_xlfn.CONCAT(Table1[[#This Row],[Company]:[Penalty Amount]])</f>
        <v>BUCKEYE PARTNERS LPIFM Investorsenvironmental violation40179PHMSA100000</v>
      </c>
    </row>
    <row r="3401" spans="1:7" x14ac:dyDescent="0.2">
      <c r="A3401" s="28" t="s">
        <v>1169</v>
      </c>
      <c r="B3401" s="14" t="s">
        <v>675</v>
      </c>
      <c r="C3401" s="14" t="s">
        <v>315</v>
      </c>
      <c r="D3401" s="29">
        <v>40909</v>
      </c>
      <c r="E3401" s="14" t="s">
        <v>1170</v>
      </c>
      <c r="F3401" s="30">
        <v>118000</v>
      </c>
      <c r="G3401" s="31" t="str">
        <f>_xlfn.CONCAT(Table1[[#This Row],[Company]:[Penalty Amount]])</f>
        <v>BUCKEYE PARTNERS LPIFM Investorsenvironmental violation40909PHMSA118000</v>
      </c>
    </row>
    <row r="3402" spans="1:7" x14ac:dyDescent="0.2">
      <c r="A3402" s="28" t="s">
        <v>1352</v>
      </c>
      <c r="B3402" s="14" t="s">
        <v>675</v>
      </c>
      <c r="C3402" s="14" t="s">
        <v>315</v>
      </c>
      <c r="D3402" s="29">
        <v>41640</v>
      </c>
      <c r="E3402" s="14" t="s">
        <v>676</v>
      </c>
      <c r="F3402" s="30">
        <v>125000</v>
      </c>
      <c r="G3402" s="31" t="str">
        <f>_xlfn.CONCAT(Table1[[#This Row],[Company]:[Penalty Amount]])</f>
        <v>BUCKEYE PIPE LINE &amp; WEST SHORE PIPE LINEIFM Investorsenvironmental violation41640IL-ENV125000</v>
      </c>
    </row>
    <row r="3403" spans="1:7" x14ac:dyDescent="0.2">
      <c r="A3403" s="28" t="s">
        <v>2752</v>
      </c>
      <c r="B3403" s="14" t="s">
        <v>675</v>
      </c>
      <c r="C3403" s="14" t="s">
        <v>732</v>
      </c>
      <c r="D3403" s="29">
        <v>43466</v>
      </c>
      <c r="E3403" s="14" t="s">
        <v>521</v>
      </c>
      <c r="F3403" s="30">
        <v>135000</v>
      </c>
      <c r="G3403" s="31" t="str">
        <f>_xlfn.CONCAT(Table1[[#This Row],[Company]:[Penalty Amount]])</f>
        <v>BUCKEYE PARTNERS L.P.IFM Investorsworkplace safety or health violation43466OSHA135000</v>
      </c>
    </row>
    <row r="3404" spans="1:7" x14ac:dyDescent="0.2">
      <c r="A3404" s="28" t="s">
        <v>1316</v>
      </c>
      <c r="B3404" s="14" t="s">
        <v>675</v>
      </c>
      <c r="C3404" s="14" t="s">
        <v>315</v>
      </c>
      <c r="D3404" s="29">
        <v>38718</v>
      </c>
      <c r="E3404" s="14" t="s">
        <v>1317</v>
      </c>
      <c r="F3404" s="30">
        <v>150000</v>
      </c>
      <c r="G3404" s="31" t="str">
        <f>_xlfn.CONCAT(Table1[[#This Row],[Company]:[Penalty Amount]])</f>
        <v>Buckeye Pipline Co.IFM Investorsenvironmental violation38718PA-ENV150000</v>
      </c>
    </row>
    <row r="3405" spans="1:7" x14ac:dyDescent="0.2">
      <c r="A3405" s="28" t="s">
        <v>2756</v>
      </c>
      <c r="B3405" s="14" t="s">
        <v>675</v>
      </c>
      <c r="C3405" s="14" t="s">
        <v>315</v>
      </c>
      <c r="D3405" s="29">
        <v>44197</v>
      </c>
      <c r="E3405" s="14" t="s">
        <v>316</v>
      </c>
      <c r="F3405" s="30">
        <v>153637</v>
      </c>
      <c r="G3405" s="31" t="str">
        <f>_xlfn.CONCAT(Table1[[#This Row],[Company]:[Penalty Amount]])</f>
        <v>BUCKEYE PIPELINE CO LP-BREINIGSVILLE PAIFM Investorsenvironmental violation44197EPA153637</v>
      </c>
    </row>
    <row r="3406" spans="1:7" x14ac:dyDescent="0.2">
      <c r="A3406" s="28" t="s">
        <v>1300</v>
      </c>
      <c r="B3406" s="14" t="s">
        <v>675</v>
      </c>
      <c r="C3406" s="14" t="s">
        <v>315</v>
      </c>
      <c r="D3406" s="29">
        <v>44197</v>
      </c>
      <c r="E3406" s="14" t="s">
        <v>316</v>
      </c>
      <c r="F3406" s="30">
        <v>153637</v>
      </c>
      <c r="G3406" s="31" t="str">
        <f>_xlfn.CONCAT(Table1[[#This Row],[Company]:[Penalty Amount]])</f>
        <v>Carl OstachIFM Investorsenvironmental violation44197EPA153637</v>
      </c>
    </row>
    <row r="3407" spans="1:7" x14ac:dyDescent="0.2">
      <c r="A3407" s="28" t="s">
        <v>1296</v>
      </c>
      <c r="B3407" s="14" t="s">
        <v>675</v>
      </c>
      <c r="C3407" s="14" t="s">
        <v>315</v>
      </c>
      <c r="D3407" s="29">
        <v>42005</v>
      </c>
      <c r="E3407" s="14" t="s">
        <v>1297</v>
      </c>
      <c r="F3407" s="30">
        <v>158000</v>
      </c>
      <c r="G3407" s="31" t="str">
        <f>_xlfn.CONCAT(Table1[[#This Row],[Company]:[Penalty Amount]])</f>
        <v>BUCKEYE TERMINALS LLC - HAMMONDIFM Investorsenvironmental violation42005IN-ENV158000</v>
      </c>
    </row>
    <row r="3408" spans="1:7" x14ac:dyDescent="0.2">
      <c r="A3408" s="28" t="s">
        <v>1169</v>
      </c>
      <c r="B3408" s="14" t="s">
        <v>675</v>
      </c>
      <c r="C3408" s="14" t="s">
        <v>315</v>
      </c>
      <c r="D3408" s="29">
        <v>40909</v>
      </c>
      <c r="E3408" s="14" t="s">
        <v>1170</v>
      </c>
      <c r="F3408" s="30">
        <v>175000</v>
      </c>
      <c r="G3408" s="31" t="str">
        <f>_xlfn.CONCAT(Table1[[#This Row],[Company]:[Penalty Amount]])</f>
        <v>BUCKEYE PARTNERS LPIFM Investorsenvironmental violation40909PHMSA175000</v>
      </c>
    </row>
    <row r="3409" spans="1:7" x14ac:dyDescent="0.2">
      <c r="A3409" s="28" t="s">
        <v>1264</v>
      </c>
      <c r="B3409" s="14" t="s">
        <v>675</v>
      </c>
      <c r="C3409" s="14" t="s">
        <v>315</v>
      </c>
      <c r="D3409" s="29">
        <v>42736</v>
      </c>
      <c r="E3409" s="14" t="s">
        <v>1170</v>
      </c>
      <c r="F3409" s="30">
        <v>193000</v>
      </c>
      <c r="G3409" s="31" t="str">
        <f>_xlfn.CONCAT(Table1[[#This Row],[Company]:[Penalty Amount]])</f>
        <v>Buckeye Partners LPIFM Investorsenvironmental violation42736PHMSA193000</v>
      </c>
    </row>
    <row r="3410" spans="1:7" x14ac:dyDescent="0.2">
      <c r="A3410" s="28" t="s">
        <v>1264</v>
      </c>
      <c r="B3410" s="14" t="s">
        <v>675</v>
      </c>
      <c r="C3410" s="14" t="s">
        <v>315</v>
      </c>
      <c r="D3410" s="29">
        <v>43831</v>
      </c>
      <c r="E3410" s="14" t="s">
        <v>1170</v>
      </c>
      <c r="F3410" s="30">
        <v>209002</v>
      </c>
      <c r="G3410" s="31" t="str">
        <f>_xlfn.CONCAT(Table1[[#This Row],[Company]:[Penalty Amount]])</f>
        <v>Buckeye Partners LPIFM Investorsenvironmental violation43831PHMSA209002</v>
      </c>
    </row>
    <row r="3411" spans="1:7" x14ac:dyDescent="0.2">
      <c r="A3411" s="28" t="s">
        <v>1169</v>
      </c>
      <c r="B3411" s="14" t="s">
        <v>675</v>
      </c>
      <c r="C3411" s="14" t="s">
        <v>315</v>
      </c>
      <c r="D3411" s="29">
        <v>40909</v>
      </c>
      <c r="E3411" s="14" t="s">
        <v>1170</v>
      </c>
      <c r="F3411" s="30">
        <v>225000</v>
      </c>
      <c r="G3411" s="31" t="str">
        <f>_xlfn.CONCAT(Table1[[#This Row],[Company]:[Penalty Amount]])</f>
        <v>BUCKEYE PARTNERS LPIFM Investorsenvironmental violation40909PHMSA225000</v>
      </c>
    </row>
    <row r="3412" spans="1:7" x14ac:dyDescent="0.2">
      <c r="A3412" s="28" t="s">
        <v>1698</v>
      </c>
      <c r="B3412" s="14" t="s">
        <v>675</v>
      </c>
      <c r="C3412" s="14" t="s">
        <v>315</v>
      </c>
      <c r="D3412" s="29">
        <v>43466</v>
      </c>
      <c r="E3412" s="14" t="s">
        <v>1297</v>
      </c>
      <c r="F3412" s="30">
        <v>225000</v>
      </c>
      <c r="G3412" s="31" t="str">
        <f>_xlfn.CONCAT(Table1[[#This Row],[Company]:[Penalty Amount]])</f>
        <v>BUCKEYE PIPE LINE CO LPIFM Investorsenvironmental violation43466IN-ENV225000</v>
      </c>
    </row>
    <row r="3413" spans="1:7" x14ac:dyDescent="0.2">
      <c r="A3413" s="28" t="s">
        <v>1238</v>
      </c>
      <c r="B3413" s="14" t="s">
        <v>675</v>
      </c>
      <c r="C3413" s="14" t="s">
        <v>315</v>
      </c>
      <c r="D3413" s="29">
        <v>40909</v>
      </c>
      <c r="E3413" s="14" t="s">
        <v>1162</v>
      </c>
      <c r="F3413" s="30">
        <v>231875</v>
      </c>
      <c r="G3413" s="31" t="str">
        <f>_xlfn.CONCAT(Table1[[#This Row],[Company]:[Penalty Amount]])</f>
        <v>BUCKEYE PERTH AMBOY TERMINAL LLCIFM Investorsenvironmental violation40909NJ-ENV231875</v>
      </c>
    </row>
    <row r="3414" spans="1:7" x14ac:dyDescent="0.2">
      <c r="A3414" s="28" t="s">
        <v>1641</v>
      </c>
      <c r="B3414" s="14" t="s">
        <v>675</v>
      </c>
      <c r="C3414" s="14" t="s">
        <v>315</v>
      </c>
      <c r="D3414" s="29">
        <v>38718</v>
      </c>
      <c r="E3414" s="14" t="s">
        <v>1162</v>
      </c>
      <c r="F3414" s="30">
        <v>282000</v>
      </c>
      <c r="G3414" s="31" t="str">
        <f>_xlfn.CONCAT(Table1[[#This Row],[Company]:[Penalty Amount]])</f>
        <v>BUCKEYE PENNSAUKEN TERMINAL LLCIFM Investorsenvironmental violation38718NJ-ENV282000</v>
      </c>
    </row>
    <row r="3415" spans="1:7" x14ac:dyDescent="0.2">
      <c r="A3415" s="28" t="s">
        <v>1264</v>
      </c>
      <c r="B3415" s="14" t="s">
        <v>675</v>
      </c>
      <c r="C3415" s="14" t="s">
        <v>343</v>
      </c>
      <c r="D3415" s="29">
        <v>42736</v>
      </c>
      <c r="E3415" s="14" t="s">
        <v>745</v>
      </c>
      <c r="F3415" s="30">
        <v>284265</v>
      </c>
      <c r="G3415" s="31" t="str">
        <f>_xlfn.CONCAT(Table1[[#This Row],[Company]:[Penalty Amount]])</f>
        <v>Buckeye Partners LPIFM Investorswage and hour violation42736WHD284265</v>
      </c>
    </row>
    <row r="3416" spans="1:7" x14ac:dyDescent="0.2">
      <c r="A3416" s="28" t="s">
        <v>1169</v>
      </c>
      <c r="B3416" s="14" t="s">
        <v>675</v>
      </c>
      <c r="C3416" s="14" t="s">
        <v>315</v>
      </c>
      <c r="D3416" s="29">
        <v>41275</v>
      </c>
      <c r="E3416" s="14" t="s">
        <v>1170</v>
      </c>
      <c r="F3416" s="30">
        <v>290000</v>
      </c>
      <c r="G3416" s="31" t="str">
        <f>_xlfn.CONCAT(Table1[[#This Row],[Company]:[Penalty Amount]])</f>
        <v>BUCKEYE PARTNERS LPIFM Investorsenvironmental violation41275PHMSA290000</v>
      </c>
    </row>
    <row r="3417" spans="1:7" x14ac:dyDescent="0.2">
      <c r="A3417" s="28" t="s">
        <v>1625</v>
      </c>
      <c r="B3417" s="14" t="s">
        <v>675</v>
      </c>
      <c r="C3417" s="14" t="s">
        <v>315</v>
      </c>
      <c r="D3417" s="29">
        <v>38353</v>
      </c>
      <c r="E3417" s="14" t="s">
        <v>1162</v>
      </c>
      <c r="F3417" s="30">
        <v>315000</v>
      </c>
      <c r="G3417" s="31" t="str">
        <f>_xlfn.CONCAT(Table1[[#This Row],[Company]:[Penalty Amount]])</f>
        <v>BUCKEYE PIPELINE CO LLPIFM Investorsenvironmental violation38353NJ-ENV315000</v>
      </c>
    </row>
    <row r="3418" spans="1:7" x14ac:dyDescent="0.2">
      <c r="A3418" s="28" t="s">
        <v>1169</v>
      </c>
      <c r="B3418" s="14" t="s">
        <v>675</v>
      </c>
      <c r="C3418" s="14" t="s">
        <v>315</v>
      </c>
      <c r="D3418" s="29">
        <v>40909</v>
      </c>
      <c r="E3418" s="14" t="s">
        <v>1170</v>
      </c>
      <c r="F3418" s="30">
        <v>362000</v>
      </c>
      <c r="G3418" s="31" t="str">
        <f>_xlfn.CONCAT(Table1[[#This Row],[Company]:[Penalty Amount]])</f>
        <v>BUCKEYE PARTNERS LPIFM Investorsenvironmental violation40909PHMSA362000</v>
      </c>
    </row>
    <row r="3419" spans="1:7" x14ac:dyDescent="0.2">
      <c r="A3419" s="28" t="s">
        <v>1169</v>
      </c>
      <c r="B3419" s="14" t="s">
        <v>675</v>
      </c>
      <c r="C3419" s="14" t="s">
        <v>315</v>
      </c>
      <c r="D3419" s="29">
        <v>43101</v>
      </c>
      <c r="E3419" s="14" t="s">
        <v>1170</v>
      </c>
      <c r="F3419" s="30">
        <v>366000</v>
      </c>
      <c r="G3419" s="31" t="str">
        <f>_xlfn.CONCAT(Table1[[#This Row],[Company]:[Penalty Amount]])</f>
        <v>BUCKEYE PARTNERS LPIFM Investorsenvironmental violation43101PHMSA366000</v>
      </c>
    </row>
    <row r="3420" spans="1:7" x14ac:dyDescent="0.2">
      <c r="A3420" s="28" t="s">
        <v>1264</v>
      </c>
      <c r="B3420" s="14" t="s">
        <v>675</v>
      </c>
      <c r="C3420" s="14" t="s">
        <v>315</v>
      </c>
      <c r="D3420" s="29">
        <v>42736</v>
      </c>
      <c r="E3420" s="14" t="s">
        <v>1170</v>
      </c>
      <c r="F3420" s="30">
        <v>366000</v>
      </c>
      <c r="G3420" s="31" t="str">
        <f>_xlfn.CONCAT(Table1[[#This Row],[Company]:[Penalty Amount]])</f>
        <v>Buckeye Partners LPIFM Investorsenvironmental violation42736PHMSA366000</v>
      </c>
    </row>
    <row r="3421" spans="1:7" x14ac:dyDescent="0.2">
      <c r="A3421" s="28" t="s">
        <v>2234</v>
      </c>
      <c r="B3421" s="14" t="s">
        <v>675</v>
      </c>
      <c r="C3421" s="14" t="s">
        <v>315</v>
      </c>
      <c r="D3421" s="29">
        <v>43101</v>
      </c>
      <c r="E3421" s="14" t="s">
        <v>316</v>
      </c>
      <c r="F3421" s="30">
        <v>400000</v>
      </c>
      <c r="G3421" s="31" t="str">
        <f>_xlfn.CONCAT(Table1[[#This Row],[Company]:[Penalty Amount]])</f>
        <v>BUCKEYE PIPE LINE Co. LP AND WEST SHORE PIPE LINE Co.IFM Investorsenvironmental violation43101EPA400000</v>
      </c>
    </row>
    <row r="3422" spans="1:7" x14ac:dyDescent="0.2">
      <c r="A3422" s="28" t="s">
        <v>1161</v>
      </c>
      <c r="B3422" s="14" t="s">
        <v>675</v>
      </c>
      <c r="C3422" s="14" t="s">
        <v>315</v>
      </c>
      <c r="D3422" s="29">
        <v>40909</v>
      </c>
      <c r="E3422" s="14" t="s">
        <v>1162</v>
      </c>
      <c r="F3422" s="30">
        <v>425000</v>
      </c>
      <c r="G3422" s="31" t="str">
        <f>_xlfn.CONCAT(Table1[[#This Row],[Company]:[Penalty Amount]])</f>
        <v>BUCKEYE PORT READING TERMINAL LLCIFM Investorsenvironmental violation40909NJ-ENV425000</v>
      </c>
    </row>
    <row r="3423" spans="1:7" x14ac:dyDescent="0.2">
      <c r="A3423" s="28" t="s">
        <v>1151</v>
      </c>
      <c r="B3423" s="14" t="s">
        <v>675</v>
      </c>
      <c r="C3423" s="14" t="s">
        <v>315</v>
      </c>
      <c r="D3423" s="29">
        <v>40909</v>
      </c>
      <c r="E3423" s="14" t="s">
        <v>316</v>
      </c>
      <c r="F3423" s="30">
        <v>463745</v>
      </c>
      <c r="G3423" s="31" t="str">
        <f>_xlfn.CONCAT(Table1[[#This Row],[Company]:[Penalty Amount]])</f>
        <v>BUCKEYE PARTNERSIFM Investorsenvironmental violation40909EPA463745</v>
      </c>
    </row>
    <row r="3424" spans="1:7" x14ac:dyDescent="0.2">
      <c r="A3424" s="28" t="s">
        <v>1169</v>
      </c>
      <c r="B3424" s="14" t="s">
        <v>675</v>
      </c>
      <c r="C3424" s="14" t="s">
        <v>315</v>
      </c>
      <c r="D3424" s="29">
        <v>41275</v>
      </c>
      <c r="E3424" s="14" t="s">
        <v>1170</v>
      </c>
      <c r="F3424" s="30">
        <v>478000</v>
      </c>
      <c r="G3424" s="31" t="str">
        <f>_xlfn.CONCAT(Table1[[#This Row],[Company]:[Penalty Amount]])</f>
        <v>BUCKEYE PARTNERS LPIFM Investorsenvironmental violation41275PHMSA478000</v>
      </c>
    </row>
    <row r="3425" spans="1:7" x14ac:dyDescent="0.2">
      <c r="A3425" s="28" t="s">
        <v>1264</v>
      </c>
      <c r="B3425" s="14" t="s">
        <v>675</v>
      </c>
      <c r="C3425" s="14" t="s">
        <v>315</v>
      </c>
      <c r="D3425" s="29">
        <v>42736</v>
      </c>
      <c r="E3425" s="14" t="s">
        <v>1170</v>
      </c>
      <c r="F3425" s="30">
        <v>504000</v>
      </c>
      <c r="G3425" s="31" t="str">
        <f>_xlfn.CONCAT(Table1[[#This Row],[Company]:[Penalty Amount]])</f>
        <v>Buckeye Partners LPIFM Investorsenvironmental violation42736PHMSA504000</v>
      </c>
    </row>
    <row r="3426" spans="1:7" x14ac:dyDescent="0.2">
      <c r="A3426" s="28" t="s">
        <v>1641</v>
      </c>
      <c r="B3426" s="14" t="s">
        <v>675</v>
      </c>
      <c r="C3426" s="14" t="s">
        <v>315</v>
      </c>
      <c r="D3426" s="29">
        <v>40909</v>
      </c>
      <c r="E3426" s="14" t="s">
        <v>1162</v>
      </c>
      <c r="F3426" s="30">
        <v>525000</v>
      </c>
      <c r="G3426" s="31" t="str">
        <f>_xlfn.CONCAT(Table1[[#This Row],[Company]:[Penalty Amount]])</f>
        <v>BUCKEYE PENNSAUKEN TERMINAL LLCIFM Investorsenvironmental violation40909NJ-ENV525000</v>
      </c>
    </row>
    <row r="3427" spans="1:7" x14ac:dyDescent="0.2">
      <c r="A3427" s="28" t="s">
        <v>1105</v>
      </c>
      <c r="B3427" s="14" t="s">
        <v>675</v>
      </c>
      <c r="C3427" s="14" t="s">
        <v>315</v>
      </c>
      <c r="D3427" s="29">
        <v>43831</v>
      </c>
      <c r="E3427" s="14" t="s">
        <v>1106</v>
      </c>
      <c r="F3427" s="30">
        <v>607617</v>
      </c>
      <c r="G3427" s="31" t="str">
        <f>_xlfn.CONCAT(Table1[[#This Row],[Company]:[Penalty Amount]])</f>
        <v>Buckeye Texas Processing LLCIFM Investorsenvironmental violation43831TX-ENV607617</v>
      </c>
    </row>
    <row r="3428" spans="1:7" x14ac:dyDescent="0.2">
      <c r="A3428" s="28" t="s">
        <v>1522</v>
      </c>
      <c r="B3428" s="14" t="s">
        <v>675</v>
      </c>
      <c r="C3428" s="14" t="s">
        <v>1523</v>
      </c>
      <c r="D3428" s="29">
        <v>43101</v>
      </c>
      <c r="E3428" s="14" t="s">
        <v>1524</v>
      </c>
      <c r="F3428" s="30">
        <v>625000</v>
      </c>
      <c r="G3428" s="31" t="str">
        <f>_xlfn.CONCAT(Table1[[#This Row],[Company]:[Penalty Amount]])</f>
        <v>Buckeye PartnersIFM Investorsrailroad safety violation43101FRA625000</v>
      </c>
    </row>
    <row r="3429" spans="1:7" x14ac:dyDescent="0.2">
      <c r="A3429" s="28" t="s">
        <v>1169</v>
      </c>
      <c r="B3429" s="14" t="s">
        <v>675</v>
      </c>
      <c r="C3429" s="14" t="s">
        <v>315</v>
      </c>
      <c r="D3429" s="29">
        <v>41275</v>
      </c>
      <c r="E3429" s="14" t="s">
        <v>1170</v>
      </c>
      <c r="F3429" s="30">
        <v>664000</v>
      </c>
      <c r="G3429" s="31" t="str">
        <f>_xlfn.CONCAT(Table1[[#This Row],[Company]:[Penalty Amount]])</f>
        <v>BUCKEYE PARTNERS LPIFM Investorsenvironmental violation41275PHMSA664000</v>
      </c>
    </row>
    <row r="3430" spans="1:7" x14ac:dyDescent="0.2">
      <c r="A3430" s="28" t="s">
        <v>1169</v>
      </c>
      <c r="B3430" s="14" t="s">
        <v>675</v>
      </c>
      <c r="C3430" s="14" t="s">
        <v>315</v>
      </c>
      <c r="D3430" s="29">
        <v>41275</v>
      </c>
      <c r="E3430" s="14" t="s">
        <v>1170</v>
      </c>
      <c r="F3430" s="30">
        <v>691000</v>
      </c>
      <c r="G3430" s="31" t="str">
        <f>_xlfn.CONCAT(Table1[[#This Row],[Company]:[Penalty Amount]])</f>
        <v>BUCKEYE PARTNERS LPIFM Investorsenvironmental violation41275PHMSA691000</v>
      </c>
    </row>
    <row r="3431" spans="1:7" x14ac:dyDescent="0.2">
      <c r="A3431" s="28" t="s">
        <v>1169</v>
      </c>
      <c r="B3431" s="14" t="s">
        <v>675</v>
      </c>
      <c r="C3431" s="14" t="s">
        <v>315</v>
      </c>
      <c r="D3431" s="29">
        <v>40544</v>
      </c>
      <c r="E3431" s="14" t="s">
        <v>1170</v>
      </c>
      <c r="F3431" s="30">
        <v>744000</v>
      </c>
      <c r="G3431" s="31" t="str">
        <f>_xlfn.CONCAT(Table1[[#This Row],[Company]:[Penalty Amount]])</f>
        <v>BUCKEYE PARTNERS LPIFM Investorsenvironmental violation40544PHMSA744000</v>
      </c>
    </row>
    <row r="3432" spans="1:7" x14ac:dyDescent="0.2">
      <c r="A3432" s="28" t="s">
        <v>1169</v>
      </c>
      <c r="B3432" s="14" t="s">
        <v>675</v>
      </c>
      <c r="C3432" s="14" t="s">
        <v>315</v>
      </c>
      <c r="D3432" s="29">
        <v>41275</v>
      </c>
      <c r="E3432" s="14" t="s">
        <v>1170</v>
      </c>
      <c r="F3432" s="30">
        <v>789000</v>
      </c>
      <c r="G3432" s="31" t="str">
        <f>_xlfn.CONCAT(Table1[[#This Row],[Company]:[Penalty Amount]])</f>
        <v>BUCKEYE PARTNERS LPIFM Investorsenvironmental violation41275PHMSA789000</v>
      </c>
    </row>
    <row r="3433" spans="1:7" x14ac:dyDescent="0.2">
      <c r="A3433" s="28" t="s">
        <v>1169</v>
      </c>
      <c r="B3433" s="14" t="s">
        <v>675</v>
      </c>
      <c r="C3433" s="14" t="s">
        <v>315</v>
      </c>
      <c r="D3433" s="29">
        <v>40544</v>
      </c>
      <c r="E3433" s="14" t="s">
        <v>1170</v>
      </c>
      <c r="F3433" s="30">
        <v>814000</v>
      </c>
      <c r="G3433" s="31" t="str">
        <f>_xlfn.CONCAT(Table1[[#This Row],[Company]:[Penalty Amount]])</f>
        <v>BUCKEYE PARTNERS LPIFM Investorsenvironmental violation40544PHMSA814000</v>
      </c>
    </row>
    <row r="3434" spans="1:7" x14ac:dyDescent="0.2">
      <c r="A3434" s="28" t="s">
        <v>1169</v>
      </c>
      <c r="B3434" s="14" t="s">
        <v>675</v>
      </c>
      <c r="C3434" s="14" t="s">
        <v>315</v>
      </c>
      <c r="D3434" s="29">
        <v>41275</v>
      </c>
      <c r="E3434" s="14" t="s">
        <v>1170</v>
      </c>
      <c r="F3434" s="30">
        <v>835000</v>
      </c>
      <c r="G3434" s="31" t="str">
        <f>_xlfn.CONCAT(Table1[[#This Row],[Company]:[Penalty Amount]])</f>
        <v>BUCKEYE PARTNERS LPIFM Investorsenvironmental violation41275PHMSA835000</v>
      </c>
    </row>
    <row r="3435" spans="1:7" x14ac:dyDescent="0.2">
      <c r="A3435" s="28" t="s">
        <v>1169</v>
      </c>
      <c r="B3435" s="14" t="s">
        <v>675</v>
      </c>
      <c r="C3435" s="14" t="s">
        <v>315</v>
      </c>
      <c r="D3435" s="29">
        <v>42005</v>
      </c>
      <c r="E3435" s="14" t="s">
        <v>1170</v>
      </c>
      <c r="F3435" s="30">
        <v>894000</v>
      </c>
      <c r="G3435" s="31" t="str">
        <f>_xlfn.CONCAT(Table1[[#This Row],[Company]:[Penalty Amount]])</f>
        <v>BUCKEYE PARTNERS LPIFM Investorsenvironmental violation42005PHMSA894000</v>
      </c>
    </row>
    <row r="3436" spans="1:7" x14ac:dyDescent="0.2">
      <c r="A3436" s="28" t="s">
        <v>1238</v>
      </c>
      <c r="B3436" s="14" t="s">
        <v>675</v>
      </c>
      <c r="C3436" s="14" t="s">
        <v>315</v>
      </c>
      <c r="D3436" s="29">
        <v>39448</v>
      </c>
      <c r="E3436" s="14" t="s">
        <v>1162</v>
      </c>
      <c r="F3436" s="30">
        <v>955000</v>
      </c>
      <c r="G3436" s="31" t="str">
        <f>_xlfn.CONCAT(Table1[[#This Row],[Company]:[Penalty Amount]])</f>
        <v>BUCKEYE PERTH AMBOY TERMINAL LLCIFM Investorsenvironmental violation39448NJ-ENV955000</v>
      </c>
    </row>
    <row r="3437" spans="1:7" x14ac:dyDescent="0.2">
      <c r="A3437" s="28" t="s">
        <v>1169</v>
      </c>
      <c r="B3437" s="14" t="s">
        <v>675</v>
      </c>
      <c r="C3437" s="14" t="s">
        <v>315</v>
      </c>
      <c r="D3437" s="29">
        <v>41275</v>
      </c>
      <c r="E3437" s="14" t="s">
        <v>1170</v>
      </c>
      <c r="F3437" s="30">
        <v>1028000</v>
      </c>
      <c r="G3437" s="31" t="str">
        <f>_xlfn.CONCAT(Table1[[#This Row],[Company]:[Penalty Amount]])</f>
        <v>BUCKEYE PARTNERS LPIFM Investorsenvironmental violation41275PHMSA1028000</v>
      </c>
    </row>
    <row r="3438" spans="1:7" x14ac:dyDescent="0.2">
      <c r="A3438" s="28" t="s">
        <v>806</v>
      </c>
      <c r="B3438" s="14" t="s">
        <v>675</v>
      </c>
      <c r="C3438" s="14" t="s">
        <v>315</v>
      </c>
      <c r="D3438" s="29">
        <v>44197</v>
      </c>
      <c r="E3438" s="14" t="s">
        <v>316</v>
      </c>
      <c r="F3438" s="30">
        <v>4350000</v>
      </c>
      <c r="G3438" s="31" t="str">
        <f>_xlfn.CONCAT(Table1[[#This Row],[Company]:[Penalty Amount]])</f>
        <v>Buckeye Pipe Line Co.IFM Investorsenvironmental violation44197EPA4350000</v>
      </c>
    </row>
    <row r="3439" spans="1:7" x14ac:dyDescent="0.2">
      <c r="A3439" s="28" t="s">
        <v>2755</v>
      </c>
      <c r="B3439" s="14" t="s">
        <v>675</v>
      </c>
      <c r="C3439" s="14" t="s">
        <v>315</v>
      </c>
      <c r="D3439" s="29">
        <v>44197</v>
      </c>
      <c r="E3439" s="14" t="s">
        <v>676</v>
      </c>
      <c r="F3439" s="30">
        <v>8700000</v>
      </c>
      <c r="G3439" s="31" t="str">
        <f>_xlfn.CONCAT(Table1[[#This Row],[Company]:[Penalty Amount]])</f>
        <v>Buckeye Pipe Line Co. L.P. and West Shore Pipe Line ComanyIFM Investorsenvironmental violation44197IL-ENV8700000</v>
      </c>
    </row>
    <row r="3440" spans="1:7" x14ac:dyDescent="0.2">
      <c r="A3440" s="28" t="s">
        <v>1920</v>
      </c>
      <c r="B3440" s="14" t="s">
        <v>483</v>
      </c>
      <c r="C3440" s="14" t="s">
        <v>1589</v>
      </c>
      <c r="D3440" s="29">
        <v>42005</v>
      </c>
      <c r="E3440" s="14" t="s">
        <v>745</v>
      </c>
      <c r="F3440" s="30">
        <v>7788</v>
      </c>
      <c r="G3440" s="31" t="str">
        <f>_xlfn.CONCAT(Table1[[#This Row],[Company]:[Penalty Amount]])</f>
        <v>Huntington Bancshares IncorporatedHuntington BancsharesFamily and Medical Leave Act42005WHD7788</v>
      </c>
    </row>
    <row r="3441" spans="1:7" x14ac:dyDescent="0.2">
      <c r="A3441" s="28" t="s">
        <v>1516</v>
      </c>
      <c r="B3441" s="14" t="s">
        <v>483</v>
      </c>
      <c r="C3441" s="14" t="s">
        <v>343</v>
      </c>
      <c r="D3441" s="29">
        <v>40179</v>
      </c>
      <c r="E3441" s="14" t="s">
        <v>745</v>
      </c>
      <c r="F3441" s="30">
        <v>10007</v>
      </c>
      <c r="G3441" s="31" t="str">
        <f>_xlfn.CONCAT(Table1[[#This Row],[Company]:[Penalty Amount]])</f>
        <v>Huntington National BankHuntington Bancshareswage and hour violation40179WHD10007</v>
      </c>
    </row>
    <row r="3442" spans="1:7" x14ac:dyDescent="0.2">
      <c r="A3442" s="28" t="s">
        <v>1612</v>
      </c>
      <c r="B3442" s="14" t="s">
        <v>483</v>
      </c>
      <c r="C3442" s="14" t="s">
        <v>343</v>
      </c>
      <c r="D3442" s="29">
        <v>41275</v>
      </c>
      <c r="E3442" s="14" t="s">
        <v>745</v>
      </c>
      <c r="F3442" s="30">
        <v>32553</v>
      </c>
      <c r="G3442" s="31" t="str">
        <f>_xlfn.CONCAT(Table1[[#This Row],[Company]:[Penalty Amount]])</f>
        <v>The Huntington National BankHuntington Bancshareswage and hour violation41275WHD32553</v>
      </c>
    </row>
    <row r="3443" spans="1:7" x14ac:dyDescent="0.2">
      <c r="A3443" s="28" t="s">
        <v>1516</v>
      </c>
      <c r="B3443" s="14" t="s">
        <v>483</v>
      </c>
      <c r="C3443" s="14" t="s">
        <v>343</v>
      </c>
      <c r="D3443" s="29">
        <v>38353</v>
      </c>
      <c r="E3443" s="14" t="s">
        <v>745</v>
      </c>
      <c r="F3443" s="30">
        <v>51259</v>
      </c>
      <c r="G3443" s="31" t="str">
        <f>_xlfn.CONCAT(Table1[[#This Row],[Company]:[Penalty Amount]])</f>
        <v>Huntington National BankHuntington Bancshareswage and hour violation38353WHD51259</v>
      </c>
    </row>
    <row r="3444" spans="1:7" x14ac:dyDescent="0.2">
      <c r="A3444" s="28" t="s">
        <v>2750</v>
      </c>
      <c r="B3444" s="14" t="s">
        <v>483</v>
      </c>
      <c r="C3444" s="14" t="s">
        <v>12</v>
      </c>
      <c r="D3444" s="29">
        <v>42005</v>
      </c>
      <c r="E3444" s="14" t="s">
        <v>48</v>
      </c>
      <c r="F3444" s="30">
        <v>220000</v>
      </c>
      <c r="G3444" s="31" t="str">
        <f>_xlfn.CONCAT(Table1[[#This Row],[Company]:[Penalty Amount]])</f>
        <v>Hutchinson Shockey Erley &amp; Co.Huntington Bancsharesinvestor protection violation42005SEC220000</v>
      </c>
    </row>
    <row r="3445" spans="1:7" x14ac:dyDescent="0.2">
      <c r="A3445" s="28" t="s">
        <v>482</v>
      </c>
      <c r="B3445" s="14" t="s">
        <v>483</v>
      </c>
      <c r="C3445" s="14" t="s">
        <v>31</v>
      </c>
      <c r="D3445" s="29">
        <v>42370</v>
      </c>
      <c r="E3445" s="14" t="s">
        <v>32</v>
      </c>
      <c r="F3445" s="30">
        <v>565000</v>
      </c>
      <c r="G3445" s="31" t="str">
        <f>_xlfn.CONCAT(Table1[[#This Row],[Company]:[Penalty Amount]])</f>
        <v>TCF National BankHuntington Bancsharesbanking violation42370OCC565000</v>
      </c>
    </row>
    <row r="3446" spans="1:7" x14ac:dyDescent="0.2">
      <c r="A3446" s="28" t="s">
        <v>1001</v>
      </c>
      <c r="B3446" s="14" t="s">
        <v>483</v>
      </c>
      <c r="C3446" s="14" t="s">
        <v>308</v>
      </c>
      <c r="D3446" s="29">
        <v>40544</v>
      </c>
      <c r="E3446" s="14" t="s">
        <v>309</v>
      </c>
      <c r="F3446" s="30">
        <v>1450000</v>
      </c>
      <c r="G3446" s="31" t="str">
        <f>_xlfn.CONCAT(Table1[[#This Row],[Company]:[Penalty Amount]])</f>
        <v>Huntington Bancshares Inc.Huntington Bancsharesbenefit plan administrator violation40544private lawsuit-federal1450000</v>
      </c>
    </row>
    <row r="3447" spans="1:7" x14ac:dyDescent="0.2">
      <c r="A3447" s="28" t="s">
        <v>482</v>
      </c>
      <c r="B3447" s="14" t="s">
        <v>483</v>
      </c>
      <c r="C3447" s="14" t="s">
        <v>31</v>
      </c>
      <c r="D3447" s="29">
        <v>43101</v>
      </c>
      <c r="E3447" s="14" t="s">
        <v>32</v>
      </c>
      <c r="F3447" s="30">
        <v>3000000</v>
      </c>
      <c r="G3447" s="31" t="str">
        <f>_xlfn.CONCAT(Table1[[#This Row],[Company]:[Penalty Amount]])</f>
        <v>TCF National BankHuntington Bancsharesbanking violation43101OCC3000000</v>
      </c>
    </row>
    <row r="3448" spans="1:7" x14ac:dyDescent="0.2">
      <c r="A3448" s="28" t="s">
        <v>483</v>
      </c>
      <c r="B3448" s="14" t="s">
        <v>483</v>
      </c>
      <c r="C3448" s="14" t="s">
        <v>343</v>
      </c>
      <c r="D3448" s="29">
        <v>41275</v>
      </c>
      <c r="E3448" s="14" t="s">
        <v>309</v>
      </c>
      <c r="F3448" s="30">
        <v>3100000</v>
      </c>
      <c r="G3448" s="31" t="str">
        <f>_xlfn.CONCAT(Table1[[#This Row],[Company]:[Penalty Amount]])</f>
        <v>Huntington BancsharesHuntington Bancshareswage and hour violation41275private lawsuit-federal3100000</v>
      </c>
    </row>
    <row r="3449" spans="1:7" x14ac:dyDescent="0.2">
      <c r="A3449" s="28" t="s">
        <v>830</v>
      </c>
      <c r="B3449" s="14" t="s">
        <v>483</v>
      </c>
      <c r="C3449" s="14" t="s">
        <v>31</v>
      </c>
      <c r="D3449" s="29">
        <v>40544</v>
      </c>
      <c r="E3449" s="14" t="s">
        <v>106</v>
      </c>
      <c r="F3449" s="30">
        <v>3600000</v>
      </c>
      <c r="G3449" s="31" t="str">
        <f>_xlfn.CONCAT(Table1[[#This Row],[Company]:[Penalty Amount]])</f>
        <v>Citizens Republic Bancorp Inc.Huntington Bancsharesbanking violation40544DOJ_RIGHTS3600000</v>
      </c>
    </row>
    <row r="3450" spans="1:7" x14ac:dyDescent="0.2">
      <c r="A3450" s="28" t="s">
        <v>1001</v>
      </c>
      <c r="B3450" s="14" t="s">
        <v>483</v>
      </c>
      <c r="C3450" s="14" t="s">
        <v>57</v>
      </c>
      <c r="D3450" s="29">
        <v>38353</v>
      </c>
      <c r="E3450" s="14" t="s">
        <v>48</v>
      </c>
      <c r="F3450" s="30">
        <v>7500000</v>
      </c>
      <c r="G3450" s="31" t="str">
        <f>_xlfn.CONCAT(Table1[[#This Row],[Company]:[Penalty Amount]])</f>
        <v>Huntington Bancshares Inc.Huntington Bancsharesaccounting fraud or deficiencies38353SEC7500000</v>
      </c>
    </row>
    <row r="3451" spans="1:7" x14ac:dyDescent="0.2">
      <c r="A3451" s="28" t="s">
        <v>482</v>
      </c>
      <c r="B3451" s="14" t="s">
        <v>483</v>
      </c>
      <c r="C3451" s="14" t="s">
        <v>31</v>
      </c>
      <c r="D3451" s="29">
        <v>41275</v>
      </c>
      <c r="E3451" s="14" t="s">
        <v>32</v>
      </c>
      <c r="F3451" s="30">
        <v>10000000</v>
      </c>
      <c r="G3451" s="31" t="str">
        <f>_xlfn.CONCAT(Table1[[#This Row],[Company]:[Penalty Amount]])</f>
        <v>TCF National BankHuntington Bancsharesbanking violation41275OCC10000000</v>
      </c>
    </row>
    <row r="3452" spans="1:7" x14ac:dyDescent="0.2">
      <c r="A3452" s="28" t="s">
        <v>482</v>
      </c>
      <c r="B3452" s="14" t="s">
        <v>483</v>
      </c>
      <c r="C3452" s="14" t="s">
        <v>282</v>
      </c>
      <c r="D3452" s="29">
        <v>43101</v>
      </c>
      <c r="E3452" s="14" t="s">
        <v>210</v>
      </c>
      <c r="F3452" s="30">
        <v>28000000</v>
      </c>
      <c r="G3452" s="31" t="str">
        <f>_xlfn.CONCAT(Table1[[#This Row],[Company]:[Penalty Amount]])</f>
        <v>TCF National BankHuntington Bancsharesconsumer protection violation43101CFPB28000000</v>
      </c>
    </row>
    <row r="3453" spans="1:7" x14ac:dyDescent="0.2">
      <c r="A3453" s="28" t="s">
        <v>917</v>
      </c>
      <c r="B3453" s="14" t="s">
        <v>874</v>
      </c>
      <c r="C3453" s="14" t="s">
        <v>12</v>
      </c>
      <c r="D3453" s="29">
        <v>37987</v>
      </c>
      <c r="E3453" s="14" t="s">
        <v>501</v>
      </c>
      <c r="F3453" s="30">
        <v>5000</v>
      </c>
      <c r="G3453" s="31" t="str">
        <f>_xlfn.CONCAT(Table1[[#This Row],[Company]:[Penalty Amount]])</f>
        <v>Janney Montgomery Scott LLCPenn Mutualinvestor protection violation37987IL-SEC5000</v>
      </c>
    </row>
    <row r="3454" spans="1:7" x14ac:dyDescent="0.2">
      <c r="A3454" s="28" t="s">
        <v>2006</v>
      </c>
      <c r="B3454" s="14" t="s">
        <v>47</v>
      </c>
      <c r="C3454" s="14" t="s">
        <v>343</v>
      </c>
      <c r="D3454" s="29">
        <v>38718</v>
      </c>
      <c r="E3454" s="14" t="s">
        <v>745</v>
      </c>
      <c r="F3454" s="30">
        <v>5357</v>
      </c>
      <c r="G3454" s="31" t="str">
        <f>_xlfn.CONCAT(Table1[[#This Row],[Company]:[Penalty Amount]])</f>
        <v>HSBC North America IncHSBCwage and hour violation38718WHD5357</v>
      </c>
    </row>
    <row r="3455" spans="1:7" x14ac:dyDescent="0.2">
      <c r="A3455" s="28" t="s">
        <v>1960</v>
      </c>
      <c r="B3455" s="14" t="s">
        <v>47</v>
      </c>
      <c r="C3455" s="14" t="s">
        <v>305</v>
      </c>
      <c r="D3455" s="29">
        <v>40544</v>
      </c>
      <c r="E3455" s="14" t="s">
        <v>1090</v>
      </c>
      <c r="F3455" s="30">
        <v>7000</v>
      </c>
      <c r="G3455" s="31" t="str">
        <f>_xlfn.CONCAT(Table1[[#This Row],[Company]:[Penalty Amount]])</f>
        <v>HSBC Securities USA IncHSBCinsurance violation40544WA-INS7000</v>
      </c>
    </row>
    <row r="3456" spans="1:7" x14ac:dyDescent="0.2">
      <c r="A3456" s="28" t="s">
        <v>313</v>
      </c>
      <c r="B3456" s="14" t="s">
        <v>47</v>
      </c>
      <c r="C3456" s="14" t="s">
        <v>343</v>
      </c>
      <c r="D3456" s="29">
        <v>38718</v>
      </c>
      <c r="E3456" s="14" t="s">
        <v>745</v>
      </c>
      <c r="F3456" s="30">
        <v>7599</v>
      </c>
      <c r="G3456" s="31" t="str">
        <f>_xlfn.CONCAT(Table1[[#This Row],[Company]:[Penalty Amount]])</f>
        <v>HSBC BankHSBCwage and hour violation38718WHD7599</v>
      </c>
    </row>
    <row r="3457" spans="1:7" x14ac:dyDescent="0.2">
      <c r="A3457" s="28" t="s">
        <v>1807</v>
      </c>
      <c r="B3457" s="14" t="s">
        <v>47</v>
      </c>
      <c r="C3457" s="14" t="s">
        <v>343</v>
      </c>
      <c r="D3457" s="29">
        <v>38718</v>
      </c>
      <c r="E3457" s="14" t="s">
        <v>745</v>
      </c>
      <c r="F3457" s="30">
        <v>8273</v>
      </c>
      <c r="G3457" s="31" t="str">
        <f>_xlfn.CONCAT(Table1[[#This Row],[Company]:[Penalty Amount]])</f>
        <v>HSBC North America Inc.HSBCwage and hour violation38718WHD8273</v>
      </c>
    </row>
    <row r="3458" spans="1:7" x14ac:dyDescent="0.2">
      <c r="A3458" s="28" t="s">
        <v>660</v>
      </c>
      <c r="B3458" s="14" t="s">
        <v>47</v>
      </c>
      <c r="C3458" s="14" t="s">
        <v>17</v>
      </c>
      <c r="D3458" s="29">
        <v>37987</v>
      </c>
      <c r="E3458" s="14" t="s">
        <v>61</v>
      </c>
      <c r="F3458" s="30">
        <v>8375</v>
      </c>
      <c r="G3458" s="31" t="str">
        <f>_xlfn.CONCAT(Table1[[#This Row],[Company]:[Penalty Amount]])</f>
        <v>HSBC Bank USAHSBCeconomic sanction violation37987OFAC8375</v>
      </c>
    </row>
    <row r="3459" spans="1:7" x14ac:dyDescent="0.2">
      <c r="A3459" s="28" t="s">
        <v>1875</v>
      </c>
      <c r="B3459" s="14" t="s">
        <v>47</v>
      </c>
      <c r="C3459" s="14" t="s">
        <v>305</v>
      </c>
      <c r="D3459" s="29">
        <v>44197</v>
      </c>
      <c r="E3459" s="14" t="s">
        <v>1090</v>
      </c>
      <c r="F3459" s="30">
        <v>10000</v>
      </c>
      <c r="G3459" s="31" t="str">
        <f>_xlfn.CONCAT(Table1[[#This Row],[Company]:[Penalty Amount]])</f>
        <v>HSBC SECURITIES USA INCHSBCinsurance violation44197WA-INS10000</v>
      </c>
    </row>
    <row r="3460" spans="1:7" x14ac:dyDescent="0.2">
      <c r="A3460" s="28" t="s">
        <v>660</v>
      </c>
      <c r="B3460" s="14" t="s">
        <v>47</v>
      </c>
      <c r="C3460" s="14" t="s">
        <v>17</v>
      </c>
      <c r="D3460" s="29">
        <v>37622</v>
      </c>
      <c r="E3460" s="14" t="s">
        <v>61</v>
      </c>
      <c r="F3460" s="30">
        <v>11000</v>
      </c>
      <c r="G3460" s="31" t="str">
        <f>_xlfn.CONCAT(Table1[[#This Row],[Company]:[Penalty Amount]])</f>
        <v>HSBC Bank USAHSBCeconomic sanction violation37622OFAC11000</v>
      </c>
    </row>
    <row r="3461" spans="1:7" x14ac:dyDescent="0.2">
      <c r="A3461" s="28" t="s">
        <v>1807</v>
      </c>
      <c r="B3461" s="14" t="s">
        <v>47</v>
      </c>
      <c r="C3461" s="14" t="s">
        <v>343</v>
      </c>
      <c r="D3461" s="29">
        <v>38718</v>
      </c>
      <c r="E3461" s="14" t="s">
        <v>745</v>
      </c>
      <c r="F3461" s="30">
        <v>11489</v>
      </c>
      <c r="G3461" s="31" t="str">
        <f>_xlfn.CONCAT(Table1[[#This Row],[Company]:[Penalty Amount]])</f>
        <v>HSBC North America Inc.HSBCwage and hour violation38718WHD11489</v>
      </c>
    </row>
    <row r="3462" spans="1:7" x14ac:dyDescent="0.2">
      <c r="A3462" s="28" t="s">
        <v>1807</v>
      </c>
      <c r="B3462" s="14" t="s">
        <v>47</v>
      </c>
      <c r="C3462" s="14" t="s">
        <v>343</v>
      </c>
      <c r="D3462" s="29">
        <v>38718</v>
      </c>
      <c r="E3462" s="14" t="s">
        <v>745</v>
      </c>
      <c r="F3462" s="30">
        <v>12685</v>
      </c>
      <c r="G3462" s="31" t="str">
        <f>_xlfn.CONCAT(Table1[[#This Row],[Company]:[Penalty Amount]])</f>
        <v>HSBC North America Inc.HSBCwage and hour violation38718WHD12685</v>
      </c>
    </row>
    <row r="3463" spans="1:7" x14ac:dyDescent="0.2">
      <c r="A3463" s="28" t="s">
        <v>47</v>
      </c>
      <c r="B3463" s="14" t="s">
        <v>47</v>
      </c>
      <c r="C3463" s="14" t="s">
        <v>343</v>
      </c>
      <c r="D3463" s="29">
        <v>39083</v>
      </c>
      <c r="E3463" s="14" t="s">
        <v>745</v>
      </c>
      <c r="F3463" s="30">
        <v>16545</v>
      </c>
      <c r="G3463" s="31" t="str">
        <f>_xlfn.CONCAT(Table1[[#This Row],[Company]:[Penalty Amount]])</f>
        <v>HSBCHSBCwage and hour violation39083WHD16545</v>
      </c>
    </row>
    <row r="3464" spans="1:7" x14ac:dyDescent="0.2">
      <c r="A3464" s="28" t="s">
        <v>47</v>
      </c>
      <c r="B3464" s="14" t="s">
        <v>47</v>
      </c>
      <c r="C3464" s="14" t="s">
        <v>334</v>
      </c>
      <c r="D3464" s="29">
        <v>43831</v>
      </c>
      <c r="E3464" s="14" t="s">
        <v>1637</v>
      </c>
      <c r="F3464" s="30">
        <v>30000</v>
      </c>
      <c r="G3464" s="31" t="str">
        <f>_xlfn.CONCAT(Table1[[#This Row],[Company]:[Penalty Amount]])</f>
        <v>HSBCHSBCemployment discrimination43831NY-NYCCHR30000</v>
      </c>
    </row>
    <row r="3465" spans="1:7" x14ac:dyDescent="0.2">
      <c r="A3465" s="28" t="s">
        <v>1590</v>
      </c>
      <c r="B3465" s="14" t="s">
        <v>47</v>
      </c>
      <c r="C3465" s="14" t="s">
        <v>315</v>
      </c>
      <c r="D3465" s="29">
        <v>40179</v>
      </c>
      <c r="E3465" s="14" t="s">
        <v>316</v>
      </c>
      <c r="F3465" s="30">
        <v>36083</v>
      </c>
      <c r="G3465" s="31" t="str">
        <f>_xlfn.CONCAT(Table1[[#This Row],[Company]:[Penalty Amount]])</f>
        <v>HSBC North AmericaHSBCenvironmental violation40179EPA36083</v>
      </c>
    </row>
    <row r="3466" spans="1:7" x14ac:dyDescent="0.2">
      <c r="A3466" s="28" t="s">
        <v>412</v>
      </c>
      <c r="B3466" s="14" t="s">
        <v>47</v>
      </c>
      <c r="C3466" s="14" t="s">
        <v>343</v>
      </c>
      <c r="D3466" s="29">
        <v>37622</v>
      </c>
      <c r="E3466" s="14" t="s">
        <v>745</v>
      </c>
      <c r="F3466" s="30">
        <v>54328</v>
      </c>
      <c r="G3466" s="31" t="str">
        <f>_xlfn.CONCAT(Table1[[#This Row],[Company]:[Penalty Amount]])</f>
        <v>Household InternationalHSBCwage and hour violation37622WHD54328</v>
      </c>
    </row>
    <row r="3467" spans="1:7" x14ac:dyDescent="0.2">
      <c r="A3467" s="28" t="s">
        <v>1511</v>
      </c>
      <c r="B3467" s="14" t="s">
        <v>47</v>
      </c>
      <c r="C3467" s="14" t="s">
        <v>282</v>
      </c>
      <c r="D3467" s="29">
        <v>39448</v>
      </c>
      <c r="E3467" s="14" t="s">
        <v>1424</v>
      </c>
      <c r="F3467" s="30">
        <v>55000</v>
      </c>
      <c r="G3467" s="31" t="str">
        <f>_xlfn.CONCAT(Table1[[#This Row],[Company]:[Penalty Amount]])</f>
        <v>Household Finance CorpoationHSBCconsumer protection violation39448NE-DBF55000</v>
      </c>
    </row>
    <row r="3468" spans="1:7" x14ac:dyDescent="0.2">
      <c r="A3468" s="28" t="s">
        <v>660</v>
      </c>
      <c r="B3468" s="14" t="s">
        <v>47</v>
      </c>
      <c r="C3468" s="14" t="s">
        <v>17</v>
      </c>
      <c r="D3468" s="29">
        <v>37987</v>
      </c>
      <c r="E3468" s="14" t="s">
        <v>61</v>
      </c>
      <c r="F3468" s="30">
        <v>55000</v>
      </c>
      <c r="G3468" s="31" t="str">
        <f>_xlfn.CONCAT(Table1[[#This Row],[Company]:[Penalty Amount]])</f>
        <v>HSBC Bank USAHSBCeconomic sanction violation37987OFAC55000</v>
      </c>
    </row>
    <row r="3469" spans="1:7" x14ac:dyDescent="0.2">
      <c r="A3469" s="28" t="s">
        <v>660</v>
      </c>
      <c r="B3469" s="14" t="s">
        <v>47</v>
      </c>
      <c r="C3469" s="14" t="s">
        <v>17</v>
      </c>
      <c r="D3469" s="29">
        <v>37622</v>
      </c>
      <c r="E3469" s="14" t="s">
        <v>61</v>
      </c>
      <c r="F3469" s="30">
        <v>55000</v>
      </c>
      <c r="G3469" s="31" t="str">
        <f>_xlfn.CONCAT(Table1[[#This Row],[Company]:[Penalty Amount]])</f>
        <v>HSBC Bank USAHSBCeconomic sanction violation37622OFAC55000</v>
      </c>
    </row>
    <row r="3470" spans="1:7" x14ac:dyDescent="0.2">
      <c r="A3470" s="28" t="s">
        <v>1233</v>
      </c>
      <c r="B3470" s="14" t="s">
        <v>47</v>
      </c>
      <c r="C3470" s="14" t="s">
        <v>12</v>
      </c>
      <c r="D3470" s="29">
        <v>39083</v>
      </c>
      <c r="E3470" s="14" t="s">
        <v>250</v>
      </c>
      <c r="F3470" s="30">
        <v>250000</v>
      </c>
      <c r="G3470" s="31" t="str">
        <f>_xlfn.CONCAT(Table1[[#This Row],[Company]:[Penalty Amount]])</f>
        <v>HSBC BrokerageHSBCinvestor protection violation39083FINRA250000</v>
      </c>
    </row>
    <row r="3471" spans="1:7" x14ac:dyDescent="0.2">
      <c r="A3471" s="28" t="s">
        <v>920</v>
      </c>
      <c r="B3471" s="14" t="s">
        <v>47</v>
      </c>
      <c r="C3471" s="14" t="s">
        <v>17</v>
      </c>
      <c r="D3471" s="29">
        <v>41275</v>
      </c>
      <c r="E3471" s="14" t="s">
        <v>61</v>
      </c>
      <c r="F3471" s="30">
        <v>324000</v>
      </c>
      <c r="G3471" s="31" t="str">
        <f>_xlfn.CONCAT(Table1[[#This Row],[Company]:[Penalty Amount]])</f>
        <v>HSBC Bank USA N.A.HSBCeconomic sanction violation41275OFAC324000</v>
      </c>
    </row>
    <row r="3472" spans="1:7" x14ac:dyDescent="0.2">
      <c r="A3472" s="28" t="s">
        <v>898</v>
      </c>
      <c r="B3472" s="14" t="s">
        <v>47</v>
      </c>
      <c r="C3472" s="14" t="s">
        <v>12</v>
      </c>
      <c r="D3472" s="29">
        <v>40179</v>
      </c>
      <c r="E3472" s="14" t="s">
        <v>250</v>
      </c>
      <c r="F3472" s="30">
        <v>375000</v>
      </c>
      <c r="G3472" s="31" t="str">
        <f>_xlfn.CONCAT(Table1[[#This Row],[Company]:[Penalty Amount]])</f>
        <v>HSBC Securities (USA) Inc.HSBCinvestor protection violation40179FINRA375000</v>
      </c>
    </row>
    <row r="3473" spans="1:7" x14ac:dyDescent="0.2">
      <c r="A3473" s="28" t="s">
        <v>1164</v>
      </c>
      <c r="B3473" s="14" t="s">
        <v>47</v>
      </c>
      <c r="C3473" s="14" t="s">
        <v>343</v>
      </c>
      <c r="D3473" s="29">
        <v>39448</v>
      </c>
      <c r="E3473" s="14" t="s">
        <v>309</v>
      </c>
      <c r="F3473" s="30">
        <v>420000</v>
      </c>
      <c r="G3473" s="31" t="str">
        <f>_xlfn.CONCAT(Table1[[#This Row],[Company]:[Penalty Amount]])</f>
        <v>HSBC Auto FinanceHSBCwage and hour violation39448private lawsuit-federal420000</v>
      </c>
    </row>
    <row r="3474" spans="1:7" x14ac:dyDescent="0.2">
      <c r="A3474" s="28" t="s">
        <v>920</v>
      </c>
      <c r="B3474" s="14" t="s">
        <v>47</v>
      </c>
      <c r="C3474" s="14" t="s">
        <v>12</v>
      </c>
      <c r="D3474" s="29">
        <v>43466</v>
      </c>
      <c r="E3474" s="14" t="s">
        <v>45</v>
      </c>
      <c r="F3474" s="30">
        <v>650000</v>
      </c>
      <c r="G3474" s="31" t="str">
        <f>_xlfn.CONCAT(Table1[[#This Row],[Company]:[Penalty Amount]])</f>
        <v>HSBC Bank USA N.A.HSBCinvestor protection violation43466CFTC650000</v>
      </c>
    </row>
    <row r="3475" spans="1:7" x14ac:dyDescent="0.2">
      <c r="A3475" s="28" t="s">
        <v>898</v>
      </c>
      <c r="B3475" s="14" t="s">
        <v>47</v>
      </c>
      <c r="C3475" s="14" t="s">
        <v>12</v>
      </c>
      <c r="D3475" s="29">
        <v>43831</v>
      </c>
      <c r="E3475" s="14" t="s">
        <v>48</v>
      </c>
      <c r="F3475" s="30">
        <v>725000</v>
      </c>
      <c r="G3475" s="31" t="str">
        <f>_xlfn.CONCAT(Table1[[#This Row],[Company]:[Penalty Amount]])</f>
        <v>HSBC Securities (USA) Inc.HSBCinvestor protection violation43831SEC725000</v>
      </c>
    </row>
    <row r="3476" spans="1:7" x14ac:dyDescent="0.2">
      <c r="A3476" s="28" t="s">
        <v>47</v>
      </c>
      <c r="B3476" s="14" t="s">
        <v>47</v>
      </c>
      <c r="C3476" s="14" t="s">
        <v>282</v>
      </c>
      <c r="D3476" s="29">
        <v>42005</v>
      </c>
      <c r="E3476" s="14" t="s">
        <v>1070</v>
      </c>
      <c r="F3476" s="30">
        <v>825000</v>
      </c>
      <c r="G3476" s="31" t="str">
        <f>_xlfn.CONCAT(Table1[[#This Row],[Company]:[Penalty Amount]])</f>
        <v>HSBCHSBCconsumer protection violation42005MO-AG825000</v>
      </c>
    </row>
    <row r="3477" spans="1:7" x14ac:dyDescent="0.2">
      <c r="A3477" s="28" t="s">
        <v>920</v>
      </c>
      <c r="B3477" s="14" t="s">
        <v>47</v>
      </c>
      <c r="C3477" s="14" t="s">
        <v>315</v>
      </c>
      <c r="D3477" s="29">
        <v>39083</v>
      </c>
      <c r="E3477" s="14" t="s">
        <v>72</v>
      </c>
      <c r="F3477" s="30">
        <v>918000</v>
      </c>
      <c r="G3477" s="31" t="str">
        <f>_xlfn.CONCAT(Table1[[#This Row],[Company]:[Penalty Amount]])</f>
        <v>HSBC Bank USA N.A.HSBCenvironmental violation39083NY-AG918000</v>
      </c>
    </row>
    <row r="3478" spans="1:7" x14ac:dyDescent="0.2">
      <c r="A3478" s="28" t="s">
        <v>995</v>
      </c>
      <c r="B3478" s="14" t="s">
        <v>47</v>
      </c>
      <c r="C3478" s="14" t="s">
        <v>12</v>
      </c>
      <c r="D3478" s="29">
        <v>40179</v>
      </c>
      <c r="E3478" s="14" t="s">
        <v>250</v>
      </c>
      <c r="F3478" s="30">
        <v>1500000</v>
      </c>
      <c r="G3478" s="31" t="str">
        <f>_xlfn.CONCAT(Table1[[#This Row],[Company]:[Penalty Amount]])</f>
        <v>HSBC Securities (USA)HSBCinvestor protection violation40179FINRA1500000</v>
      </c>
    </row>
    <row r="3479" spans="1:7" x14ac:dyDescent="0.2">
      <c r="A3479" s="28" t="s">
        <v>898</v>
      </c>
      <c r="B3479" s="14" t="s">
        <v>47</v>
      </c>
      <c r="C3479" s="14" t="s">
        <v>12</v>
      </c>
      <c r="D3479" s="29">
        <v>43101</v>
      </c>
      <c r="E3479" s="14" t="s">
        <v>45</v>
      </c>
      <c r="F3479" s="30">
        <v>1600000</v>
      </c>
      <c r="G3479" s="31" t="str">
        <f>_xlfn.CONCAT(Table1[[#This Row],[Company]:[Penalty Amount]])</f>
        <v>HSBC Securities (USA) Inc.HSBCinvestor protection violation43101CFTC1600000</v>
      </c>
    </row>
    <row r="3480" spans="1:7" x14ac:dyDescent="0.2">
      <c r="A3480" s="28" t="s">
        <v>3053</v>
      </c>
      <c r="B3480" s="14" t="s">
        <v>47</v>
      </c>
      <c r="C3480" s="14" t="s">
        <v>282</v>
      </c>
      <c r="D3480" s="29">
        <v>41275</v>
      </c>
      <c r="E3480" s="14" t="s">
        <v>606</v>
      </c>
      <c r="F3480" s="30">
        <v>1950000</v>
      </c>
      <c r="G3480" s="31" t="str">
        <f>_xlfn.CONCAT(Table1[[#This Row],[Company]:[Penalty Amount]])</f>
        <v>HSBC Finance Corp.HSBCconsumer protection violation41275WV-AG1950000</v>
      </c>
    </row>
    <row r="3481" spans="1:7" x14ac:dyDescent="0.2">
      <c r="A3481" s="28" t="s">
        <v>920</v>
      </c>
      <c r="B3481" s="14" t="s">
        <v>47</v>
      </c>
      <c r="C3481" s="14" t="s">
        <v>285</v>
      </c>
      <c r="D3481" s="29">
        <v>42736</v>
      </c>
      <c r="E3481" s="14" t="s">
        <v>23</v>
      </c>
      <c r="F3481" s="30">
        <v>2118861</v>
      </c>
      <c r="G3481" s="31" t="str">
        <f>_xlfn.CONCAT(Table1[[#This Row],[Company]:[Penalty Amount]])</f>
        <v>HSBC Bank USA N.A.HSBCFalse Claims Act and related42736USAO2118861</v>
      </c>
    </row>
    <row r="3482" spans="1:7" x14ac:dyDescent="0.2">
      <c r="A3482" s="28" t="s">
        <v>898</v>
      </c>
      <c r="B3482" s="14" t="s">
        <v>47</v>
      </c>
      <c r="C3482" s="14" t="s">
        <v>10</v>
      </c>
      <c r="D3482" s="29">
        <v>42370</v>
      </c>
      <c r="E3482" s="14" t="s">
        <v>543</v>
      </c>
      <c r="F3482" s="30">
        <v>2500000</v>
      </c>
      <c r="G3482" s="31" t="str">
        <f>_xlfn.CONCAT(Table1[[#This Row],[Company]:[Penalty Amount]])</f>
        <v>HSBC Securities (USA) Inc.HSBCtoxic securities abuses42370VA-AG2500000</v>
      </c>
    </row>
    <row r="3483" spans="1:7" x14ac:dyDescent="0.2">
      <c r="A3483" s="28" t="s">
        <v>47</v>
      </c>
      <c r="B3483" s="14" t="s">
        <v>47</v>
      </c>
      <c r="C3483" s="14" t="s">
        <v>282</v>
      </c>
      <c r="D3483" s="29">
        <v>42370</v>
      </c>
      <c r="E3483" s="14" t="s">
        <v>123</v>
      </c>
      <c r="F3483" s="30">
        <v>4000000</v>
      </c>
      <c r="G3483" s="31" t="str">
        <f>_xlfn.CONCAT(Table1[[#This Row],[Company]:[Penalty Amount]])</f>
        <v>HSBCHSBCconsumer protection violation42370MA-AG4000000</v>
      </c>
    </row>
    <row r="3484" spans="1:7" x14ac:dyDescent="0.2">
      <c r="A3484" s="28" t="s">
        <v>3055</v>
      </c>
      <c r="B3484" s="14" t="s">
        <v>47</v>
      </c>
      <c r="C3484" s="14" t="s">
        <v>12</v>
      </c>
      <c r="D3484" s="29">
        <v>36892</v>
      </c>
      <c r="E3484" s="14" t="s">
        <v>45</v>
      </c>
      <c r="F3484" s="30">
        <v>5000000</v>
      </c>
      <c r="G3484" s="31" t="str">
        <f>_xlfn.CONCAT(Table1[[#This Row],[Company]:[Penalty Amount]])</f>
        <v>Republic New York Securities Corp.HSBCinvestor protection violation36892CFTC5000000</v>
      </c>
    </row>
    <row r="3485" spans="1:7" x14ac:dyDescent="0.2">
      <c r="A3485" s="28" t="s">
        <v>47</v>
      </c>
      <c r="B3485" s="14" t="s">
        <v>47</v>
      </c>
      <c r="C3485" s="14" t="s">
        <v>10</v>
      </c>
      <c r="D3485" s="29">
        <v>40909</v>
      </c>
      <c r="E3485" s="14" t="s">
        <v>92</v>
      </c>
      <c r="F3485" s="30">
        <v>5250000</v>
      </c>
      <c r="G3485" s="31" t="str">
        <f>_xlfn.CONCAT(Table1[[#This Row],[Company]:[Penalty Amount]])</f>
        <v>HSBCHSBCtoxic securities abuses40909NCUA5250000</v>
      </c>
    </row>
    <row r="3486" spans="1:7" x14ac:dyDescent="0.2">
      <c r="A3486" s="28" t="s">
        <v>3054</v>
      </c>
      <c r="B3486" s="14" t="s">
        <v>47</v>
      </c>
      <c r="C3486" s="14" t="s">
        <v>323</v>
      </c>
      <c r="D3486" s="29">
        <v>40179</v>
      </c>
      <c r="E3486" s="14" t="s">
        <v>309</v>
      </c>
      <c r="F3486" s="30">
        <v>6050000</v>
      </c>
      <c r="G3486" s="31" t="str">
        <f>_xlfn.CONCAT(Table1[[#This Row],[Company]:[Penalty Amount]])</f>
        <v>HSBC Finance Corp. .HSBCdiscriminatory practices (non-employment)40179private lawsuit-federal6050000</v>
      </c>
    </row>
    <row r="3487" spans="1:7" x14ac:dyDescent="0.2">
      <c r="A3487" s="28" t="s">
        <v>47</v>
      </c>
      <c r="B3487" s="14" t="s">
        <v>47</v>
      </c>
      <c r="C3487" s="14" t="s">
        <v>343</v>
      </c>
      <c r="D3487" s="29">
        <v>42370</v>
      </c>
      <c r="E3487" s="14" t="s">
        <v>309</v>
      </c>
      <c r="F3487" s="30">
        <v>6982000</v>
      </c>
      <c r="G3487" s="31" t="str">
        <f>_xlfn.CONCAT(Table1[[#This Row],[Company]:[Penalty Amount]])</f>
        <v>HSBCHSBCwage and hour violation42370private lawsuit-federal6982000</v>
      </c>
    </row>
    <row r="3488" spans="1:7" x14ac:dyDescent="0.2">
      <c r="A3488" s="28" t="s">
        <v>47</v>
      </c>
      <c r="B3488" s="14" t="s">
        <v>47</v>
      </c>
      <c r="C3488" s="14" t="s">
        <v>285</v>
      </c>
      <c r="D3488" s="29">
        <v>43831</v>
      </c>
      <c r="E3488" s="14" t="s">
        <v>44</v>
      </c>
      <c r="F3488" s="30">
        <v>7000000</v>
      </c>
      <c r="G3488" s="31" t="str">
        <f>_xlfn.CONCAT(Table1[[#This Row],[Company]:[Penalty Amount]])</f>
        <v>HSBCHSBCFalse Claims Act and related43831CA-AG7000000</v>
      </c>
    </row>
    <row r="3489" spans="1:7" x14ac:dyDescent="0.2">
      <c r="A3489" s="28" t="s">
        <v>2748</v>
      </c>
      <c r="B3489" s="14" t="s">
        <v>47</v>
      </c>
      <c r="C3489" s="14" t="s">
        <v>276</v>
      </c>
      <c r="D3489" s="29">
        <v>37257</v>
      </c>
      <c r="E3489" s="14" t="s">
        <v>318</v>
      </c>
      <c r="F3489" s="30">
        <v>8900000</v>
      </c>
      <c r="G3489" s="31" t="str">
        <f>_xlfn.CONCAT(Table1[[#This Row],[Company]:[Penalty Amount]])</f>
        <v>Household Finance Corp. of California and Beneficial California Inc.HSBCmortgage abuses37257CA-DFPI8900000</v>
      </c>
    </row>
    <row r="3490" spans="1:7" x14ac:dyDescent="0.2">
      <c r="A3490" s="28" t="s">
        <v>660</v>
      </c>
      <c r="B3490" s="14" t="s">
        <v>47</v>
      </c>
      <c r="C3490" s="14" t="s">
        <v>308</v>
      </c>
      <c r="D3490" s="29">
        <v>38353</v>
      </c>
      <c r="E3490" s="14" t="s">
        <v>309</v>
      </c>
      <c r="F3490" s="30">
        <v>9350000</v>
      </c>
      <c r="G3490" s="31" t="str">
        <f>_xlfn.CONCAT(Table1[[#This Row],[Company]:[Penalty Amount]])</f>
        <v>HSBC Bank USAHSBCbenefit plan administrator violation38353private lawsuit-federal9350000</v>
      </c>
    </row>
    <row r="3491" spans="1:7" x14ac:dyDescent="0.2">
      <c r="A3491" s="28" t="s">
        <v>47</v>
      </c>
      <c r="B3491" s="14" t="s">
        <v>47</v>
      </c>
      <c r="C3491" s="14" t="s">
        <v>276</v>
      </c>
      <c r="D3491" s="29">
        <v>41640</v>
      </c>
      <c r="E3491" s="14" t="s">
        <v>23</v>
      </c>
      <c r="F3491" s="30">
        <v>10000000</v>
      </c>
      <c r="G3491" s="31" t="str">
        <f>_xlfn.CONCAT(Table1[[#This Row],[Company]:[Penalty Amount]])</f>
        <v>HSBCHSBCmortgage abuses41640USAO10000000</v>
      </c>
    </row>
    <row r="3492" spans="1:7" x14ac:dyDescent="0.2">
      <c r="A3492" s="28" t="s">
        <v>920</v>
      </c>
      <c r="B3492" s="14" t="s">
        <v>47</v>
      </c>
      <c r="C3492" s="14" t="s">
        <v>12</v>
      </c>
      <c r="D3492" s="29">
        <v>39083</v>
      </c>
      <c r="E3492" s="14" t="s">
        <v>48</v>
      </c>
      <c r="F3492" s="30">
        <v>10500000</v>
      </c>
      <c r="G3492" s="31" t="str">
        <f>_xlfn.CONCAT(Table1[[#This Row],[Company]:[Penalty Amount]])</f>
        <v>HSBC Bank USA N.A.HSBCinvestor protection violation39083SEC10500000</v>
      </c>
    </row>
    <row r="3493" spans="1:7" x14ac:dyDescent="0.2">
      <c r="A3493" s="28" t="s">
        <v>610</v>
      </c>
      <c r="B3493" s="14" t="s">
        <v>47</v>
      </c>
      <c r="C3493" s="14" t="s">
        <v>12</v>
      </c>
      <c r="D3493" s="29">
        <v>41640</v>
      </c>
      <c r="E3493" s="14" t="s">
        <v>48</v>
      </c>
      <c r="F3493" s="30">
        <v>12500000</v>
      </c>
      <c r="G3493" s="31" t="str">
        <f>_xlfn.CONCAT(Table1[[#This Row],[Company]:[Penalty Amount]])</f>
        <v>HSBC Private Bank (Suisse)HSBCinvestor protection violation41640SEC12500000</v>
      </c>
    </row>
    <row r="3494" spans="1:7" x14ac:dyDescent="0.2">
      <c r="A3494" s="28" t="s">
        <v>313</v>
      </c>
      <c r="B3494" s="14" t="s">
        <v>47</v>
      </c>
      <c r="C3494" s="14" t="s">
        <v>343</v>
      </c>
      <c r="D3494" s="29">
        <v>41275</v>
      </c>
      <c r="E3494" s="14" t="s">
        <v>309</v>
      </c>
      <c r="F3494" s="30">
        <v>15625000</v>
      </c>
      <c r="G3494" s="31" t="str">
        <f>_xlfn.CONCAT(Table1[[#This Row],[Company]:[Penalty Amount]])</f>
        <v>HSBC BankHSBCwage and hour violation41275private lawsuit-federal15625000</v>
      </c>
    </row>
    <row r="3495" spans="1:7" x14ac:dyDescent="0.2">
      <c r="A3495" s="28" t="s">
        <v>492</v>
      </c>
      <c r="B3495" s="14" t="s">
        <v>47</v>
      </c>
      <c r="C3495" s="14" t="s">
        <v>276</v>
      </c>
      <c r="D3495" s="29">
        <v>43101</v>
      </c>
      <c r="E3495" s="14" t="s">
        <v>123</v>
      </c>
      <c r="F3495" s="30">
        <v>26800000</v>
      </c>
      <c r="G3495" s="31" t="str">
        <f>_xlfn.CONCAT(Table1[[#This Row],[Company]:[Penalty Amount]])</f>
        <v>HSBC SecuritiesHSBCmortgage abuses43101MA-AG26800000</v>
      </c>
    </row>
    <row r="3496" spans="1:7" x14ac:dyDescent="0.2">
      <c r="A3496" s="28" t="s">
        <v>2749</v>
      </c>
      <c r="B3496" s="14" t="s">
        <v>47</v>
      </c>
      <c r="C3496" s="14" t="s">
        <v>31</v>
      </c>
      <c r="D3496" s="29">
        <v>42736</v>
      </c>
      <c r="E3496" s="14" t="s">
        <v>32</v>
      </c>
      <c r="F3496" s="30">
        <v>32500000</v>
      </c>
      <c r="G3496" s="31" t="str">
        <f>_xlfn.CONCAT(Table1[[#This Row],[Company]:[Penalty Amount]])</f>
        <v>HSBC Bank USA National AssociationHSBCbanking violation42736OCC32500000</v>
      </c>
    </row>
    <row r="3497" spans="1:7" x14ac:dyDescent="0.2">
      <c r="A3497" s="28" t="s">
        <v>2749</v>
      </c>
      <c r="B3497" s="14" t="s">
        <v>47</v>
      </c>
      <c r="C3497" s="14" t="s">
        <v>31</v>
      </c>
      <c r="D3497" s="29">
        <v>42370</v>
      </c>
      <c r="E3497" s="14" t="s">
        <v>32</v>
      </c>
      <c r="F3497" s="30">
        <v>35000000</v>
      </c>
      <c r="G3497" s="31" t="str">
        <f>_xlfn.CONCAT(Table1[[#This Row],[Company]:[Penalty Amount]])</f>
        <v>HSBC Bank USA National AssociationHSBCbanking violation42370OCC35000000</v>
      </c>
    </row>
    <row r="3498" spans="1:7" x14ac:dyDescent="0.2">
      <c r="A3498" s="28" t="s">
        <v>412</v>
      </c>
      <c r="B3498" s="14" t="s">
        <v>47</v>
      </c>
      <c r="C3498" s="14" t="s">
        <v>308</v>
      </c>
      <c r="D3498" s="29">
        <v>37987</v>
      </c>
      <c r="E3498" s="14" t="s">
        <v>309</v>
      </c>
      <c r="F3498" s="30">
        <v>46500000</v>
      </c>
      <c r="G3498" s="31" t="str">
        <f>_xlfn.CONCAT(Table1[[#This Row],[Company]:[Penalty Amount]])</f>
        <v>Household InternationalHSBCbenefit plan administrator violation37987private lawsuit-federal46500000</v>
      </c>
    </row>
    <row r="3499" spans="1:7" x14ac:dyDescent="0.2">
      <c r="A3499" s="28" t="s">
        <v>47</v>
      </c>
      <c r="B3499" s="14" t="s">
        <v>47</v>
      </c>
      <c r="C3499" s="14" t="s">
        <v>276</v>
      </c>
      <c r="D3499" s="29">
        <v>42370</v>
      </c>
      <c r="E3499" s="14" t="s">
        <v>13</v>
      </c>
      <c r="F3499" s="30">
        <v>59500000</v>
      </c>
      <c r="G3499" s="31" t="str">
        <f>_xlfn.CONCAT(Table1[[#This Row],[Company]:[Penalty Amount]])</f>
        <v>HSBCHSBCmortgage abuses42370MULTI-AG59500000</v>
      </c>
    </row>
    <row r="3500" spans="1:7" x14ac:dyDescent="0.2">
      <c r="A3500" s="28" t="s">
        <v>156</v>
      </c>
      <c r="B3500" s="14" t="s">
        <v>47</v>
      </c>
      <c r="C3500" s="14" t="s">
        <v>278</v>
      </c>
      <c r="D3500" s="29">
        <v>43101</v>
      </c>
      <c r="E3500" s="14" t="s">
        <v>18</v>
      </c>
      <c r="F3500" s="30">
        <v>100000000</v>
      </c>
      <c r="G3500" s="31" t="str">
        <f>_xlfn.CONCAT(Table1[[#This Row],[Company]:[Penalty Amount]])</f>
        <v>HSBC Holdings plcHSBCfraud43101DOJ_CRIMINAL100000000</v>
      </c>
    </row>
    <row r="3501" spans="1:7" x14ac:dyDescent="0.2">
      <c r="A3501" s="28" t="s">
        <v>77</v>
      </c>
      <c r="B3501" s="14" t="s">
        <v>47</v>
      </c>
      <c r="C3501" s="14" t="s">
        <v>31</v>
      </c>
      <c r="D3501" s="29">
        <v>42370</v>
      </c>
      <c r="E3501" s="14" t="s">
        <v>112</v>
      </c>
      <c r="F3501" s="30">
        <v>131000000</v>
      </c>
      <c r="G3501" s="31" t="str">
        <f>_xlfn.CONCAT(Table1[[#This Row],[Company]:[Penalty Amount]])</f>
        <v>HSBC North America Holdings Inc.HSBCbanking violation42370FED131000000</v>
      </c>
    </row>
    <row r="3502" spans="1:7" x14ac:dyDescent="0.2">
      <c r="A3502" s="28" t="s">
        <v>164</v>
      </c>
      <c r="B3502" s="14" t="s">
        <v>47</v>
      </c>
      <c r="C3502" s="14" t="s">
        <v>31</v>
      </c>
      <c r="D3502" s="29">
        <v>40909</v>
      </c>
      <c r="E3502" s="14" t="s">
        <v>112</v>
      </c>
      <c r="F3502" s="30">
        <v>165000000</v>
      </c>
      <c r="G3502" s="31" t="str">
        <f>_xlfn.CONCAT(Table1[[#This Row],[Company]:[Penalty Amount]])</f>
        <v>HSBC HOLDINGS PLCHSBCbanking violation40909FED165000000</v>
      </c>
    </row>
    <row r="3503" spans="1:7" x14ac:dyDescent="0.2">
      <c r="A3503" s="28" t="s">
        <v>104</v>
      </c>
      <c r="B3503" s="14" t="s">
        <v>47</v>
      </c>
      <c r="C3503" s="14" t="s">
        <v>31</v>
      </c>
      <c r="D3503" s="29">
        <v>42736</v>
      </c>
      <c r="E3503" s="14" t="s">
        <v>112</v>
      </c>
      <c r="F3503" s="30">
        <v>175000000</v>
      </c>
      <c r="G3503" s="31" t="str">
        <f>_xlfn.CONCAT(Table1[[#This Row],[Company]:[Penalty Amount]])</f>
        <v>HSBC HoldingsHSBCbanking violation42736FED175000000</v>
      </c>
    </row>
    <row r="3504" spans="1:7" x14ac:dyDescent="0.2">
      <c r="A3504" s="28" t="s">
        <v>156</v>
      </c>
      <c r="B3504" s="14" t="s">
        <v>47</v>
      </c>
      <c r="C3504" s="14" t="s">
        <v>17</v>
      </c>
      <c r="D3504" s="29">
        <v>40909</v>
      </c>
      <c r="E3504" s="14" t="s">
        <v>33</v>
      </c>
      <c r="F3504" s="30">
        <v>187500000</v>
      </c>
      <c r="G3504" s="31" t="str">
        <f>_xlfn.CONCAT(Table1[[#This Row],[Company]:[Penalty Amount]])</f>
        <v>HSBC Holdings plcHSBCeconomic sanction violation40909NY-MANDA187500000</v>
      </c>
    </row>
    <row r="3505" spans="1:7" x14ac:dyDescent="0.2">
      <c r="A3505" s="28" t="s">
        <v>154</v>
      </c>
      <c r="B3505" s="14" t="s">
        <v>47</v>
      </c>
      <c r="C3505" s="14" t="s">
        <v>29</v>
      </c>
      <c r="D3505" s="29">
        <v>43466</v>
      </c>
      <c r="E3505" s="14" t="s">
        <v>23</v>
      </c>
      <c r="F3505" s="30">
        <v>192350000</v>
      </c>
      <c r="G3505" s="31" t="str">
        <f>_xlfn.CONCAT(Table1[[#This Row],[Company]:[Penalty Amount]])</f>
        <v>HSBC Private Bank (Suisse) SAHSBCtax violations43466USAO192350000</v>
      </c>
    </row>
    <row r="3506" spans="1:7" x14ac:dyDescent="0.2">
      <c r="A3506" s="28" t="s">
        <v>2749</v>
      </c>
      <c r="B3506" s="14" t="s">
        <v>47</v>
      </c>
      <c r="C3506" s="14" t="s">
        <v>31</v>
      </c>
      <c r="D3506" s="29">
        <v>41275</v>
      </c>
      <c r="E3506" s="14" t="s">
        <v>32</v>
      </c>
      <c r="F3506" s="30">
        <v>249000000</v>
      </c>
      <c r="G3506" s="31" t="str">
        <f>_xlfn.CONCAT(Table1[[#This Row],[Company]:[Penalty Amount]])</f>
        <v>HSBC Bank USA National AssociationHSBCbanking violation41275OCC249000000</v>
      </c>
    </row>
    <row r="3507" spans="1:7" x14ac:dyDescent="0.2">
      <c r="A3507" s="28" t="s">
        <v>313</v>
      </c>
      <c r="B3507" s="14" t="s">
        <v>47</v>
      </c>
      <c r="C3507" s="14" t="s">
        <v>292</v>
      </c>
      <c r="D3507" s="29">
        <v>41640</v>
      </c>
      <c r="E3507" s="14" t="s">
        <v>45</v>
      </c>
      <c r="F3507" s="30">
        <v>275000000</v>
      </c>
      <c r="G3507" s="31" t="str">
        <f>_xlfn.CONCAT(Table1[[#This Row],[Company]:[Penalty Amount]])</f>
        <v>HSBC BankHSBCinterest rate benchmark manipulation41640CFTC275000000</v>
      </c>
    </row>
    <row r="3508" spans="1:7" x14ac:dyDescent="0.2">
      <c r="A3508" s="28" t="s">
        <v>104</v>
      </c>
      <c r="B3508" s="14" t="s">
        <v>47</v>
      </c>
      <c r="C3508" s="14" t="s">
        <v>17</v>
      </c>
      <c r="D3508" s="29">
        <v>40909</v>
      </c>
      <c r="E3508" s="14" t="s">
        <v>61</v>
      </c>
      <c r="F3508" s="30">
        <v>375000000</v>
      </c>
      <c r="G3508" s="31" t="str">
        <f>_xlfn.CONCAT(Table1[[#This Row],[Company]:[Penalty Amount]])</f>
        <v>HSBC HoldingsHSBCeconomic sanction violation40909OFAC375000000</v>
      </c>
    </row>
    <row r="3509" spans="1:7" x14ac:dyDescent="0.2">
      <c r="A3509" s="28" t="s">
        <v>300</v>
      </c>
      <c r="B3509" s="14" t="s">
        <v>47</v>
      </c>
      <c r="C3509" s="14" t="s">
        <v>276</v>
      </c>
      <c r="D3509" s="29">
        <v>42370</v>
      </c>
      <c r="E3509" s="14" t="s">
        <v>11</v>
      </c>
      <c r="F3509" s="30">
        <v>470000000</v>
      </c>
      <c r="G3509" s="31" t="str">
        <f>_xlfn.CONCAT(Table1[[#This Row],[Company]:[Penalty Amount]])</f>
        <v>HSBC Bank USA NAHSBCmortgage abuses42370DOJ470000000</v>
      </c>
    </row>
    <row r="3510" spans="1:7" x14ac:dyDescent="0.2">
      <c r="A3510" s="28" t="s">
        <v>299</v>
      </c>
      <c r="B3510" s="14" t="s">
        <v>47</v>
      </c>
      <c r="C3510" s="14" t="s">
        <v>276</v>
      </c>
      <c r="D3510" s="29">
        <v>37257</v>
      </c>
      <c r="E3510" s="14" t="s">
        <v>13</v>
      </c>
      <c r="F3510" s="30">
        <v>484000000</v>
      </c>
      <c r="G3510" s="31" t="str">
        <f>_xlfn.CONCAT(Table1[[#This Row],[Company]:[Penalty Amount]])</f>
        <v>Household Finance Corp.HSBCmortgage abuses37257MULTI-AG484000000</v>
      </c>
    </row>
    <row r="3511" spans="1:7" x14ac:dyDescent="0.2">
      <c r="A3511" s="28" t="s">
        <v>920</v>
      </c>
      <c r="B3511" s="14" t="s">
        <v>47</v>
      </c>
      <c r="C3511" s="14" t="s">
        <v>31</v>
      </c>
      <c r="D3511" s="29">
        <v>40909</v>
      </c>
      <c r="E3511" s="14" t="s">
        <v>32</v>
      </c>
      <c r="F3511" s="30">
        <v>500000000</v>
      </c>
      <c r="G3511" s="31" t="str">
        <f>_xlfn.CONCAT(Table1[[#This Row],[Company]:[Penalty Amount]])</f>
        <v>HSBC Bank USA N.A.HSBCbanking violation40909OCC500000000</v>
      </c>
    </row>
    <row r="3512" spans="1:7" x14ac:dyDescent="0.2">
      <c r="A3512" s="28" t="s">
        <v>77</v>
      </c>
      <c r="B3512" s="14" t="s">
        <v>47</v>
      </c>
      <c r="C3512" s="14" t="s">
        <v>10</v>
      </c>
      <c r="D3512" s="29">
        <v>41640</v>
      </c>
      <c r="E3512" s="14" t="s">
        <v>14</v>
      </c>
      <c r="F3512" s="30">
        <v>550000000</v>
      </c>
      <c r="G3512" s="31" t="str">
        <f>_xlfn.CONCAT(Table1[[#This Row],[Company]:[Penalty Amount]])</f>
        <v>HSBC North America Holdings Inc.HSBCtoxic securities abuses41640FHFA550000000</v>
      </c>
    </row>
    <row r="3513" spans="1:7" x14ac:dyDescent="0.2">
      <c r="A3513" s="28" t="s">
        <v>294</v>
      </c>
      <c r="B3513" s="14" t="s">
        <v>47</v>
      </c>
      <c r="C3513" s="14" t="s">
        <v>278</v>
      </c>
      <c r="D3513" s="29">
        <v>36892</v>
      </c>
      <c r="E3513" s="14" t="s">
        <v>23</v>
      </c>
      <c r="F3513" s="30">
        <v>569000000</v>
      </c>
      <c r="G3513" s="31" t="str">
        <f>_xlfn.CONCAT(Table1[[#This Row],[Company]:[Penalty Amount]])</f>
        <v>Republic New York SecuritiesHSBCfraud36892USAO569000000</v>
      </c>
    </row>
    <row r="3514" spans="1:7" x14ac:dyDescent="0.2">
      <c r="A3514" s="28" t="s">
        <v>47</v>
      </c>
      <c r="B3514" s="14" t="s">
        <v>47</v>
      </c>
      <c r="C3514" s="14" t="s">
        <v>10</v>
      </c>
      <c r="D3514" s="29">
        <v>43101</v>
      </c>
      <c r="E3514" s="14" t="s">
        <v>23</v>
      </c>
      <c r="F3514" s="30">
        <v>765000000</v>
      </c>
      <c r="G3514" s="31" t="str">
        <f>_xlfn.CONCAT(Table1[[#This Row],[Company]:[Penalty Amount]])</f>
        <v>HSBCHSBCtoxic securities abuses43101USAO765000000</v>
      </c>
    </row>
    <row r="3515" spans="1:7" x14ac:dyDescent="0.2">
      <c r="A3515" s="28" t="s">
        <v>46</v>
      </c>
      <c r="B3515" s="14" t="s">
        <v>47</v>
      </c>
      <c r="C3515" s="14" t="s">
        <v>38</v>
      </c>
      <c r="D3515" s="29">
        <v>40909</v>
      </c>
      <c r="E3515" s="14" t="s">
        <v>18</v>
      </c>
      <c r="F3515" s="30">
        <v>1256000000</v>
      </c>
      <c r="G3515" s="31" t="str">
        <f>_xlfn.CONCAT(Table1[[#This Row],[Company]:[Penalty Amount]])</f>
        <v>HSBC Holdings plc HSBC Bank USA N.A.HSBCanti-money-laundering deficiencies40909DOJ_CRIMINAL1256000000</v>
      </c>
    </row>
    <row r="3516" spans="1:7" x14ac:dyDescent="0.2">
      <c r="A3516" s="28" t="s">
        <v>2746</v>
      </c>
      <c r="B3516" s="14" t="s">
        <v>453</v>
      </c>
      <c r="C3516" s="14" t="s">
        <v>305</v>
      </c>
      <c r="D3516" s="29">
        <v>40909</v>
      </c>
      <c r="E3516" s="14" t="s">
        <v>502</v>
      </c>
      <c r="F3516" s="30">
        <v>100000</v>
      </c>
      <c r="G3516" s="31" t="str">
        <f>_xlfn.CONCAT(Table1[[#This Row],[Company]:[Penalty Amount]])</f>
        <v>Horizon Healthcare Services Inc.Horizon Healthcare Servicesinsurance violation40909NJ-DBI100000</v>
      </c>
    </row>
    <row r="3517" spans="1:7" x14ac:dyDescent="0.2">
      <c r="A3517" s="28" t="s">
        <v>1259</v>
      </c>
      <c r="B3517" s="14" t="s">
        <v>453</v>
      </c>
      <c r="C3517" s="14" t="s">
        <v>305</v>
      </c>
      <c r="D3517" s="29">
        <v>37622</v>
      </c>
      <c r="E3517" s="14" t="s">
        <v>502</v>
      </c>
      <c r="F3517" s="30">
        <v>200000</v>
      </c>
      <c r="G3517" s="31" t="str">
        <f>_xlfn.CONCAT(Table1[[#This Row],[Company]:[Penalty Amount]])</f>
        <v>Horizon Healthcare of New Jersey Inc.Horizon Healthcare Servicesinsurance violation37622NJ-DBI200000</v>
      </c>
    </row>
    <row r="3518" spans="1:7" x14ac:dyDescent="0.2">
      <c r="A3518" s="28" t="s">
        <v>2746</v>
      </c>
      <c r="B3518" s="14" t="s">
        <v>453</v>
      </c>
      <c r="C3518" s="14" t="s">
        <v>305</v>
      </c>
      <c r="D3518" s="29">
        <v>43466</v>
      </c>
      <c r="E3518" s="14" t="s">
        <v>502</v>
      </c>
      <c r="F3518" s="30">
        <v>250000</v>
      </c>
      <c r="G3518" s="31" t="str">
        <f>_xlfn.CONCAT(Table1[[#This Row],[Company]:[Penalty Amount]])</f>
        <v>Horizon Healthcare Services Inc.Horizon Healthcare Servicesinsurance violation43466NJ-DBI250000</v>
      </c>
    </row>
    <row r="3519" spans="1:7" x14ac:dyDescent="0.2">
      <c r="A3519" s="28" t="s">
        <v>1259</v>
      </c>
      <c r="B3519" s="14" t="s">
        <v>453</v>
      </c>
      <c r="C3519" s="14" t="s">
        <v>305</v>
      </c>
      <c r="D3519" s="29">
        <v>42736</v>
      </c>
      <c r="E3519" s="14" t="s">
        <v>502</v>
      </c>
      <c r="F3519" s="30">
        <v>291824</v>
      </c>
      <c r="G3519" s="31" t="str">
        <f>_xlfn.CONCAT(Table1[[#This Row],[Company]:[Penalty Amount]])</f>
        <v>Horizon Healthcare of New Jersey Inc.Horizon Healthcare Servicesinsurance violation42736NJ-DBI291824</v>
      </c>
    </row>
    <row r="3520" spans="1:7" x14ac:dyDescent="0.2">
      <c r="A3520" s="28" t="s">
        <v>2746</v>
      </c>
      <c r="B3520" s="14" t="s">
        <v>453</v>
      </c>
      <c r="C3520" s="14" t="s">
        <v>305</v>
      </c>
      <c r="D3520" s="29">
        <v>42370</v>
      </c>
      <c r="E3520" s="14" t="s">
        <v>502</v>
      </c>
      <c r="F3520" s="30">
        <v>400000</v>
      </c>
      <c r="G3520" s="31" t="str">
        <f>_xlfn.CONCAT(Table1[[#This Row],[Company]:[Penalty Amount]])</f>
        <v>Horizon Healthcare Services Inc.Horizon Healthcare Servicesinsurance violation42370NJ-DBI400000</v>
      </c>
    </row>
    <row r="3521" spans="1:7" x14ac:dyDescent="0.2">
      <c r="A3521" s="28" t="s">
        <v>2746</v>
      </c>
      <c r="B3521" s="14" t="s">
        <v>453</v>
      </c>
      <c r="C3521" s="14" t="s">
        <v>305</v>
      </c>
      <c r="D3521" s="29">
        <v>40179</v>
      </c>
      <c r="E3521" s="14" t="s">
        <v>502</v>
      </c>
      <c r="F3521" s="30">
        <v>500000</v>
      </c>
      <c r="G3521" s="31" t="str">
        <f>_xlfn.CONCAT(Table1[[#This Row],[Company]:[Penalty Amount]])</f>
        <v>Horizon Healthcare Services Inc.Horizon Healthcare Servicesinsurance violation40179NJ-DBI500000</v>
      </c>
    </row>
    <row r="3522" spans="1:7" x14ac:dyDescent="0.2">
      <c r="A3522" s="28" t="s">
        <v>2746</v>
      </c>
      <c r="B3522" s="14" t="s">
        <v>453</v>
      </c>
      <c r="C3522" s="14" t="s">
        <v>305</v>
      </c>
      <c r="D3522" s="29">
        <v>41640</v>
      </c>
      <c r="E3522" s="14" t="s">
        <v>502</v>
      </c>
      <c r="F3522" s="30">
        <v>750000</v>
      </c>
      <c r="G3522" s="31" t="str">
        <f>_xlfn.CONCAT(Table1[[#This Row],[Company]:[Penalty Amount]])</f>
        <v>Horizon Healthcare Services Inc.Horizon Healthcare Servicesinsurance violation41640NJ-DBI750000</v>
      </c>
    </row>
    <row r="3523" spans="1:7" x14ac:dyDescent="0.2">
      <c r="A3523" s="28" t="s">
        <v>2746</v>
      </c>
      <c r="B3523" s="14" t="s">
        <v>453</v>
      </c>
      <c r="C3523" s="14" t="s">
        <v>364</v>
      </c>
      <c r="D3523" s="29">
        <v>42736</v>
      </c>
      <c r="E3523" s="14" t="s">
        <v>86</v>
      </c>
      <c r="F3523" s="30">
        <v>1100000</v>
      </c>
      <c r="G3523" s="31" t="str">
        <f>_xlfn.CONCAT(Table1[[#This Row],[Company]:[Penalty Amount]])</f>
        <v>Horizon Healthcare Services Inc.Horizon Healthcare Servicesprivacy violation42736NJ-AG1100000</v>
      </c>
    </row>
    <row r="3524" spans="1:7" x14ac:dyDescent="0.2">
      <c r="A3524" s="28" t="s">
        <v>2747</v>
      </c>
      <c r="B3524" s="14" t="s">
        <v>453</v>
      </c>
      <c r="C3524" s="14" t="s">
        <v>305</v>
      </c>
      <c r="D3524" s="29">
        <v>42736</v>
      </c>
      <c r="E3524" s="14" t="s">
        <v>502</v>
      </c>
      <c r="F3524" s="30">
        <v>1500000</v>
      </c>
      <c r="G3524" s="31" t="str">
        <f>_xlfn.CONCAT(Table1[[#This Row],[Company]:[Penalty Amount]])</f>
        <v>Horizon Healthcare Services Inc. and Horizon Healthcare of New Jersey Inc.Horizon Healthcare Servicesinsurance violation42736NJ-DBI1500000</v>
      </c>
    </row>
    <row r="3525" spans="1:7" x14ac:dyDescent="0.2">
      <c r="A3525" s="28" t="s">
        <v>1259</v>
      </c>
      <c r="B3525" s="14" t="s">
        <v>453</v>
      </c>
      <c r="C3525" s="14" t="s">
        <v>305</v>
      </c>
      <c r="D3525" s="29">
        <v>43466</v>
      </c>
      <c r="E3525" s="14" t="s">
        <v>502</v>
      </c>
      <c r="F3525" s="30">
        <v>1940000</v>
      </c>
      <c r="G3525" s="31" t="str">
        <f>_xlfn.CONCAT(Table1[[#This Row],[Company]:[Penalty Amount]])</f>
        <v>Horizon Healthcare of New Jersey Inc.Horizon Healthcare Servicesinsurance violation43466NJ-DBI1940000</v>
      </c>
    </row>
    <row r="3526" spans="1:7" x14ac:dyDescent="0.2">
      <c r="A3526" s="28" t="s">
        <v>2746</v>
      </c>
      <c r="B3526" s="14" t="s">
        <v>453</v>
      </c>
      <c r="C3526" s="14" t="s">
        <v>305</v>
      </c>
      <c r="D3526" s="29">
        <v>40909</v>
      </c>
      <c r="E3526" s="14" t="s">
        <v>502</v>
      </c>
      <c r="F3526" s="30">
        <v>4233100</v>
      </c>
      <c r="G3526" s="31" t="str">
        <f>_xlfn.CONCAT(Table1[[#This Row],[Company]:[Penalty Amount]])</f>
        <v>Horizon Healthcare Services Inc.Horizon Healthcare Servicesinsurance violation40909NJ-DBI4233100</v>
      </c>
    </row>
    <row r="3527" spans="1:7" x14ac:dyDescent="0.2">
      <c r="A3527" s="28" t="s">
        <v>2746</v>
      </c>
      <c r="B3527" s="14" t="s">
        <v>453</v>
      </c>
      <c r="C3527" s="14" t="s">
        <v>308</v>
      </c>
      <c r="D3527" s="29">
        <v>42370</v>
      </c>
      <c r="E3527" s="14" t="s">
        <v>309</v>
      </c>
      <c r="F3527" s="30">
        <v>33000000</v>
      </c>
      <c r="G3527" s="31" t="str">
        <f>_xlfn.CONCAT(Table1[[#This Row],[Company]:[Penalty Amount]])</f>
        <v>Horizon Healthcare Services Inc.Horizon Healthcare Servicesbenefit plan administrator violation42370private lawsuit-federal33000000</v>
      </c>
    </row>
    <row r="3528" spans="1:7" x14ac:dyDescent="0.2">
      <c r="A3528" s="28" t="s">
        <v>1450</v>
      </c>
      <c r="B3528" s="14" t="s">
        <v>999</v>
      </c>
      <c r="C3528" s="14" t="s">
        <v>305</v>
      </c>
      <c r="D3528" s="29">
        <v>43831</v>
      </c>
      <c r="E3528" s="14" t="s">
        <v>773</v>
      </c>
      <c r="F3528" s="30">
        <v>5000</v>
      </c>
      <c r="G3528" s="31" t="str">
        <f>_xlfn.CONCAT(Table1[[#This Row],[Company]:[Penalty Amount]])</f>
        <v>Oscar Health Plan of CaliforniaOscar Health Inc.insurance violation43831CA-MHC5000</v>
      </c>
    </row>
    <row r="3529" spans="1:7" x14ac:dyDescent="0.2">
      <c r="A3529" s="28" t="s">
        <v>1450</v>
      </c>
      <c r="B3529" s="14" t="s">
        <v>999</v>
      </c>
      <c r="C3529" s="14" t="s">
        <v>305</v>
      </c>
      <c r="D3529" s="29">
        <v>43466</v>
      </c>
      <c r="E3529" s="14" t="s">
        <v>773</v>
      </c>
      <c r="F3529" s="30">
        <v>5000</v>
      </c>
      <c r="G3529" s="31" t="str">
        <f>_xlfn.CONCAT(Table1[[#This Row],[Company]:[Penalty Amount]])</f>
        <v>Oscar Health Plan of CaliforniaOscar Health Inc.insurance violation43466CA-MHC5000</v>
      </c>
    </row>
    <row r="3530" spans="1:7" x14ac:dyDescent="0.2">
      <c r="A3530" s="28" t="s">
        <v>2065</v>
      </c>
      <c r="B3530" s="14" t="s">
        <v>2070</v>
      </c>
      <c r="C3530" s="14" t="s">
        <v>305</v>
      </c>
      <c r="D3530" s="29">
        <v>37257</v>
      </c>
      <c r="E3530" s="14" t="s">
        <v>775</v>
      </c>
      <c r="F3530" s="30">
        <v>10000</v>
      </c>
      <c r="G3530" s="31" t="str">
        <f>_xlfn.CONCAT(Table1[[#This Row],[Company]:[Penalty Amount]])</f>
        <v>HorAce Mann Insurance Co.HorAce Mann Educators Corp.insurance violation37257MN-FIN10000</v>
      </c>
    </row>
    <row r="3531" spans="1:7" x14ac:dyDescent="0.2">
      <c r="A3531" s="28" t="s">
        <v>2065</v>
      </c>
      <c r="B3531" s="14" t="s">
        <v>2070</v>
      </c>
      <c r="C3531" s="14" t="s">
        <v>305</v>
      </c>
      <c r="D3531" s="29">
        <v>43101</v>
      </c>
      <c r="E3531" s="14" t="s">
        <v>1090</v>
      </c>
      <c r="F3531" s="30">
        <v>10000</v>
      </c>
      <c r="G3531" s="31" t="str">
        <f>_xlfn.CONCAT(Table1[[#This Row],[Company]:[Penalty Amount]])</f>
        <v>HorAce Mann Insurance Co.HorAce Mann Educators Corp.insurance violation43101WA-INS10000</v>
      </c>
    </row>
    <row r="3532" spans="1:7" x14ac:dyDescent="0.2">
      <c r="A3532" s="28" t="s">
        <v>3052</v>
      </c>
      <c r="B3532" s="14" t="s">
        <v>2070</v>
      </c>
      <c r="C3532" s="14" t="s">
        <v>308</v>
      </c>
      <c r="D3532" s="29">
        <v>38718</v>
      </c>
      <c r="E3532" s="14" t="s">
        <v>339</v>
      </c>
      <c r="F3532" s="30">
        <v>10001</v>
      </c>
      <c r="G3532" s="31" t="str">
        <f>_xlfn.CONCAT(Table1[[#This Row],[Company]:[Penalty Amount]])</f>
        <v>HORAce MANN SERVICE Corp.HorAce Mann Educators Corp.benefit plan administrator violation38718EBSA10001</v>
      </c>
    </row>
    <row r="3533" spans="1:7" x14ac:dyDescent="0.2">
      <c r="A3533" s="28" t="s">
        <v>2065</v>
      </c>
      <c r="B3533" s="14" t="s">
        <v>2070</v>
      </c>
      <c r="C3533" s="14" t="s">
        <v>305</v>
      </c>
      <c r="D3533" s="29">
        <v>41275</v>
      </c>
      <c r="E3533" s="14" t="s">
        <v>810</v>
      </c>
      <c r="F3533" s="30">
        <v>11007</v>
      </c>
      <c r="G3533" s="31" t="str">
        <f>_xlfn.CONCAT(Table1[[#This Row],[Company]:[Penalty Amount]])</f>
        <v>HorAce Mann Insurance Co.HorAce Mann Educators Corp.insurance violation41275VT-FIN11007</v>
      </c>
    </row>
    <row r="3534" spans="1:7" x14ac:dyDescent="0.2">
      <c r="A3534" s="28" t="s">
        <v>2067</v>
      </c>
      <c r="B3534" s="14" t="s">
        <v>2070</v>
      </c>
      <c r="C3534" s="14" t="s">
        <v>305</v>
      </c>
      <c r="D3534" s="29">
        <v>43466</v>
      </c>
      <c r="E3534" s="14" t="s">
        <v>923</v>
      </c>
      <c r="F3534" s="30">
        <v>18000</v>
      </c>
      <c r="G3534" s="31" t="str">
        <f>_xlfn.CONCAT(Table1[[#This Row],[Company]:[Penalty Amount]])</f>
        <v>HorAce Mann Property &amp; Casualty Insurance Co.HorAce Mann Educators Corp.insurance violation43466CT-INS18000</v>
      </c>
    </row>
    <row r="3535" spans="1:7" x14ac:dyDescent="0.2">
      <c r="A3535" s="28" t="s">
        <v>2065</v>
      </c>
      <c r="B3535" s="14" t="s">
        <v>2070</v>
      </c>
      <c r="C3535" s="14" t="s">
        <v>305</v>
      </c>
      <c r="D3535" s="29">
        <v>43466</v>
      </c>
      <c r="E3535" s="14" t="s">
        <v>969</v>
      </c>
      <c r="F3535" s="30">
        <v>25000</v>
      </c>
      <c r="G3535" s="31" t="str">
        <f>_xlfn.CONCAT(Table1[[#This Row],[Company]:[Penalty Amount]])</f>
        <v>HorAce Mann Insurance Co.HorAce Mann Educators Corp.insurance violation43466MT-INS25000</v>
      </c>
    </row>
    <row r="3536" spans="1:7" x14ac:dyDescent="0.2">
      <c r="A3536" s="28" t="s">
        <v>2452</v>
      </c>
      <c r="B3536" s="14" t="s">
        <v>2070</v>
      </c>
      <c r="C3536" s="14" t="s">
        <v>305</v>
      </c>
      <c r="D3536" s="29">
        <v>44197</v>
      </c>
      <c r="E3536" s="14" t="s">
        <v>306</v>
      </c>
      <c r="F3536" s="30">
        <v>25000</v>
      </c>
      <c r="G3536" s="31" t="str">
        <f>_xlfn.CONCAT(Table1[[#This Row],[Company]:[Penalty Amount]])</f>
        <v>HorAce Mann Insurance Co. .HorAce Mann Educators Corp.insurance violation44197TX-INS25000</v>
      </c>
    </row>
    <row r="3537" spans="1:7" x14ac:dyDescent="0.2">
      <c r="A3537" s="28" t="s">
        <v>2066</v>
      </c>
      <c r="B3537" s="14" t="s">
        <v>2070</v>
      </c>
      <c r="C3537" s="14" t="s">
        <v>305</v>
      </c>
      <c r="D3537" s="29">
        <v>39083</v>
      </c>
      <c r="E3537" s="14" t="s">
        <v>426</v>
      </c>
      <c r="F3537" s="30">
        <v>175000</v>
      </c>
      <c r="G3537" s="31" t="str">
        <f>_xlfn.CONCAT(Table1[[#This Row],[Company]:[Penalty Amount]])</f>
        <v>HorAce Mann Insurance Co. and HorAce Mann Property &amp; Casualty Insurance Co.HorAce Mann Educators Corp.insurance violation39083CA-INS175000</v>
      </c>
    </row>
    <row r="3538" spans="1:7" x14ac:dyDescent="0.2">
      <c r="A3538" s="28" t="s">
        <v>2451</v>
      </c>
      <c r="B3538" s="14" t="s">
        <v>2070</v>
      </c>
      <c r="C3538" s="14" t="s">
        <v>305</v>
      </c>
      <c r="D3538" s="29">
        <v>39083</v>
      </c>
      <c r="E3538" s="14" t="s">
        <v>655</v>
      </c>
      <c r="F3538" s="30">
        <v>424000</v>
      </c>
      <c r="G3538" s="31" t="str">
        <f>_xlfn.CONCAT(Table1[[#This Row],[Company]:[Penalty Amount]])</f>
        <v>HORAce MANN INSURANCE CO. .HorAce Mann Educators Corp.insurance violation39083VA-INS424000</v>
      </c>
    </row>
    <row r="3539" spans="1:7" x14ac:dyDescent="0.2">
      <c r="A3539" s="28" t="s">
        <v>2451</v>
      </c>
      <c r="B3539" s="14" t="s">
        <v>2070</v>
      </c>
      <c r="C3539" s="14" t="s">
        <v>305</v>
      </c>
      <c r="D3539" s="29">
        <v>40544</v>
      </c>
      <c r="E3539" s="14" t="s">
        <v>655</v>
      </c>
      <c r="F3539" s="30">
        <v>488000</v>
      </c>
      <c r="G3539" s="31" t="str">
        <f>_xlfn.CONCAT(Table1[[#This Row],[Company]:[Penalty Amount]])</f>
        <v>HORAce MANN INSURANCE CO. .HorAce Mann Educators Corp.insurance violation40544VA-INS488000</v>
      </c>
    </row>
    <row r="3540" spans="1:7" x14ac:dyDescent="0.2">
      <c r="A3540" s="28" t="s">
        <v>1122</v>
      </c>
      <c r="B3540" s="14" t="s">
        <v>1009</v>
      </c>
      <c r="C3540" s="14" t="s">
        <v>57</v>
      </c>
      <c r="D3540" s="29">
        <v>42736</v>
      </c>
      <c r="E3540" s="14" t="s">
        <v>48</v>
      </c>
      <c r="F3540" s="30">
        <v>500000</v>
      </c>
      <c r="G3540" s="31" t="str">
        <f>_xlfn.CONCAT(Table1[[#This Row],[Company]:[Penalty Amount]])</f>
        <v>HomeStreet IncHomeStreet Inc.accounting fraud or deficiencies42736SEC500000</v>
      </c>
    </row>
    <row r="3541" spans="1:7" x14ac:dyDescent="0.2">
      <c r="A3541" s="28" t="s">
        <v>1008</v>
      </c>
      <c r="B3541" s="14" t="s">
        <v>1009</v>
      </c>
      <c r="C3541" s="14" t="s">
        <v>31</v>
      </c>
      <c r="D3541" s="29">
        <v>43466</v>
      </c>
      <c r="E3541" s="14" t="s">
        <v>179</v>
      </c>
      <c r="F3541" s="30">
        <v>1350000</v>
      </c>
      <c r="G3541" s="31" t="str">
        <f>_xlfn.CONCAT(Table1[[#This Row],[Company]:[Penalty Amount]])</f>
        <v>HomeStreet BankHomeStreet Inc.banking violation43466FDIC1350000</v>
      </c>
    </row>
    <row r="3542" spans="1:7" x14ac:dyDescent="0.2">
      <c r="A3542" s="28" t="s">
        <v>1335</v>
      </c>
      <c r="B3542" s="14" t="s">
        <v>620</v>
      </c>
      <c r="C3542" s="14" t="s">
        <v>305</v>
      </c>
      <c r="D3542" s="29">
        <v>39448</v>
      </c>
      <c r="E3542" s="14" t="s">
        <v>1378</v>
      </c>
      <c r="F3542" s="30">
        <v>5000</v>
      </c>
      <c r="G3542" s="31" t="str">
        <f>_xlfn.CONCAT(Table1[[#This Row],[Company]:[Penalty Amount]])</f>
        <v>Old Republic Insurance Co.Old Republic Internationalinsurance violation39448KS-INS5000</v>
      </c>
    </row>
    <row r="3543" spans="1:7" x14ac:dyDescent="0.2">
      <c r="A3543" s="28" t="s">
        <v>705</v>
      </c>
      <c r="B3543" s="14" t="s">
        <v>706</v>
      </c>
      <c r="C3543" s="14" t="s">
        <v>343</v>
      </c>
      <c r="D3543" s="29">
        <v>40179</v>
      </c>
      <c r="E3543" s="14" t="s">
        <v>745</v>
      </c>
      <c r="F3543" s="30">
        <v>13728</v>
      </c>
      <c r="G3543" s="31" t="str">
        <f>_xlfn.CONCAT(Table1[[#This Row],[Company]:[Penalty Amount]])</f>
        <v>Prospect Mortgage LLCHomebridge Financial Serviceswage and hour violation40179WHD13728</v>
      </c>
    </row>
    <row r="3544" spans="1:7" x14ac:dyDescent="0.2">
      <c r="A3544" s="28" t="s">
        <v>705</v>
      </c>
      <c r="B3544" s="14" t="s">
        <v>706</v>
      </c>
      <c r="C3544" s="14" t="s">
        <v>282</v>
      </c>
      <c r="D3544" s="29">
        <v>41275</v>
      </c>
      <c r="E3544" s="14" t="s">
        <v>938</v>
      </c>
      <c r="F3544" s="30">
        <v>25000</v>
      </c>
      <c r="G3544" s="31" t="str">
        <f>_xlfn.CONCAT(Table1[[#This Row],[Company]:[Penalty Amount]])</f>
        <v>Prospect Mortgage LLCHomebridge Financial Servicesconsumer protection violation41275MA-BKG25000</v>
      </c>
    </row>
    <row r="3545" spans="1:7" x14ac:dyDescent="0.2">
      <c r="A3545" s="28" t="s">
        <v>2232</v>
      </c>
      <c r="B3545" s="14" t="s">
        <v>706</v>
      </c>
      <c r="C3545" s="14" t="s">
        <v>282</v>
      </c>
      <c r="D3545" s="29">
        <v>40179</v>
      </c>
      <c r="E3545" s="14" t="s">
        <v>1174</v>
      </c>
      <c r="F3545" s="30">
        <v>33000</v>
      </c>
      <c r="G3545" s="31" t="str">
        <f>_xlfn.CONCAT(Table1[[#This Row],[Company]:[Penalty Amount]])</f>
        <v>Prospect Mortgage Co. LLCHomebridge Financial Servicesconsumer protection violation40179CT-BKG33000</v>
      </c>
    </row>
    <row r="3546" spans="1:7" x14ac:dyDescent="0.2">
      <c r="A3546" s="28" t="s">
        <v>2745</v>
      </c>
      <c r="B3546" s="14" t="s">
        <v>706</v>
      </c>
      <c r="C3546" s="14" t="s">
        <v>282</v>
      </c>
      <c r="D3546" s="29">
        <v>42736</v>
      </c>
      <c r="E3546" s="14" t="s">
        <v>318</v>
      </c>
      <c r="F3546" s="30">
        <v>80000</v>
      </c>
      <c r="G3546" s="31" t="str">
        <f>_xlfn.CONCAT(Table1[[#This Row],[Company]:[Penalty Amount]])</f>
        <v>Homebridge Financial Services Inc.Homebridge Financial Servicesconsumer protection violation42736CA-DFPI80000</v>
      </c>
    </row>
    <row r="3547" spans="1:7" x14ac:dyDescent="0.2">
      <c r="A3547" s="28" t="s">
        <v>705</v>
      </c>
      <c r="B3547" s="14" t="s">
        <v>706</v>
      </c>
      <c r="C3547" s="14" t="s">
        <v>282</v>
      </c>
      <c r="D3547" s="29">
        <v>40909</v>
      </c>
      <c r="E3547" s="14" t="s">
        <v>1267</v>
      </c>
      <c r="F3547" s="30">
        <v>101185</v>
      </c>
      <c r="G3547" s="31" t="str">
        <f>_xlfn.CONCAT(Table1[[#This Row],[Company]:[Penalty Amount]])</f>
        <v>Prospect Mortgage LLCHomebridge Financial Servicesconsumer protection violation40909NH-BKG101185</v>
      </c>
    </row>
    <row r="3548" spans="1:7" x14ac:dyDescent="0.2">
      <c r="A3548" s="28" t="s">
        <v>1248</v>
      </c>
      <c r="B3548" s="14" t="s">
        <v>706</v>
      </c>
      <c r="C3548" s="14" t="s">
        <v>343</v>
      </c>
      <c r="D3548" s="29">
        <v>42005</v>
      </c>
      <c r="E3548" s="14" t="s">
        <v>745</v>
      </c>
      <c r="F3548" s="30">
        <v>211237</v>
      </c>
      <c r="G3548" s="31" t="str">
        <f>_xlfn.CONCAT(Table1[[#This Row],[Company]:[Penalty Amount]])</f>
        <v>Prospect MortgageHomebridge Financial Serviceswage and hour violation42005WHD211237</v>
      </c>
    </row>
    <row r="3549" spans="1:7" x14ac:dyDescent="0.2">
      <c r="A3549" s="28" t="s">
        <v>705</v>
      </c>
      <c r="B3549" s="14" t="s">
        <v>706</v>
      </c>
      <c r="C3549" s="14" t="s">
        <v>378</v>
      </c>
      <c r="D3549" s="29">
        <v>40544</v>
      </c>
      <c r="E3549" s="14" t="s">
        <v>328</v>
      </c>
      <c r="F3549" s="30">
        <v>3100000</v>
      </c>
      <c r="G3549" s="31" t="str">
        <f>_xlfn.CONCAT(Table1[[#This Row],[Company]:[Penalty Amount]])</f>
        <v>Prospect Mortgage LLCHomebridge Financial Serviceskickbacks and bribery40544HUD3100000</v>
      </c>
    </row>
    <row r="3550" spans="1:7" x14ac:dyDescent="0.2">
      <c r="A3550" s="28" t="s">
        <v>705</v>
      </c>
      <c r="B3550" s="14" t="s">
        <v>706</v>
      </c>
      <c r="C3550" s="14" t="s">
        <v>282</v>
      </c>
      <c r="D3550" s="29">
        <v>41640</v>
      </c>
      <c r="E3550" s="14" t="s">
        <v>318</v>
      </c>
      <c r="F3550" s="30">
        <v>3141000</v>
      </c>
      <c r="G3550" s="31" t="str">
        <f>_xlfn.CONCAT(Table1[[#This Row],[Company]:[Penalty Amount]])</f>
        <v>Prospect Mortgage LLCHomebridge Financial Servicesconsumer protection violation41640CA-DFPI3141000</v>
      </c>
    </row>
    <row r="3551" spans="1:7" x14ac:dyDescent="0.2">
      <c r="A3551" s="28" t="s">
        <v>705</v>
      </c>
      <c r="B3551" s="14" t="s">
        <v>706</v>
      </c>
      <c r="C3551" s="14" t="s">
        <v>276</v>
      </c>
      <c r="D3551" s="29">
        <v>41275</v>
      </c>
      <c r="E3551" s="14" t="s">
        <v>34</v>
      </c>
      <c r="F3551" s="30">
        <v>3427155</v>
      </c>
      <c r="G3551" s="31" t="str">
        <f>_xlfn.CONCAT(Table1[[#This Row],[Company]:[Penalty Amount]])</f>
        <v>Prospect Mortgage LLCHomebridge Financial Servicesmortgage abuses41275NY-DFS3427155</v>
      </c>
    </row>
    <row r="3552" spans="1:7" x14ac:dyDescent="0.2">
      <c r="A3552" s="28" t="s">
        <v>705</v>
      </c>
      <c r="B3552" s="14" t="s">
        <v>706</v>
      </c>
      <c r="C3552" s="14" t="s">
        <v>282</v>
      </c>
      <c r="D3552" s="29">
        <v>42736</v>
      </c>
      <c r="E3552" s="14" t="s">
        <v>210</v>
      </c>
      <c r="F3552" s="30">
        <v>3500000</v>
      </c>
      <c r="G3552" s="31" t="str">
        <f>_xlfn.CONCAT(Table1[[#This Row],[Company]:[Penalty Amount]])</f>
        <v>Prospect Mortgage LLCHomebridge Financial Servicesconsumer protection violation42736CFPB3500000</v>
      </c>
    </row>
    <row r="3553" spans="1:7" x14ac:dyDescent="0.2">
      <c r="A3553" s="28" t="s">
        <v>2232</v>
      </c>
      <c r="B3553" s="14" t="s">
        <v>706</v>
      </c>
      <c r="C3553" s="14" t="s">
        <v>276</v>
      </c>
      <c r="D3553" s="29">
        <v>42736</v>
      </c>
      <c r="E3553" s="14" t="s">
        <v>23</v>
      </c>
      <c r="F3553" s="30">
        <v>4157000</v>
      </c>
      <c r="G3553" s="31" t="str">
        <f>_xlfn.CONCAT(Table1[[#This Row],[Company]:[Penalty Amount]])</f>
        <v>Prospect Mortgage Co. LLCHomebridge Financial Servicesmortgage abuses42736USAO4157000</v>
      </c>
    </row>
    <row r="3554" spans="1:7" x14ac:dyDescent="0.2">
      <c r="A3554" s="28" t="s">
        <v>705</v>
      </c>
      <c r="B3554" s="14" t="s">
        <v>706</v>
      </c>
      <c r="C3554" s="14" t="s">
        <v>276</v>
      </c>
      <c r="D3554" s="29">
        <v>42005</v>
      </c>
      <c r="E3554" s="14" t="s">
        <v>172</v>
      </c>
      <c r="F3554" s="30">
        <v>7035300</v>
      </c>
      <c r="G3554" s="31" t="str">
        <f>_xlfn.CONCAT(Table1[[#This Row],[Company]:[Penalty Amount]])</f>
        <v>Prospect Mortgage LLCHomebridge Financial Servicesmortgage abuses42005MULTI-FIN7035300</v>
      </c>
    </row>
    <row r="3555" spans="1:7" x14ac:dyDescent="0.2">
      <c r="A3555" s="28" t="s">
        <v>1335</v>
      </c>
      <c r="B3555" s="14" t="s">
        <v>620</v>
      </c>
      <c r="C3555" s="14" t="s">
        <v>305</v>
      </c>
      <c r="D3555" s="29">
        <v>42736</v>
      </c>
      <c r="E3555" s="14" t="s">
        <v>1089</v>
      </c>
      <c r="F3555" s="30">
        <v>5000</v>
      </c>
      <c r="G3555" s="31" t="str">
        <f>_xlfn.CONCAT(Table1[[#This Row],[Company]:[Penalty Amount]])</f>
        <v>Old Republic Insurance Co.Old Republic Internationalinsurance violation42736SD-INS5000</v>
      </c>
    </row>
    <row r="3556" spans="1:7" x14ac:dyDescent="0.2">
      <c r="A3556" s="28" t="s">
        <v>1335</v>
      </c>
      <c r="B3556" s="14" t="s">
        <v>620</v>
      </c>
      <c r="C3556" s="14" t="s">
        <v>305</v>
      </c>
      <c r="D3556" s="29">
        <v>42005</v>
      </c>
      <c r="E3556" s="14" t="s">
        <v>306</v>
      </c>
      <c r="F3556" s="30">
        <v>5000</v>
      </c>
      <c r="G3556" s="31" t="str">
        <f>_xlfn.CONCAT(Table1[[#This Row],[Company]:[Penalty Amount]])</f>
        <v>Old Republic Insurance Co.Old Republic Internationalinsurance violation42005TX-INS5000</v>
      </c>
    </row>
    <row r="3557" spans="1:7" x14ac:dyDescent="0.2">
      <c r="A3557" s="28" t="s">
        <v>1139</v>
      </c>
      <c r="B3557" s="14" t="s">
        <v>643</v>
      </c>
      <c r="C3557" s="14" t="s">
        <v>12</v>
      </c>
      <c r="D3557" s="29">
        <v>37987</v>
      </c>
      <c r="E3557" s="14" t="s">
        <v>250</v>
      </c>
      <c r="F3557" s="30">
        <v>36971</v>
      </c>
      <c r="G3557" s="31" t="str">
        <f>_xlfn.CONCAT(Table1[[#This Row],[Company]:[Penalty Amount]])</f>
        <v>Southwest Securities Inc.Hilltop Holdingsinvestor protection violation37987FINRA36971</v>
      </c>
    </row>
    <row r="3558" spans="1:7" x14ac:dyDescent="0.2">
      <c r="A3558" s="28" t="s">
        <v>1139</v>
      </c>
      <c r="B3558" s="14" t="s">
        <v>643</v>
      </c>
      <c r="C3558" s="14" t="s">
        <v>12</v>
      </c>
      <c r="D3558" s="29">
        <v>40909</v>
      </c>
      <c r="E3558" s="14" t="s">
        <v>501</v>
      </c>
      <c r="F3558" s="30">
        <v>75000</v>
      </c>
      <c r="G3558" s="31" t="str">
        <f>_xlfn.CONCAT(Table1[[#This Row],[Company]:[Penalty Amount]])</f>
        <v>Southwest Securities Inc.Hilltop Holdingsinvestor protection violation40909IL-SEC75000</v>
      </c>
    </row>
    <row r="3559" spans="1:7" x14ac:dyDescent="0.2">
      <c r="A3559" s="28" t="s">
        <v>1182</v>
      </c>
      <c r="B3559" s="14" t="s">
        <v>643</v>
      </c>
      <c r="C3559" s="14" t="s">
        <v>12</v>
      </c>
      <c r="D3559" s="29">
        <v>44197</v>
      </c>
      <c r="E3559" s="14" t="s">
        <v>48</v>
      </c>
      <c r="F3559" s="30">
        <v>340193</v>
      </c>
      <c r="G3559" s="31" t="str">
        <f>_xlfn.CONCAT(Table1[[#This Row],[Company]:[Penalty Amount]])</f>
        <v>Hilltop Securities Inc.Hilltop Holdingsinvestor protection violation44197SEC340193</v>
      </c>
    </row>
    <row r="3560" spans="1:7" x14ac:dyDescent="0.2">
      <c r="A3560" s="28" t="s">
        <v>1182</v>
      </c>
      <c r="B3560" s="14" t="s">
        <v>643</v>
      </c>
      <c r="C3560" s="14" t="s">
        <v>12</v>
      </c>
      <c r="D3560" s="29">
        <v>42370</v>
      </c>
      <c r="E3560" s="14" t="s">
        <v>48</v>
      </c>
      <c r="F3560" s="30">
        <v>360000</v>
      </c>
      <c r="G3560" s="31" t="str">
        <f>_xlfn.CONCAT(Table1[[#This Row],[Company]:[Penalty Amount]])</f>
        <v>Hilltop Securities Inc.Hilltop Holdingsinvestor protection violation42370SEC360000</v>
      </c>
    </row>
    <row r="3561" spans="1:7" x14ac:dyDescent="0.2">
      <c r="A3561" s="28" t="s">
        <v>1139</v>
      </c>
      <c r="B3561" s="14" t="s">
        <v>643</v>
      </c>
      <c r="C3561" s="14" t="s">
        <v>12</v>
      </c>
      <c r="D3561" s="29">
        <v>40179</v>
      </c>
      <c r="E3561" s="14" t="s">
        <v>48</v>
      </c>
      <c r="F3561" s="30">
        <v>470147</v>
      </c>
      <c r="G3561" s="31" t="str">
        <f>_xlfn.CONCAT(Table1[[#This Row],[Company]:[Penalty Amount]])</f>
        <v>Southwest Securities Inc.Hilltop Holdingsinvestor protection violation40179SEC470147</v>
      </c>
    </row>
    <row r="3562" spans="1:7" x14ac:dyDescent="0.2">
      <c r="A3562" s="28" t="s">
        <v>1139</v>
      </c>
      <c r="B3562" s="14" t="s">
        <v>643</v>
      </c>
      <c r="C3562" s="14" t="s">
        <v>12</v>
      </c>
      <c r="D3562" s="29">
        <v>36526</v>
      </c>
      <c r="E3562" s="14" t="s">
        <v>250</v>
      </c>
      <c r="F3562" s="30">
        <v>500000</v>
      </c>
      <c r="G3562" s="31" t="str">
        <f>_xlfn.CONCAT(Table1[[#This Row],[Company]:[Penalty Amount]])</f>
        <v>Southwest Securities Inc.Hilltop Holdingsinvestor protection violation36526FINRA500000</v>
      </c>
    </row>
    <row r="3563" spans="1:7" x14ac:dyDescent="0.2">
      <c r="A3563" s="28" t="s">
        <v>1139</v>
      </c>
      <c r="B3563" s="14" t="s">
        <v>643</v>
      </c>
      <c r="C3563" s="14" t="s">
        <v>12</v>
      </c>
      <c r="D3563" s="29">
        <v>40544</v>
      </c>
      <c r="E3563" s="14" t="s">
        <v>250</v>
      </c>
      <c r="F3563" s="30">
        <v>500000</v>
      </c>
      <c r="G3563" s="31" t="str">
        <f>_xlfn.CONCAT(Table1[[#This Row],[Company]:[Penalty Amount]])</f>
        <v>Southwest Securities Inc.Hilltop Holdingsinvestor protection violation40544FINRA500000</v>
      </c>
    </row>
    <row r="3564" spans="1:7" x14ac:dyDescent="0.2">
      <c r="A3564" s="28" t="s">
        <v>1139</v>
      </c>
      <c r="B3564" s="14" t="s">
        <v>643</v>
      </c>
      <c r="C3564" s="14" t="s">
        <v>12</v>
      </c>
      <c r="D3564" s="29">
        <v>40544</v>
      </c>
      <c r="E3564" s="14" t="s">
        <v>250</v>
      </c>
      <c r="F3564" s="30">
        <v>650000</v>
      </c>
      <c r="G3564" s="31" t="str">
        <f>_xlfn.CONCAT(Table1[[#This Row],[Company]:[Penalty Amount]])</f>
        <v>Southwest Securities Inc.Hilltop Holdingsinvestor protection violation40544FINRA650000</v>
      </c>
    </row>
    <row r="3565" spans="1:7" x14ac:dyDescent="0.2">
      <c r="A3565" s="28" t="s">
        <v>1072</v>
      </c>
      <c r="B3565" s="14" t="s">
        <v>643</v>
      </c>
      <c r="C3565" s="14" t="s">
        <v>12</v>
      </c>
      <c r="D3565" s="29">
        <v>43466</v>
      </c>
      <c r="E3565" s="14" t="s">
        <v>48</v>
      </c>
      <c r="F3565" s="30">
        <v>810785</v>
      </c>
      <c r="G3565" s="31" t="str">
        <f>_xlfn.CONCAT(Table1[[#This Row],[Company]:[Penalty Amount]])</f>
        <v>Hilltop Securities Inc. and Hilltop Securities Independent Network Inc.Hilltop Holdingsinvestor protection violation43466SEC810785</v>
      </c>
    </row>
    <row r="3566" spans="1:7" x14ac:dyDescent="0.2">
      <c r="A3566" s="28" t="s">
        <v>2744</v>
      </c>
      <c r="B3566" s="14" t="s">
        <v>643</v>
      </c>
      <c r="C3566" s="14" t="s">
        <v>282</v>
      </c>
      <c r="D3566" s="29">
        <v>42370</v>
      </c>
      <c r="E3566" s="14" t="s">
        <v>318</v>
      </c>
      <c r="F3566" s="30">
        <v>1619523</v>
      </c>
      <c r="G3566" s="31" t="str">
        <f>_xlfn.CONCAT(Table1[[#This Row],[Company]:[Penalty Amount]])</f>
        <v>PrimeLending A PlainsCapital Co.Hilltop Holdingsconsumer protection violation42370CA-DFPI1619523</v>
      </c>
    </row>
    <row r="3567" spans="1:7" x14ac:dyDescent="0.2">
      <c r="A3567" s="28" t="s">
        <v>925</v>
      </c>
      <c r="B3567" s="14" t="s">
        <v>643</v>
      </c>
      <c r="C3567" s="14" t="s">
        <v>276</v>
      </c>
      <c r="D3567" s="29">
        <v>40179</v>
      </c>
      <c r="E3567" s="14" t="s">
        <v>106</v>
      </c>
      <c r="F3567" s="30">
        <v>2000000</v>
      </c>
      <c r="G3567" s="31" t="str">
        <f>_xlfn.CONCAT(Table1[[#This Row],[Company]:[Penalty Amount]])</f>
        <v>PrimeLendingHilltop Holdingsmortgage abuses40179DOJ_RIGHTS2000000</v>
      </c>
    </row>
    <row r="3568" spans="1:7" x14ac:dyDescent="0.2">
      <c r="A3568" s="28" t="s">
        <v>1139</v>
      </c>
      <c r="B3568" s="14" t="s">
        <v>643</v>
      </c>
      <c r="C3568" s="14" t="s">
        <v>12</v>
      </c>
      <c r="D3568" s="29">
        <v>38353</v>
      </c>
      <c r="E3568" s="14" t="s">
        <v>48</v>
      </c>
      <c r="F3568" s="30">
        <v>10000000</v>
      </c>
      <c r="G3568" s="31" t="str">
        <f>_xlfn.CONCAT(Table1[[#This Row],[Company]:[Penalty Amount]])</f>
        <v>Southwest Securities Inc.Hilltop Holdingsinvestor protection violation38353SEC10000000</v>
      </c>
    </row>
    <row r="3569" spans="1:7" x14ac:dyDescent="0.2">
      <c r="A3569" s="28" t="s">
        <v>1335</v>
      </c>
      <c r="B3569" s="14" t="s">
        <v>620</v>
      </c>
      <c r="C3569" s="14" t="s">
        <v>305</v>
      </c>
      <c r="D3569" s="29">
        <v>40909</v>
      </c>
      <c r="E3569" s="14" t="s">
        <v>306</v>
      </c>
      <c r="F3569" s="30">
        <v>5000</v>
      </c>
      <c r="G3569" s="31" t="str">
        <f>_xlfn.CONCAT(Table1[[#This Row],[Company]:[Penalty Amount]])</f>
        <v>Old Republic Insurance Co.Old Republic Internationalinsurance violation40909TX-INS5000</v>
      </c>
    </row>
    <row r="3570" spans="1:7" x14ac:dyDescent="0.2">
      <c r="A3570" s="28" t="s">
        <v>2048</v>
      </c>
      <c r="B3570" s="14" t="s">
        <v>620</v>
      </c>
      <c r="C3570" s="14" t="s">
        <v>305</v>
      </c>
      <c r="D3570" s="29">
        <v>42005</v>
      </c>
      <c r="E3570" s="14" t="s">
        <v>655</v>
      </c>
      <c r="F3570" s="30">
        <v>5000</v>
      </c>
      <c r="G3570" s="31" t="str">
        <f>_xlfn.CONCAT(Table1[[#This Row],[Company]:[Penalty Amount]])</f>
        <v>OLD REPUBLIC NATIONAL TITLE INSURANCE COOld Republic Internationalinsurance violation42005VA-INS5000</v>
      </c>
    </row>
    <row r="3571" spans="1:7" x14ac:dyDescent="0.2">
      <c r="A3571" s="28" t="s">
        <v>1918</v>
      </c>
      <c r="B3571" s="14" t="s">
        <v>620</v>
      </c>
      <c r="C3571" s="14" t="s">
        <v>305</v>
      </c>
      <c r="D3571" s="29">
        <v>40544</v>
      </c>
      <c r="E3571" s="14" t="s">
        <v>1090</v>
      </c>
      <c r="F3571" s="30">
        <v>5000</v>
      </c>
      <c r="G3571" s="31" t="str">
        <f>_xlfn.CONCAT(Table1[[#This Row],[Company]:[Penalty Amount]])</f>
        <v>Old Republic Title LtdOld Republic Internationalinsurance violation40544WA-INS5000</v>
      </c>
    </row>
    <row r="3572" spans="1:7" x14ac:dyDescent="0.2">
      <c r="A3572" s="28" t="s">
        <v>803</v>
      </c>
      <c r="B3572" s="14" t="s">
        <v>804</v>
      </c>
      <c r="C3572" s="14" t="s">
        <v>305</v>
      </c>
      <c r="D3572" s="29">
        <v>40909</v>
      </c>
      <c r="E3572" s="14" t="s">
        <v>34</v>
      </c>
      <c r="F3572" s="30">
        <v>10164</v>
      </c>
      <c r="G3572" s="31" t="str">
        <f>_xlfn.CONCAT(Table1[[#This Row],[Company]:[Penalty Amount]])</f>
        <v>HealthNowHighmark Inc.insurance violation40909NY-DFS10164</v>
      </c>
    </row>
    <row r="3573" spans="1:7" x14ac:dyDescent="0.2">
      <c r="A3573" s="28" t="s">
        <v>1665</v>
      </c>
      <c r="B3573" s="14" t="s">
        <v>804</v>
      </c>
      <c r="C3573" s="14" t="s">
        <v>732</v>
      </c>
      <c r="D3573" s="29">
        <v>43101</v>
      </c>
      <c r="E3573" s="14" t="s">
        <v>521</v>
      </c>
      <c r="F3573" s="30">
        <v>25868</v>
      </c>
      <c r="G3573" s="31" t="str">
        <f>_xlfn.CONCAT(Table1[[#This Row],[Company]:[Penalty Amount]])</f>
        <v>HIGHMARK INC.Highmark Inc.workplace safety or health violation43101OSHA25868</v>
      </c>
    </row>
    <row r="3574" spans="1:7" x14ac:dyDescent="0.2">
      <c r="A3574" s="28" t="s">
        <v>804</v>
      </c>
      <c r="B3574" s="14" t="s">
        <v>804</v>
      </c>
      <c r="C3574" s="14" t="s">
        <v>1512</v>
      </c>
      <c r="D3574" s="29">
        <v>38353</v>
      </c>
      <c r="E3574" s="14" t="s">
        <v>1513</v>
      </c>
      <c r="F3574" s="30">
        <v>54078</v>
      </c>
      <c r="G3574" s="31" t="str">
        <f>_xlfn.CONCAT(Table1[[#This Row],[Company]:[Penalty Amount]])</f>
        <v>Highmark Inc.Highmark Inc.campaign finance violation38353FEC54078</v>
      </c>
    </row>
    <row r="3575" spans="1:7" x14ac:dyDescent="0.2">
      <c r="A3575" s="28" t="s">
        <v>1496</v>
      </c>
      <c r="B3575" s="14" t="s">
        <v>804</v>
      </c>
      <c r="C3575" s="14" t="s">
        <v>282</v>
      </c>
      <c r="D3575" s="29">
        <v>42370</v>
      </c>
      <c r="E3575" s="14" t="s">
        <v>72</v>
      </c>
      <c r="F3575" s="30">
        <v>60000</v>
      </c>
      <c r="G3575" s="31" t="str">
        <f>_xlfn.CONCAT(Table1[[#This Row],[Company]:[Penalty Amount]])</f>
        <v>Healthnow New YorkHighmark Inc.consumer protection violation42370NY-AG60000</v>
      </c>
    </row>
    <row r="3576" spans="1:7" x14ac:dyDescent="0.2">
      <c r="A3576" s="28" t="s">
        <v>1037</v>
      </c>
      <c r="B3576" s="14" t="s">
        <v>804</v>
      </c>
      <c r="C3576" s="14" t="s">
        <v>305</v>
      </c>
      <c r="D3576" s="29">
        <v>43101</v>
      </c>
      <c r="E3576" s="14" t="s">
        <v>34</v>
      </c>
      <c r="F3576" s="30">
        <v>118583</v>
      </c>
      <c r="G3576" s="31" t="str">
        <f>_xlfn.CONCAT(Table1[[#This Row],[Company]:[Penalty Amount]])</f>
        <v>HealthNow New York Inc.Highmark Inc.insurance violation43101NY-DFS118583</v>
      </c>
    </row>
    <row r="3577" spans="1:7" x14ac:dyDescent="0.2">
      <c r="A3577" s="28" t="s">
        <v>1204</v>
      </c>
      <c r="B3577" s="14" t="s">
        <v>804</v>
      </c>
      <c r="C3577" s="14" t="s">
        <v>305</v>
      </c>
      <c r="D3577" s="29">
        <v>43831</v>
      </c>
      <c r="E3577" s="14" t="s">
        <v>1146</v>
      </c>
      <c r="F3577" s="30">
        <v>299000</v>
      </c>
      <c r="G3577" s="31" t="str">
        <f>_xlfn.CONCAT(Table1[[#This Row],[Company]:[Penalty Amount]])</f>
        <v>Highmark BCBSD IncHighmark Inc.insurance violation43831DE-INS299000</v>
      </c>
    </row>
    <row r="3578" spans="1:7" x14ac:dyDescent="0.2">
      <c r="A3578" s="28" t="s">
        <v>1179</v>
      </c>
      <c r="B3578" s="14" t="s">
        <v>804</v>
      </c>
      <c r="C3578" s="14" t="s">
        <v>305</v>
      </c>
      <c r="D3578" s="29">
        <v>42370</v>
      </c>
      <c r="E3578" s="14" t="s">
        <v>1146</v>
      </c>
      <c r="F3578" s="30">
        <v>383000</v>
      </c>
      <c r="G3578" s="31" t="str">
        <f>_xlfn.CONCAT(Table1[[#This Row],[Company]:[Penalty Amount]])</f>
        <v>Highmark BCBSD Inc.Highmark Inc.insurance violation42370DE-INS383000</v>
      </c>
    </row>
    <row r="3579" spans="1:7" x14ac:dyDescent="0.2">
      <c r="A3579" s="28" t="s">
        <v>1037</v>
      </c>
      <c r="B3579" s="14" t="s">
        <v>804</v>
      </c>
      <c r="C3579" s="14" t="s">
        <v>305</v>
      </c>
      <c r="D3579" s="29">
        <v>41275</v>
      </c>
      <c r="E3579" s="14" t="s">
        <v>34</v>
      </c>
      <c r="F3579" s="30">
        <v>700000</v>
      </c>
      <c r="G3579" s="31" t="str">
        <f>_xlfn.CONCAT(Table1[[#This Row],[Company]:[Penalty Amount]])</f>
        <v>HealthNow New York Inc.Highmark Inc.insurance violation41275NY-DFS700000</v>
      </c>
    </row>
    <row r="3580" spans="1:7" x14ac:dyDescent="0.2">
      <c r="A3580" s="28" t="s">
        <v>1037</v>
      </c>
      <c r="B3580" s="14" t="s">
        <v>804</v>
      </c>
      <c r="C3580" s="14" t="s">
        <v>305</v>
      </c>
      <c r="D3580" s="29">
        <v>42370</v>
      </c>
      <c r="E3580" s="14" t="s">
        <v>34</v>
      </c>
      <c r="F3580" s="30">
        <v>750000</v>
      </c>
      <c r="G3580" s="31" t="str">
        <f>_xlfn.CONCAT(Table1[[#This Row],[Company]:[Penalty Amount]])</f>
        <v>HealthNow New York Inc.Highmark Inc.insurance violation42370NY-DFS750000</v>
      </c>
    </row>
    <row r="3581" spans="1:7" x14ac:dyDescent="0.2">
      <c r="A3581" s="28" t="s">
        <v>1037</v>
      </c>
      <c r="B3581" s="14" t="s">
        <v>804</v>
      </c>
      <c r="C3581" s="14" t="s">
        <v>305</v>
      </c>
      <c r="D3581" s="29">
        <v>39448</v>
      </c>
      <c r="E3581" s="14" t="s">
        <v>34</v>
      </c>
      <c r="F3581" s="30">
        <v>1050000</v>
      </c>
      <c r="G3581" s="31" t="str">
        <f>_xlfn.CONCAT(Table1[[#This Row],[Company]:[Penalty Amount]])</f>
        <v>HealthNow New York Inc.Highmark Inc.insurance violation39448NY-DFS1050000</v>
      </c>
    </row>
    <row r="3582" spans="1:7" x14ac:dyDescent="0.2">
      <c r="A3582" s="28" t="s">
        <v>804</v>
      </c>
      <c r="B3582" s="14" t="s">
        <v>804</v>
      </c>
      <c r="C3582" s="14" t="s">
        <v>285</v>
      </c>
      <c r="D3582" s="29">
        <v>37987</v>
      </c>
      <c r="E3582" s="14" t="s">
        <v>19</v>
      </c>
      <c r="F3582" s="30">
        <v>1500000</v>
      </c>
      <c r="G3582" s="31" t="str">
        <f>_xlfn.CONCAT(Table1[[#This Row],[Company]:[Penalty Amount]])</f>
        <v>Highmark Inc.Highmark Inc.False Claims Act and related37987DOJ_CIVIL1500000</v>
      </c>
    </row>
    <row r="3583" spans="1:7" x14ac:dyDescent="0.2">
      <c r="A3583" s="28" t="s">
        <v>803</v>
      </c>
      <c r="B3583" s="14" t="s">
        <v>804</v>
      </c>
      <c r="C3583" s="14" t="s">
        <v>305</v>
      </c>
      <c r="D3583" s="29">
        <v>40544</v>
      </c>
      <c r="E3583" s="14" t="s">
        <v>34</v>
      </c>
      <c r="F3583" s="30">
        <v>4492327</v>
      </c>
      <c r="G3583" s="31" t="str">
        <f>_xlfn.CONCAT(Table1[[#This Row],[Company]:[Penalty Amount]])</f>
        <v>HealthNowHighmark Inc.insurance violation40544NY-DFS4492327</v>
      </c>
    </row>
    <row r="3584" spans="1:7" x14ac:dyDescent="0.2">
      <c r="A3584" s="28" t="s">
        <v>1965</v>
      </c>
      <c r="B3584" s="14" t="s">
        <v>1966</v>
      </c>
      <c r="C3584" s="14" t="s">
        <v>31</v>
      </c>
      <c r="D3584" s="29">
        <v>39448</v>
      </c>
      <c r="E3584" s="14" t="s">
        <v>112</v>
      </c>
      <c r="F3584" s="30">
        <v>684000</v>
      </c>
      <c r="G3584" s="31" t="str">
        <f>_xlfn.CONCAT(Table1[[#This Row],[Company]:[Penalty Amount]])</f>
        <v>Heritage Bank of CommerceHeritage Commerce Corp.banking violation39448FED684000</v>
      </c>
    </row>
    <row r="3585" spans="1:7" x14ac:dyDescent="0.2">
      <c r="A3585" s="28" t="s">
        <v>414</v>
      </c>
      <c r="B3585" s="14" t="s">
        <v>281</v>
      </c>
      <c r="C3585" s="14" t="s">
        <v>282</v>
      </c>
      <c r="D3585" s="29">
        <v>40544</v>
      </c>
      <c r="E3585" s="14" t="s">
        <v>1055</v>
      </c>
      <c r="F3585" s="30">
        <v>5000</v>
      </c>
      <c r="G3585" s="31" t="str">
        <f>_xlfn.CONCAT(Table1[[#This Row],[Company]:[Penalty Amount]])</f>
        <v>PHH Mortgage Corp.Ocwen Financialconsumer protection violation40544KY-FIN5000</v>
      </c>
    </row>
    <row r="3586" spans="1:7" x14ac:dyDescent="0.2">
      <c r="A3586" s="28" t="s">
        <v>2019</v>
      </c>
      <c r="B3586" s="14" t="s">
        <v>591</v>
      </c>
      <c r="C3586" s="14" t="s">
        <v>305</v>
      </c>
      <c r="D3586" s="29">
        <v>43101</v>
      </c>
      <c r="E3586" s="14" t="s">
        <v>1146</v>
      </c>
      <c r="F3586" s="30">
        <v>5000</v>
      </c>
      <c r="G3586" s="31" t="str">
        <f>_xlfn.CONCAT(Table1[[#This Row],[Company]:[Penalty Amount]])</f>
        <v>New York Life Insurance and Annuity Corp.New York Life Insuranceinsurance violation43101DE-INS5000</v>
      </c>
    </row>
    <row r="3587" spans="1:7" x14ac:dyDescent="0.2">
      <c r="A3587" s="28" t="s">
        <v>2231</v>
      </c>
      <c r="B3587" s="14" t="s">
        <v>868</v>
      </c>
      <c r="C3587" s="14" t="s">
        <v>305</v>
      </c>
      <c r="D3587" s="29">
        <v>42005</v>
      </c>
      <c r="E3587" s="14" t="s">
        <v>1090</v>
      </c>
      <c r="F3587" s="30">
        <v>10000</v>
      </c>
      <c r="G3587" s="31" t="str">
        <f>_xlfn.CONCAT(Table1[[#This Row],[Company]:[Penalty Amount]])</f>
        <v>Time Insurance Co. IiHaven Holdingsinsurance violation42005WA-INS10000</v>
      </c>
    </row>
    <row r="3588" spans="1:7" x14ac:dyDescent="0.2">
      <c r="A3588" s="28" t="s">
        <v>1211</v>
      </c>
      <c r="B3588" s="14" t="s">
        <v>868</v>
      </c>
      <c r="C3588" s="14" t="s">
        <v>305</v>
      </c>
      <c r="D3588" s="29">
        <v>43101</v>
      </c>
      <c r="E3588" s="14" t="s">
        <v>306</v>
      </c>
      <c r="F3588" s="30">
        <v>15000</v>
      </c>
      <c r="G3588" s="31" t="str">
        <f>_xlfn.CONCAT(Table1[[#This Row],[Company]:[Penalty Amount]])</f>
        <v>Time Insurance Co.Haven Holdingsinsurance violation43101TX-INS15000</v>
      </c>
    </row>
    <row r="3589" spans="1:7" x14ac:dyDescent="0.2">
      <c r="A3589" s="28" t="s">
        <v>1211</v>
      </c>
      <c r="B3589" s="14" t="s">
        <v>868</v>
      </c>
      <c r="C3589" s="14" t="s">
        <v>282</v>
      </c>
      <c r="D3589" s="29">
        <v>39083</v>
      </c>
      <c r="E3589" s="14" t="s">
        <v>123</v>
      </c>
      <c r="F3589" s="30">
        <v>16000</v>
      </c>
      <c r="G3589" s="31" t="str">
        <f>_xlfn.CONCAT(Table1[[#This Row],[Company]:[Penalty Amount]])</f>
        <v>Time Insurance Co.Haven Holdingsconsumer protection violation39083MA-AG16000</v>
      </c>
    </row>
    <row r="3590" spans="1:7" x14ac:dyDescent="0.2">
      <c r="A3590" s="28" t="s">
        <v>2230</v>
      </c>
      <c r="B3590" s="14" t="s">
        <v>868</v>
      </c>
      <c r="C3590" s="14" t="s">
        <v>305</v>
      </c>
      <c r="D3590" s="29">
        <v>41640</v>
      </c>
      <c r="E3590" s="14" t="s">
        <v>655</v>
      </c>
      <c r="F3590" s="30">
        <v>19000</v>
      </c>
      <c r="G3590" s="31" t="str">
        <f>_xlfn.CONCAT(Table1[[#This Row],[Company]:[Penalty Amount]])</f>
        <v>TIME INSURANCE Co.Haven Holdingsinsurance violation41640VA-INS19000</v>
      </c>
    </row>
    <row r="3591" spans="1:7" x14ac:dyDescent="0.2">
      <c r="A3591" s="28" t="s">
        <v>1211</v>
      </c>
      <c r="B3591" s="14" t="s">
        <v>868</v>
      </c>
      <c r="C3591" s="14" t="s">
        <v>305</v>
      </c>
      <c r="D3591" s="29">
        <v>40179</v>
      </c>
      <c r="E3591" s="14" t="s">
        <v>746</v>
      </c>
      <c r="F3591" s="30">
        <v>23000</v>
      </c>
      <c r="G3591" s="31" t="str">
        <f>_xlfn.CONCAT(Table1[[#This Row],[Company]:[Penalty Amount]])</f>
        <v>Time Insurance Co.Haven Holdingsinsurance violation40179FL-OFR23000</v>
      </c>
    </row>
    <row r="3592" spans="1:7" x14ac:dyDescent="0.2">
      <c r="A3592" s="28" t="s">
        <v>1211</v>
      </c>
      <c r="B3592" s="14" t="s">
        <v>868</v>
      </c>
      <c r="C3592" s="14" t="s">
        <v>305</v>
      </c>
      <c r="D3592" s="29">
        <v>41640</v>
      </c>
      <c r="E3592" s="14" t="s">
        <v>728</v>
      </c>
      <c r="F3592" s="30">
        <v>25000</v>
      </c>
      <c r="G3592" s="31" t="str">
        <f>_xlfn.CONCAT(Table1[[#This Row],[Company]:[Penalty Amount]])</f>
        <v>Time Insurance Co.Haven Holdingsinsurance violation41640MD-INS25000</v>
      </c>
    </row>
    <row r="3593" spans="1:7" x14ac:dyDescent="0.2">
      <c r="A3593" s="28" t="s">
        <v>1211</v>
      </c>
      <c r="B3593" s="14" t="s">
        <v>868</v>
      </c>
      <c r="C3593" s="14" t="s">
        <v>305</v>
      </c>
      <c r="D3593" s="29">
        <v>41640</v>
      </c>
      <c r="E3593" s="14" t="s">
        <v>1050</v>
      </c>
      <c r="F3593" s="30">
        <v>40000</v>
      </c>
      <c r="G3593" s="31" t="str">
        <f>_xlfn.CONCAT(Table1[[#This Row],[Company]:[Penalty Amount]])</f>
        <v>Time Insurance Co.Haven Holdingsinsurance violation41640OR-FIN40000</v>
      </c>
    </row>
    <row r="3594" spans="1:7" x14ac:dyDescent="0.2">
      <c r="A3594" s="28" t="s">
        <v>1211</v>
      </c>
      <c r="B3594" s="14" t="s">
        <v>868</v>
      </c>
      <c r="C3594" s="14" t="s">
        <v>305</v>
      </c>
      <c r="D3594" s="29">
        <v>40179</v>
      </c>
      <c r="E3594" s="14" t="s">
        <v>969</v>
      </c>
      <c r="F3594" s="30">
        <v>50000</v>
      </c>
      <c r="G3594" s="31" t="str">
        <f>_xlfn.CONCAT(Table1[[#This Row],[Company]:[Penalty Amount]])</f>
        <v>Time Insurance Co.Haven Holdingsinsurance violation40179MT-INS50000</v>
      </c>
    </row>
    <row r="3595" spans="1:7" x14ac:dyDescent="0.2">
      <c r="A3595" s="28" t="s">
        <v>1211</v>
      </c>
      <c r="B3595" s="14" t="s">
        <v>868</v>
      </c>
      <c r="C3595" s="14" t="s">
        <v>305</v>
      </c>
      <c r="D3595" s="29">
        <v>41275</v>
      </c>
      <c r="E3595" s="14" t="s">
        <v>936</v>
      </c>
      <c r="F3595" s="30">
        <v>60000</v>
      </c>
      <c r="G3595" s="31" t="str">
        <f>_xlfn.CONCAT(Table1[[#This Row],[Company]:[Penalty Amount]])</f>
        <v>Time Insurance Co.Haven Holdingsinsurance violation41275AZ-DIFI60000</v>
      </c>
    </row>
    <row r="3596" spans="1:7" x14ac:dyDescent="0.2">
      <c r="A3596" s="28" t="s">
        <v>1211</v>
      </c>
      <c r="B3596" s="14" t="s">
        <v>868</v>
      </c>
      <c r="C3596" s="14" t="s">
        <v>305</v>
      </c>
      <c r="D3596" s="29">
        <v>39083</v>
      </c>
      <c r="E3596" s="14" t="s">
        <v>1050</v>
      </c>
      <c r="F3596" s="30">
        <v>60000</v>
      </c>
      <c r="G3596" s="31" t="str">
        <f>_xlfn.CONCAT(Table1[[#This Row],[Company]:[Penalty Amount]])</f>
        <v>Time Insurance Co.Haven Holdingsinsurance violation39083OR-FIN60000</v>
      </c>
    </row>
    <row r="3597" spans="1:7" x14ac:dyDescent="0.2">
      <c r="A3597" s="28" t="s">
        <v>1211</v>
      </c>
      <c r="B3597" s="14" t="s">
        <v>868</v>
      </c>
      <c r="C3597" s="14" t="s">
        <v>305</v>
      </c>
      <c r="D3597" s="29">
        <v>39448</v>
      </c>
      <c r="E3597" s="14" t="s">
        <v>775</v>
      </c>
      <c r="F3597" s="30">
        <v>75000</v>
      </c>
      <c r="G3597" s="31" t="str">
        <f>_xlfn.CONCAT(Table1[[#This Row],[Company]:[Penalty Amount]])</f>
        <v>Time Insurance Co.Haven Holdingsinsurance violation39448MN-FIN75000</v>
      </c>
    </row>
    <row r="3598" spans="1:7" x14ac:dyDescent="0.2">
      <c r="A3598" s="28" t="s">
        <v>1211</v>
      </c>
      <c r="B3598" s="14" t="s">
        <v>868</v>
      </c>
      <c r="C3598" s="14" t="s">
        <v>305</v>
      </c>
      <c r="D3598" s="29">
        <v>43101</v>
      </c>
      <c r="E3598" s="14" t="s">
        <v>306</v>
      </c>
      <c r="F3598" s="30">
        <v>125000</v>
      </c>
      <c r="G3598" s="31" t="str">
        <f>_xlfn.CONCAT(Table1[[#This Row],[Company]:[Penalty Amount]])</f>
        <v>Time Insurance Co.Haven Holdingsinsurance violation43101TX-INS125000</v>
      </c>
    </row>
    <row r="3599" spans="1:7" x14ac:dyDescent="0.2">
      <c r="A3599" s="28" t="s">
        <v>1211</v>
      </c>
      <c r="B3599" s="14" t="s">
        <v>868</v>
      </c>
      <c r="C3599" s="14" t="s">
        <v>305</v>
      </c>
      <c r="D3599" s="29">
        <v>42370</v>
      </c>
      <c r="E3599" s="14" t="s">
        <v>1050</v>
      </c>
      <c r="F3599" s="30">
        <v>178948</v>
      </c>
      <c r="G3599" s="31" t="str">
        <f>_xlfn.CONCAT(Table1[[#This Row],[Company]:[Penalty Amount]])</f>
        <v>Time Insurance Co.Haven Holdingsinsurance violation42370OR-FIN178948</v>
      </c>
    </row>
    <row r="3600" spans="1:7" x14ac:dyDescent="0.2">
      <c r="A3600" s="28" t="s">
        <v>1211</v>
      </c>
      <c r="B3600" s="14" t="s">
        <v>868</v>
      </c>
      <c r="C3600" s="14" t="s">
        <v>305</v>
      </c>
      <c r="D3600" s="29">
        <v>40179</v>
      </c>
      <c r="E3600" s="14" t="s">
        <v>991</v>
      </c>
      <c r="F3600" s="30">
        <v>280000</v>
      </c>
      <c r="G3600" s="31" t="str">
        <f>_xlfn.CONCAT(Table1[[#This Row],[Company]:[Penalty Amount]])</f>
        <v>Time Insurance Co.Haven Holdingsinsurance violation40179WI-INS280000</v>
      </c>
    </row>
    <row r="3601" spans="1:7" x14ac:dyDescent="0.2">
      <c r="A3601" s="28" t="s">
        <v>1211</v>
      </c>
      <c r="B3601" s="14" t="s">
        <v>868</v>
      </c>
      <c r="C3601" s="14" t="s">
        <v>305</v>
      </c>
      <c r="D3601" s="29">
        <v>42370</v>
      </c>
      <c r="E3601" s="14" t="s">
        <v>1089</v>
      </c>
      <c r="F3601" s="30">
        <v>300000</v>
      </c>
      <c r="G3601" s="31" t="str">
        <f>_xlfn.CONCAT(Table1[[#This Row],[Company]:[Penalty Amount]])</f>
        <v>Time Insurance Co.Haven Holdingsinsurance violation42370SD-INS300000</v>
      </c>
    </row>
    <row r="3602" spans="1:7" x14ac:dyDescent="0.2">
      <c r="A3602" s="28" t="s">
        <v>1211</v>
      </c>
      <c r="B3602" s="14" t="s">
        <v>868</v>
      </c>
      <c r="C3602" s="14" t="s">
        <v>305</v>
      </c>
      <c r="D3602" s="29">
        <v>39448</v>
      </c>
      <c r="E3602" s="14" t="s">
        <v>1156</v>
      </c>
      <c r="F3602" s="30">
        <v>450000</v>
      </c>
      <c r="G3602" s="31" t="str">
        <f>_xlfn.CONCAT(Table1[[#This Row],[Company]:[Penalty Amount]])</f>
        <v>Time Insurance Co.Haven Holdingsinsurance violation39448NH-INS450000</v>
      </c>
    </row>
    <row r="3603" spans="1:7" x14ac:dyDescent="0.2">
      <c r="A3603" s="28" t="s">
        <v>1211</v>
      </c>
      <c r="B3603" s="14" t="s">
        <v>868</v>
      </c>
      <c r="C3603" s="14" t="s">
        <v>305</v>
      </c>
      <c r="D3603" s="29">
        <v>41275</v>
      </c>
      <c r="E3603" s="14" t="s">
        <v>829</v>
      </c>
      <c r="F3603" s="30">
        <v>524000</v>
      </c>
      <c r="G3603" s="31" t="str">
        <f>_xlfn.CONCAT(Table1[[#This Row],[Company]:[Penalty Amount]])</f>
        <v>Time Insurance Co.Haven Holdingsinsurance violation41275NC-INS524000</v>
      </c>
    </row>
    <row r="3604" spans="1:7" x14ac:dyDescent="0.2">
      <c r="A3604" s="28" t="s">
        <v>2450</v>
      </c>
      <c r="B3604" s="14" t="s">
        <v>868</v>
      </c>
      <c r="C3604" s="14" t="s">
        <v>305</v>
      </c>
      <c r="D3604" s="29">
        <v>41275</v>
      </c>
      <c r="E3604" s="14" t="s">
        <v>1020</v>
      </c>
      <c r="F3604" s="30">
        <v>1000000</v>
      </c>
      <c r="G3604" s="31" t="str">
        <f>_xlfn.CONCAT(Table1[[#This Row],[Company]:[Penalty Amount]])</f>
        <v>Time Insurance Co. .Haven Holdingsinsurance violation41275MO-INS1000000</v>
      </c>
    </row>
    <row r="3605" spans="1:7" x14ac:dyDescent="0.2">
      <c r="A3605" s="28" t="s">
        <v>867</v>
      </c>
      <c r="B3605" s="14" t="s">
        <v>868</v>
      </c>
      <c r="C3605" s="14" t="s">
        <v>305</v>
      </c>
      <c r="D3605" s="29">
        <v>40909</v>
      </c>
      <c r="E3605" s="14" t="s">
        <v>869</v>
      </c>
      <c r="F3605" s="30">
        <v>2950000</v>
      </c>
      <c r="G3605" s="31" t="str">
        <f>_xlfn.CONCAT(Table1[[#This Row],[Company]:[Penalty Amount]])</f>
        <v>Time Insurance Co. and John Alden Life Insurance Co. and Union Securitiy Insurance Co.Haven Holdingsinsurance violation40909IN-INS2950000</v>
      </c>
    </row>
    <row r="3606" spans="1:7" x14ac:dyDescent="0.2">
      <c r="A3606" s="28" t="s">
        <v>2475</v>
      </c>
      <c r="B3606" s="14" t="s">
        <v>341</v>
      </c>
      <c r="C3606" s="14" t="s">
        <v>305</v>
      </c>
      <c r="D3606" s="29">
        <v>42736</v>
      </c>
      <c r="E3606" s="14" t="s">
        <v>728</v>
      </c>
      <c r="F3606" s="30">
        <v>5000</v>
      </c>
      <c r="G3606" s="31" t="str">
        <f>_xlfn.CONCAT(Table1[[#This Row],[Company]:[Penalty Amount]])</f>
        <v>Allied Property And Casualty Insurance Co. .Nationwideinsurance violation42736MD-INS5000</v>
      </c>
    </row>
    <row r="3607" spans="1:7" x14ac:dyDescent="0.2">
      <c r="A3607" s="28" t="s">
        <v>2300</v>
      </c>
      <c r="B3607" s="14" t="s">
        <v>341</v>
      </c>
      <c r="C3607" s="14" t="s">
        <v>305</v>
      </c>
      <c r="D3607" s="29">
        <v>42736</v>
      </c>
      <c r="E3607" s="14" t="s">
        <v>1090</v>
      </c>
      <c r="F3607" s="30">
        <v>5000</v>
      </c>
      <c r="G3607" s="31" t="str">
        <f>_xlfn.CONCAT(Table1[[#This Row],[Company]:[Penalty Amount]])</f>
        <v>Amco Insurance Co.Nationwideinsurance violation42736WA-INS5000</v>
      </c>
    </row>
    <row r="3608" spans="1:7" x14ac:dyDescent="0.2">
      <c r="A3608" s="28" t="s">
        <v>2051</v>
      </c>
      <c r="B3608" s="14" t="s">
        <v>341</v>
      </c>
      <c r="C3608" s="14" t="s">
        <v>305</v>
      </c>
      <c r="D3608" s="29">
        <v>43831</v>
      </c>
      <c r="E3608" s="14" t="s">
        <v>1090</v>
      </c>
      <c r="F3608" s="30">
        <v>5000</v>
      </c>
      <c r="G3608" s="31" t="str">
        <f>_xlfn.CONCAT(Table1[[#This Row],[Company]:[Penalty Amount]])</f>
        <v>Crestbrook Insurance Co.Nationwideinsurance violation43831WA-INS5000</v>
      </c>
    </row>
    <row r="3609" spans="1:7" x14ac:dyDescent="0.2">
      <c r="A3609" s="28" t="s">
        <v>1291</v>
      </c>
      <c r="B3609" s="14" t="s">
        <v>341</v>
      </c>
      <c r="C3609" s="14" t="s">
        <v>305</v>
      </c>
      <c r="D3609" s="29">
        <v>39448</v>
      </c>
      <c r="E3609" s="14" t="s">
        <v>665</v>
      </c>
      <c r="F3609" s="30">
        <v>5000</v>
      </c>
      <c r="G3609" s="31" t="str">
        <f>_xlfn.CONCAT(Table1[[#This Row],[Company]:[Penalty Amount]])</f>
        <v>Jefferson National Life Insurance Co.Nationwideinsurance violation39448PA-INS5000</v>
      </c>
    </row>
    <row r="3610" spans="1:7" x14ac:dyDescent="0.2">
      <c r="A3610" s="28" t="s">
        <v>2479</v>
      </c>
      <c r="B3610" s="14" t="s">
        <v>341</v>
      </c>
      <c r="C3610" s="14" t="s">
        <v>305</v>
      </c>
      <c r="D3610" s="29">
        <v>44197</v>
      </c>
      <c r="E3610" s="14" t="s">
        <v>1090</v>
      </c>
      <c r="F3610" s="30">
        <v>5000</v>
      </c>
      <c r="G3610" s="31" t="str">
        <f>_xlfn.CONCAT(Table1[[#This Row],[Company]:[Penalty Amount]])</f>
        <v>Nationwide Life And Annuity Insurance Co. .Nationwideinsurance violation44197WA-INS5000</v>
      </c>
    </row>
    <row r="3611" spans="1:7" x14ac:dyDescent="0.2">
      <c r="A3611" s="28" t="s">
        <v>1867</v>
      </c>
      <c r="B3611" s="14" t="s">
        <v>341</v>
      </c>
      <c r="C3611" s="14" t="s">
        <v>305</v>
      </c>
      <c r="D3611" s="29">
        <v>42005</v>
      </c>
      <c r="E3611" s="14" t="s">
        <v>1183</v>
      </c>
      <c r="F3611" s="30">
        <v>5000</v>
      </c>
      <c r="G3611" s="31" t="str">
        <f>_xlfn.CONCAT(Table1[[#This Row],[Company]:[Penalty Amount]])</f>
        <v>Nationwide Life Insurance Co.Nationwideinsurance violation42005ID-INS5000</v>
      </c>
    </row>
    <row r="3612" spans="1:7" x14ac:dyDescent="0.2">
      <c r="A3612" s="28" t="s">
        <v>1587</v>
      </c>
      <c r="B3612" s="14" t="s">
        <v>341</v>
      </c>
      <c r="C3612" s="14" t="s">
        <v>305</v>
      </c>
      <c r="D3612" s="29">
        <v>38353</v>
      </c>
      <c r="E3612" s="14" t="s">
        <v>746</v>
      </c>
      <c r="F3612" s="30">
        <v>5000</v>
      </c>
      <c r="G3612" s="31" t="str">
        <f>_xlfn.CONCAT(Table1[[#This Row],[Company]:[Penalty Amount]])</f>
        <v>Scottsdale Insurance Co.Nationwideinsurance violation38353FL-OFR5000</v>
      </c>
    </row>
    <row r="3613" spans="1:7" x14ac:dyDescent="0.2">
      <c r="A3613" s="28" t="s">
        <v>2022</v>
      </c>
      <c r="B3613" s="14" t="s">
        <v>341</v>
      </c>
      <c r="C3613" s="14" t="s">
        <v>305</v>
      </c>
      <c r="D3613" s="29">
        <v>37622</v>
      </c>
      <c r="E3613" s="14" t="s">
        <v>869</v>
      </c>
      <c r="F3613" s="30">
        <v>5000</v>
      </c>
      <c r="G3613" s="31" t="str">
        <f>_xlfn.CONCAT(Table1[[#This Row],[Company]:[Penalty Amount]])</f>
        <v>Victoria Fire &amp; Casualty Co.Nationwideinsurance violation37622IN-INS5000</v>
      </c>
    </row>
    <row r="3614" spans="1:7" x14ac:dyDescent="0.2">
      <c r="A3614" s="28" t="s">
        <v>2022</v>
      </c>
      <c r="B3614" s="14" t="s">
        <v>341</v>
      </c>
      <c r="C3614" s="14" t="s">
        <v>305</v>
      </c>
      <c r="D3614" s="29">
        <v>40544</v>
      </c>
      <c r="E3614" s="14" t="s">
        <v>1090</v>
      </c>
      <c r="F3614" s="30">
        <v>5000</v>
      </c>
      <c r="G3614" s="31" t="str">
        <f>_xlfn.CONCAT(Table1[[#This Row],[Company]:[Penalty Amount]])</f>
        <v>Victoria Fire &amp; Casualty Co.Nationwideinsurance violation40544WA-INS5000</v>
      </c>
    </row>
    <row r="3615" spans="1:7" x14ac:dyDescent="0.2">
      <c r="A3615" s="28" t="s">
        <v>2295</v>
      </c>
      <c r="B3615" s="14" t="s">
        <v>1617</v>
      </c>
      <c r="C3615" s="14" t="s">
        <v>305</v>
      </c>
      <c r="D3615" s="29">
        <v>38718</v>
      </c>
      <c r="E3615" s="14" t="s">
        <v>655</v>
      </c>
      <c r="F3615" s="30">
        <v>5000</v>
      </c>
      <c r="G3615" s="31" t="str">
        <f>_xlfn.CONCAT(Table1[[#This Row],[Company]:[Penalty Amount]])</f>
        <v>Life Insurance Co. of the SouthwestNational Life Groupinsurance violation38718VA-INS5000</v>
      </c>
    </row>
    <row r="3616" spans="1:7" x14ac:dyDescent="0.2">
      <c r="A3616" s="28" t="s">
        <v>2294</v>
      </c>
      <c r="B3616" s="14" t="s">
        <v>967</v>
      </c>
      <c r="C3616" s="14" t="s">
        <v>305</v>
      </c>
      <c r="D3616" s="29">
        <v>42005</v>
      </c>
      <c r="E3616" s="14" t="s">
        <v>1090</v>
      </c>
      <c r="F3616" s="30">
        <v>5000</v>
      </c>
      <c r="G3616" s="31" t="str">
        <f>_xlfn.CONCAT(Table1[[#This Row],[Company]:[Penalty Amount]])</f>
        <v>United Of Omaha Life Insurance Co.Mutual of Omahainsurance violation42005WA-INS5000</v>
      </c>
    </row>
    <row r="3617" spans="1:7" x14ac:dyDescent="0.2">
      <c r="A3617" s="28" t="s">
        <v>1755</v>
      </c>
      <c r="B3617" s="14" t="s">
        <v>967</v>
      </c>
      <c r="C3617" s="14" t="s">
        <v>305</v>
      </c>
      <c r="D3617" s="29">
        <v>40544</v>
      </c>
      <c r="E3617" s="14" t="s">
        <v>1050</v>
      </c>
      <c r="F3617" s="30">
        <v>5000</v>
      </c>
      <c r="G3617" s="31" t="str">
        <f>_xlfn.CONCAT(Table1[[#This Row],[Company]:[Penalty Amount]])</f>
        <v>United of Omaha Life Insurance Co.Mutual of Omahainsurance violation40544OR-FIN5000</v>
      </c>
    </row>
    <row r="3618" spans="1:7" x14ac:dyDescent="0.2">
      <c r="A3618" s="28" t="s">
        <v>1852</v>
      </c>
      <c r="B3618" s="14" t="s">
        <v>739</v>
      </c>
      <c r="C3618" s="14" t="s">
        <v>305</v>
      </c>
      <c r="D3618" s="29">
        <v>40179</v>
      </c>
      <c r="E3618" s="14" t="s">
        <v>728</v>
      </c>
      <c r="F3618" s="30">
        <v>5000</v>
      </c>
      <c r="G3618" s="31" t="str">
        <f>_xlfn.CONCAT(Table1[[#This Row],[Company]:[Penalty Amount]])</f>
        <v>American Modern Home Insurance Co.Munich Reinsurance violation40179MD-INS5000</v>
      </c>
    </row>
    <row r="3619" spans="1:7" x14ac:dyDescent="0.2">
      <c r="A3619" s="28" t="s">
        <v>1852</v>
      </c>
      <c r="B3619" s="14" t="s">
        <v>739</v>
      </c>
      <c r="C3619" s="14" t="s">
        <v>305</v>
      </c>
      <c r="D3619" s="29">
        <v>42736</v>
      </c>
      <c r="E3619" s="14" t="s">
        <v>1090</v>
      </c>
      <c r="F3619" s="30">
        <v>5000</v>
      </c>
      <c r="G3619" s="31" t="str">
        <f>_xlfn.CONCAT(Table1[[#This Row],[Company]:[Penalty Amount]])</f>
        <v>American Modern Home Insurance Co.Munich Reinsurance violation42736WA-INS5000</v>
      </c>
    </row>
    <row r="3620" spans="1:7" x14ac:dyDescent="0.2">
      <c r="A3620" s="28" t="s">
        <v>1852</v>
      </c>
      <c r="B3620" s="14" t="s">
        <v>739</v>
      </c>
      <c r="C3620" s="14" t="s">
        <v>305</v>
      </c>
      <c r="D3620" s="29">
        <v>42370</v>
      </c>
      <c r="E3620" s="14" t="s">
        <v>1090</v>
      </c>
      <c r="F3620" s="30">
        <v>5000</v>
      </c>
      <c r="G3620" s="31" t="str">
        <f>_xlfn.CONCAT(Table1[[#This Row],[Company]:[Penalty Amount]])</f>
        <v>American Modern Home Insurance Co.Munich Reinsurance violation42370WA-INS5000</v>
      </c>
    </row>
    <row r="3621" spans="1:7" x14ac:dyDescent="0.2">
      <c r="A3621" s="28" t="s">
        <v>2054</v>
      </c>
      <c r="B3621" s="14" t="s">
        <v>9</v>
      </c>
      <c r="C3621" s="14" t="s">
        <v>12</v>
      </c>
      <c r="D3621" s="29">
        <v>44197</v>
      </c>
      <c r="E3621" s="14" t="s">
        <v>496</v>
      </c>
      <c r="F3621" s="30">
        <v>5000</v>
      </c>
      <c r="G3621" s="31" t="str">
        <f>_xlfn.CONCAT(Table1[[#This Row],[Company]:[Penalty Amount]])</f>
        <v>E*Trade Securities LLCMorgan Stanleyinvestor protection violation44197NH-BSR5000</v>
      </c>
    </row>
    <row r="3622" spans="1:7" x14ac:dyDescent="0.2">
      <c r="A3622" s="28" t="s">
        <v>1405</v>
      </c>
      <c r="B3622" s="14" t="s">
        <v>9</v>
      </c>
      <c r="C3622" s="14" t="s">
        <v>12</v>
      </c>
      <c r="D3622" s="29">
        <v>43466</v>
      </c>
      <c r="E3622" s="14" t="s">
        <v>1500</v>
      </c>
      <c r="F3622" s="30">
        <v>5000</v>
      </c>
      <c r="G3622" s="31" t="str">
        <f>_xlfn.CONCAT(Table1[[#This Row],[Company]:[Penalty Amount]])</f>
        <v>Solium Financial Services LLCMorgan Stanleyinvestor protection violation43466AR-SEC5000</v>
      </c>
    </row>
    <row r="3623" spans="1:7" x14ac:dyDescent="0.2">
      <c r="A3623" s="28" t="s">
        <v>1405</v>
      </c>
      <c r="B3623" s="14" t="s">
        <v>9</v>
      </c>
      <c r="C3623" s="14" t="s">
        <v>12</v>
      </c>
      <c r="D3623" s="29">
        <v>43831</v>
      </c>
      <c r="E3623" s="14" t="s">
        <v>1533</v>
      </c>
      <c r="F3623" s="30">
        <v>5000</v>
      </c>
      <c r="G3623" s="31" t="str">
        <f>_xlfn.CONCAT(Table1[[#This Row],[Company]:[Penalty Amount]])</f>
        <v>Solium Financial Services LLCMorgan Stanleyinvestor protection violation43831ME-SEC5000</v>
      </c>
    </row>
    <row r="3624" spans="1:7" x14ac:dyDescent="0.2">
      <c r="A3624" s="28" t="s">
        <v>1092</v>
      </c>
      <c r="B3624" s="14" t="s">
        <v>1092</v>
      </c>
      <c r="C3624" s="14" t="s">
        <v>282</v>
      </c>
      <c r="D3624" s="29">
        <v>40179</v>
      </c>
      <c r="E3624" s="14" t="s">
        <v>1051</v>
      </c>
      <c r="F3624" s="30">
        <v>5000</v>
      </c>
      <c r="G3624" s="31" t="str">
        <f>_xlfn.CONCAT(Table1[[#This Row],[Company]:[Penalty Amount]])</f>
        <v>MLD Mortgage Inc. dba The Money StoreMLD Mortgage Inc. dba The Money Storeconsumer protection violation40179PA-BKG5000</v>
      </c>
    </row>
    <row r="3625" spans="1:7" x14ac:dyDescent="0.2">
      <c r="A3625" s="28" t="s">
        <v>1092</v>
      </c>
      <c r="B3625" s="14" t="s">
        <v>1092</v>
      </c>
      <c r="C3625" s="14" t="s">
        <v>282</v>
      </c>
      <c r="D3625" s="29">
        <v>39448</v>
      </c>
      <c r="E3625" s="14" t="s">
        <v>1051</v>
      </c>
      <c r="F3625" s="30">
        <v>5000</v>
      </c>
      <c r="G3625" s="31" t="str">
        <f>_xlfn.CONCAT(Table1[[#This Row],[Company]:[Penalty Amount]])</f>
        <v>MLD Mortgage Inc. dba The Money StoreMLD Mortgage Inc. dba The Money Storeconsumer protection violation39448PA-BKG5000</v>
      </c>
    </row>
    <row r="3626" spans="1:7" x14ac:dyDescent="0.2">
      <c r="A3626" s="28" t="s">
        <v>2038</v>
      </c>
      <c r="B3626" s="14" t="s">
        <v>236</v>
      </c>
      <c r="C3626" s="14" t="s">
        <v>12</v>
      </c>
      <c r="D3626" s="29">
        <v>40909</v>
      </c>
      <c r="E3626" s="14" t="s">
        <v>799</v>
      </c>
      <c r="F3626" s="30">
        <v>5000</v>
      </c>
      <c r="G3626" s="31" t="str">
        <f>_xlfn.CONCAT(Table1[[#This Row],[Company]:[Penalty Amount]])</f>
        <v>Metlife Investors USA Insurance CoMetLifeinvestor protection violation40909MT-SEC5000</v>
      </c>
    </row>
    <row r="3627" spans="1:7" x14ac:dyDescent="0.2">
      <c r="A3627" s="28" t="s">
        <v>1025</v>
      </c>
      <c r="B3627" s="14" t="s">
        <v>236</v>
      </c>
      <c r="C3627" s="14" t="s">
        <v>305</v>
      </c>
      <c r="D3627" s="29">
        <v>40909</v>
      </c>
      <c r="E3627" s="14" t="s">
        <v>728</v>
      </c>
      <c r="F3627" s="30">
        <v>5000</v>
      </c>
      <c r="G3627" s="31" t="str">
        <f>_xlfn.CONCAT(Table1[[#This Row],[Company]:[Penalty Amount]])</f>
        <v>Metropolitan Life Insurance Co.MetLifeinsurance violation40909MD-INS5000</v>
      </c>
    </row>
    <row r="3628" spans="1:7" x14ac:dyDescent="0.2">
      <c r="A3628" s="28" t="s">
        <v>1025</v>
      </c>
      <c r="B3628" s="14" t="s">
        <v>236</v>
      </c>
      <c r="C3628" s="14" t="s">
        <v>305</v>
      </c>
      <c r="D3628" s="29">
        <v>38353</v>
      </c>
      <c r="E3628" s="14" t="s">
        <v>991</v>
      </c>
      <c r="F3628" s="30">
        <v>5000</v>
      </c>
      <c r="G3628" s="31" t="str">
        <f>_xlfn.CONCAT(Table1[[#This Row],[Company]:[Penalty Amount]])</f>
        <v>Metropolitan Life Insurance Co.MetLifeinsurance violation38353WI-INS5000</v>
      </c>
    </row>
    <row r="3629" spans="1:7" x14ac:dyDescent="0.2">
      <c r="A3629" s="28" t="s">
        <v>1025</v>
      </c>
      <c r="B3629" s="14" t="s">
        <v>236</v>
      </c>
      <c r="C3629" s="14" t="s">
        <v>305</v>
      </c>
      <c r="D3629" s="29">
        <v>40544</v>
      </c>
      <c r="E3629" s="14" t="s">
        <v>1050</v>
      </c>
      <c r="F3629" s="30">
        <v>5000</v>
      </c>
      <c r="G3629" s="31" t="str">
        <f>_xlfn.CONCAT(Table1[[#This Row],[Company]:[Penalty Amount]])</f>
        <v>Metropolitan Life Insurance Co.MetLifeinsurance violation40544OR-FIN5000</v>
      </c>
    </row>
    <row r="3630" spans="1:7" x14ac:dyDescent="0.2">
      <c r="A3630" s="28" t="s">
        <v>2032</v>
      </c>
      <c r="B3630" s="14" t="s">
        <v>495</v>
      </c>
      <c r="C3630" s="14" t="s">
        <v>305</v>
      </c>
      <c r="D3630" s="29">
        <v>42370</v>
      </c>
      <c r="E3630" s="14" t="s">
        <v>775</v>
      </c>
      <c r="F3630" s="30">
        <v>5000</v>
      </c>
      <c r="G3630" s="31" t="str">
        <f>_xlfn.CONCAT(Table1[[#This Row],[Company]:[Penalty Amount]])</f>
        <v>John Hancock Life &amp; Health Insurance Co.Manulife Financialinsurance violation42370MN-FIN5000</v>
      </c>
    </row>
    <row r="3631" spans="1:7" x14ac:dyDescent="0.2">
      <c r="A3631" s="28" t="s">
        <v>857</v>
      </c>
      <c r="B3631" s="14" t="s">
        <v>495</v>
      </c>
      <c r="C3631" s="14" t="s">
        <v>305</v>
      </c>
      <c r="D3631" s="29">
        <v>44197</v>
      </c>
      <c r="E3631" s="14" t="s">
        <v>1146</v>
      </c>
      <c r="F3631" s="30">
        <v>5000</v>
      </c>
      <c r="G3631" s="31" t="str">
        <f>_xlfn.CONCAT(Table1[[#This Row],[Company]:[Penalty Amount]])</f>
        <v>John Hancock Life Insurance Co.Manulife Financialinsurance violation44197DE-INS5000</v>
      </c>
    </row>
    <row r="3632" spans="1:7" x14ac:dyDescent="0.2">
      <c r="A3632" s="28" t="s">
        <v>857</v>
      </c>
      <c r="B3632" s="14" t="s">
        <v>495</v>
      </c>
      <c r="C3632" s="14" t="s">
        <v>305</v>
      </c>
      <c r="D3632" s="29">
        <v>41275</v>
      </c>
      <c r="E3632" s="14" t="s">
        <v>969</v>
      </c>
      <c r="F3632" s="30">
        <v>5000</v>
      </c>
      <c r="G3632" s="31" t="str">
        <f>_xlfn.CONCAT(Table1[[#This Row],[Company]:[Penalty Amount]])</f>
        <v>John Hancock Life Insurance Co.Manulife Financialinsurance violation41275MT-INS5000</v>
      </c>
    </row>
    <row r="3633" spans="1:7" x14ac:dyDescent="0.2">
      <c r="A3633" s="28" t="s">
        <v>1489</v>
      </c>
      <c r="B3633" s="14" t="s">
        <v>263</v>
      </c>
      <c r="C3633" s="14" t="s">
        <v>305</v>
      </c>
      <c r="D3633" s="29">
        <v>41640</v>
      </c>
      <c r="E3633" s="14" t="s">
        <v>306</v>
      </c>
      <c r="F3633" s="30">
        <v>5079</v>
      </c>
      <c r="G3633" s="31" t="str">
        <f>_xlfn.CONCAT(Table1[[#This Row],[Company]:[Penalty Amount]])</f>
        <v>Twin City Fire Insurance Co.Hartford Financial Servicesinsurance violation41640TX-INS5079</v>
      </c>
    </row>
    <row r="3634" spans="1:7" x14ac:dyDescent="0.2">
      <c r="A3634" s="28" t="s">
        <v>1486</v>
      </c>
      <c r="B3634" s="14" t="s">
        <v>263</v>
      </c>
      <c r="C3634" s="14" t="s">
        <v>305</v>
      </c>
      <c r="D3634" s="29">
        <v>36892</v>
      </c>
      <c r="E3634" s="14" t="s">
        <v>775</v>
      </c>
      <c r="F3634" s="30">
        <v>6000</v>
      </c>
      <c r="G3634" s="31" t="str">
        <f>_xlfn.CONCAT(Table1[[#This Row],[Company]:[Penalty Amount]])</f>
        <v>Hartford Accident and Indemnity Co.Hartford Financial Servicesinsurance violation36892MN-FIN6000</v>
      </c>
    </row>
    <row r="3635" spans="1:7" x14ac:dyDescent="0.2">
      <c r="A3635" s="28" t="s">
        <v>1487</v>
      </c>
      <c r="B3635" s="14" t="s">
        <v>263</v>
      </c>
      <c r="C3635" s="14" t="s">
        <v>305</v>
      </c>
      <c r="D3635" s="29">
        <v>43466</v>
      </c>
      <c r="E3635" s="14" t="s">
        <v>306</v>
      </c>
      <c r="F3635" s="30">
        <v>6000</v>
      </c>
      <c r="G3635" s="31" t="str">
        <f>_xlfn.CONCAT(Table1[[#This Row],[Company]:[Penalty Amount]])</f>
        <v>Hartford Casualty Insurance Co.Hartford Financial Servicesinsurance violation43466TX-INS6000</v>
      </c>
    </row>
    <row r="3636" spans="1:7" x14ac:dyDescent="0.2">
      <c r="A3636" s="28" t="s">
        <v>1485</v>
      </c>
      <c r="B3636" s="14" t="s">
        <v>263</v>
      </c>
      <c r="C3636" s="14" t="s">
        <v>305</v>
      </c>
      <c r="D3636" s="29">
        <v>39448</v>
      </c>
      <c r="E3636" s="14" t="s">
        <v>306</v>
      </c>
      <c r="F3636" s="30">
        <v>6000</v>
      </c>
      <c r="G3636" s="31" t="str">
        <f>_xlfn.CONCAT(Table1[[#This Row],[Company]:[Penalty Amount]])</f>
        <v>Hartford Fire Insurance Co.Hartford Financial Servicesinsurance violation39448TX-INS6000</v>
      </c>
    </row>
    <row r="3637" spans="1:7" x14ac:dyDescent="0.2">
      <c r="A3637" s="28" t="s">
        <v>1488</v>
      </c>
      <c r="B3637" s="14" t="s">
        <v>263</v>
      </c>
      <c r="C3637" s="14" t="s">
        <v>305</v>
      </c>
      <c r="D3637" s="29">
        <v>44562</v>
      </c>
      <c r="E3637" s="14" t="s">
        <v>306</v>
      </c>
      <c r="F3637" s="30">
        <v>6000</v>
      </c>
      <c r="G3637" s="31" t="str">
        <f>_xlfn.CONCAT(Table1[[#This Row],[Company]:[Penalty Amount]])</f>
        <v>Hartford Underwriters Insurance Co.Hartford Financial Servicesinsurance violation44562TX-INS6000</v>
      </c>
    </row>
    <row r="3638" spans="1:7" x14ac:dyDescent="0.2">
      <c r="A3638" s="28" t="s">
        <v>1489</v>
      </c>
      <c r="B3638" s="14" t="s">
        <v>263</v>
      </c>
      <c r="C3638" s="14" t="s">
        <v>305</v>
      </c>
      <c r="D3638" s="29">
        <v>43831</v>
      </c>
      <c r="E3638" s="14" t="s">
        <v>306</v>
      </c>
      <c r="F3638" s="30">
        <v>6000</v>
      </c>
      <c r="G3638" s="31" t="str">
        <f>_xlfn.CONCAT(Table1[[#This Row],[Company]:[Penalty Amount]])</f>
        <v>Twin City Fire Insurance Co.Hartford Financial Servicesinsurance violation43831TX-INS6000</v>
      </c>
    </row>
    <row r="3639" spans="1:7" x14ac:dyDescent="0.2">
      <c r="A3639" s="28" t="s">
        <v>1487</v>
      </c>
      <c r="B3639" s="14" t="s">
        <v>263</v>
      </c>
      <c r="C3639" s="14" t="s">
        <v>305</v>
      </c>
      <c r="D3639" s="29">
        <v>41640</v>
      </c>
      <c r="E3639" s="14" t="s">
        <v>306</v>
      </c>
      <c r="F3639" s="30">
        <v>6662</v>
      </c>
      <c r="G3639" s="31" t="str">
        <f>_xlfn.CONCAT(Table1[[#This Row],[Company]:[Penalty Amount]])</f>
        <v>Hartford Casualty Insurance Co.Hartford Financial Servicesinsurance violation41640TX-INS6662</v>
      </c>
    </row>
    <row r="3640" spans="1:7" x14ac:dyDescent="0.2">
      <c r="A3640" s="28" t="s">
        <v>1487</v>
      </c>
      <c r="B3640" s="14" t="s">
        <v>263</v>
      </c>
      <c r="C3640" s="14" t="s">
        <v>305</v>
      </c>
      <c r="D3640" s="29">
        <v>44562</v>
      </c>
      <c r="E3640" s="14" t="s">
        <v>306</v>
      </c>
      <c r="F3640" s="30">
        <v>8000</v>
      </c>
      <c r="G3640" s="31" t="str">
        <f>_xlfn.CONCAT(Table1[[#This Row],[Company]:[Penalty Amount]])</f>
        <v>Hartford Casualty Insurance Co.Hartford Financial Servicesinsurance violation44562TX-INS8000</v>
      </c>
    </row>
    <row r="3641" spans="1:7" x14ac:dyDescent="0.2">
      <c r="A3641" s="28" t="s">
        <v>1485</v>
      </c>
      <c r="B3641" s="14" t="s">
        <v>263</v>
      </c>
      <c r="C3641" s="14" t="s">
        <v>305</v>
      </c>
      <c r="D3641" s="29">
        <v>43466</v>
      </c>
      <c r="E3641" s="14" t="s">
        <v>306</v>
      </c>
      <c r="F3641" s="30">
        <v>8000</v>
      </c>
      <c r="G3641" s="31" t="str">
        <f>_xlfn.CONCAT(Table1[[#This Row],[Company]:[Penalty Amount]])</f>
        <v>Hartford Fire Insurance Co.Hartford Financial Servicesinsurance violation43466TX-INS8000</v>
      </c>
    </row>
    <row r="3642" spans="1:7" x14ac:dyDescent="0.2">
      <c r="A3642" s="28" t="s">
        <v>1735</v>
      </c>
      <c r="B3642" s="14" t="s">
        <v>263</v>
      </c>
      <c r="C3642" s="14" t="s">
        <v>305</v>
      </c>
      <c r="D3642" s="29">
        <v>41640</v>
      </c>
      <c r="E3642" s="14" t="s">
        <v>306</v>
      </c>
      <c r="F3642" s="30">
        <v>8000</v>
      </c>
      <c r="G3642" s="31" t="str">
        <f>_xlfn.CONCAT(Table1[[#This Row],[Company]:[Penalty Amount]])</f>
        <v>Property and Casualty Insurance Co. of HartfordHartford Financial Servicesinsurance violation41640TX-INS8000</v>
      </c>
    </row>
    <row r="3643" spans="1:7" x14ac:dyDescent="0.2">
      <c r="A3643" s="28" t="s">
        <v>1486</v>
      </c>
      <c r="B3643" s="14" t="s">
        <v>263</v>
      </c>
      <c r="C3643" s="14" t="s">
        <v>305</v>
      </c>
      <c r="D3643" s="29">
        <v>42370</v>
      </c>
      <c r="E3643" s="14" t="s">
        <v>655</v>
      </c>
      <c r="F3643" s="30">
        <v>8131</v>
      </c>
      <c r="G3643" s="31" t="str">
        <f>_xlfn.CONCAT(Table1[[#This Row],[Company]:[Penalty Amount]])</f>
        <v>Hartford Accident and Indemnity Co.Hartford Financial Servicesinsurance violation42370VA-INS8131</v>
      </c>
    </row>
    <row r="3644" spans="1:7" x14ac:dyDescent="0.2">
      <c r="A3644" s="28" t="s">
        <v>1488</v>
      </c>
      <c r="B3644" s="14" t="s">
        <v>263</v>
      </c>
      <c r="C3644" s="14" t="s">
        <v>305</v>
      </c>
      <c r="D3644" s="29">
        <v>43101</v>
      </c>
      <c r="E3644" s="14" t="s">
        <v>306</v>
      </c>
      <c r="F3644" s="30">
        <v>9000</v>
      </c>
      <c r="G3644" s="31" t="str">
        <f>_xlfn.CONCAT(Table1[[#This Row],[Company]:[Penalty Amount]])</f>
        <v>Hartford Underwriters Insurance Co.Hartford Financial Servicesinsurance violation43101TX-INS9000</v>
      </c>
    </row>
    <row r="3645" spans="1:7" x14ac:dyDescent="0.2">
      <c r="A3645" s="28" t="s">
        <v>2228</v>
      </c>
      <c r="B3645" s="14" t="s">
        <v>263</v>
      </c>
      <c r="C3645" s="14" t="s">
        <v>305</v>
      </c>
      <c r="D3645" s="29">
        <v>40544</v>
      </c>
      <c r="E3645" s="14" t="s">
        <v>1531</v>
      </c>
      <c r="F3645" s="30">
        <v>9000</v>
      </c>
      <c r="G3645" s="31" t="str">
        <f>_xlfn.CONCAT(Table1[[#This Row],[Company]:[Penalty Amount]])</f>
        <v>Sentinel Insurance Co. Ltd.Hartford Financial Servicesinsurance violation40544IL-INS9000</v>
      </c>
    </row>
    <row r="3646" spans="1:7" x14ac:dyDescent="0.2">
      <c r="A3646" s="28" t="s">
        <v>1326</v>
      </c>
      <c r="B3646" s="14" t="s">
        <v>263</v>
      </c>
      <c r="C3646" s="14" t="s">
        <v>305</v>
      </c>
      <c r="D3646" s="29">
        <v>42736</v>
      </c>
      <c r="E3646" s="14" t="s">
        <v>306</v>
      </c>
      <c r="F3646" s="30">
        <v>9000</v>
      </c>
      <c r="G3646" s="31" t="str">
        <f>_xlfn.CONCAT(Table1[[#This Row],[Company]:[Penalty Amount]])</f>
        <v>Trumbull Insurance Co.Hartford Financial Servicesinsurance violation42736TX-INS9000</v>
      </c>
    </row>
    <row r="3647" spans="1:7" x14ac:dyDescent="0.2">
      <c r="A3647" s="28" t="s">
        <v>1856</v>
      </c>
      <c r="B3647" s="14" t="s">
        <v>263</v>
      </c>
      <c r="C3647" s="14" t="s">
        <v>305</v>
      </c>
      <c r="D3647" s="29">
        <v>42370</v>
      </c>
      <c r="E3647" s="14" t="s">
        <v>1089</v>
      </c>
      <c r="F3647" s="30">
        <v>10000</v>
      </c>
      <c r="G3647" s="31" t="str">
        <f>_xlfn.CONCAT(Table1[[#This Row],[Company]:[Penalty Amount]])</f>
        <v>Hartford Accident and IndemnityHartford Financial Servicesinsurance violation42370SD-INS10000</v>
      </c>
    </row>
    <row r="3648" spans="1:7" x14ac:dyDescent="0.2">
      <c r="A3648" s="28" t="s">
        <v>1856</v>
      </c>
      <c r="B3648" s="14" t="s">
        <v>263</v>
      </c>
      <c r="C3648" s="14" t="s">
        <v>305</v>
      </c>
      <c r="D3648" s="29">
        <v>41640</v>
      </c>
      <c r="E3648" s="14" t="s">
        <v>1089</v>
      </c>
      <c r="F3648" s="30">
        <v>10000</v>
      </c>
      <c r="G3648" s="31" t="str">
        <f>_xlfn.CONCAT(Table1[[#This Row],[Company]:[Penalty Amount]])</f>
        <v>Hartford Accident and IndemnityHartford Financial Servicesinsurance violation41640SD-INS10000</v>
      </c>
    </row>
    <row r="3649" spans="1:7" x14ac:dyDescent="0.2">
      <c r="A3649" s="28" t="s">
        <v>2214</v>
      </c>
      <c r="B3649" s="14" t="s">
        <v>263</v>
      </c>
      <c r="C3649" s="14" t="s">
        <v>305</v>
      </c>
      <c r="D3649" s="29">
        <v>41275</v>
      </c>
      <c r="E3649" s="14" t="s">
        <v>1090</v>
      </c>
      <c r="F3649" s="30">
        <v>10000</v>
      </c>
      <c r="G3649" s="31" t="str">
        <f>_xlfn.CONCAT(Table1[[#This Row],[Company]:[Penalty Amount]])</f>
        <v>Hartford Fire Insurance Co. And Twin City Fire Insurance Co.Hartford Financial Servicesinsurance violation41275WA-INS10000</v>
      </c>
    </row>
    <row r="3650" spans="1:7" x14ac:dyDescent="0.2">
      <c r="A3650" s="28" t="s">
        <v>2216</v>
      </c>
      <c r="B3650" s="14" t="s">
        <v>263</v>
      </c>
      <c r="C3650" s="14" t="s">
        <v>305</v>
      </c>
      <c r="D3650" s="29">
        <v>43466</v>
      </c>
      <c r="E3650" s="14" t="s">
        <v>306</v>
      </c>
      <c r="F3650" s="30">
        <v>10000</v>
      </c>
      <c r="G3650" s="31" t="str">
        <f>_xlfn.CONCAT(Table1[[#This Row],[Company]:[Penalty Amount]])</f>
        <v>Hartford Insurance Co. of the MidwestHartford Financial Servicesinsurance violation43466TX-INS10000</v>
      </c>
    </row>
    <row r="3651" spans="1:7" x14ac:dyDescent="0.2">
      <c r="A3651" s="28" t="s">
        <v>2218</v>
      </c>
      <c r="B3651" s="14" t="s">
        <v>263</v>
      </c>
      <c r="C3651" s="14" t="s">
        <v>305</v>
      </c>
      <c r="D3651" s="29">
        <v>42736</v>
      </c>
      <c r="E3651" s="14" t="s">
        <v>1090</v>
      </c>
      <c r="F3651" s="30">
        <v>10000</v>
      </c>
      <c r="G3651" s="31" t="str">
        <f>_xlfn.CONCAT(Table1[[#This Row],[Company]:[Penalty Amount]])</f>
        <v>Hartford Insurance Co. The MidwestHartford Financial Servicesinsurance violation42736WA-INS10000</v>
      </c>
    </row>
    <row r="3652" spans="1:7" x14ac:dyDescent="0.2">
      <c r="A3652" s="28" t="s">
        <v>1323</v>
      </c>
      <c r="B3652" s="14" t="s">
        <v>263</v>
      </c>
      <c r="C3652" s="14" t="s">
        <v>305</v>
      </c>
      <c r="D3652" s="29">
        <v>43101</v>
      </c>
      <c r="E3652" s="14" t="s">
        <v>1089</v>
      </c>
      <c r="F3652" s="30">
        <v>10000</v>
      </c>
      <c r="G3652" s="31" t="str">
        <f>_xlfn.CONCAT(Table1[[#This Row],[Company]:[Penalty Amount]])</f>
        <v>Hartford Life and Accident Insurance Co.Hartford Financial Servicesinsurance violation43101SD-INS10000</v>
      </c>
    </row>
    <row r="3653" spans="1:7" x14ac:dyDescent="0.2">
      <c r="A3653" s="28" t="s">
        <v>2228</v>
      </c>
      <c r="B3653" s="14" t="s">
        <v>263</v>
      </c>
      <c r="C3653" s="14" t="s">
        <v>305</v>
      </c>
      <c r="D3653" s="29">
        <v>40179</v>
      </c>
      <c r="E3653" s="14" t="s">
        <v>306</v>
      </c>
      <c r="F3653" s="30">
        <v>10000</v>
      </c>
      <c r="G3653" s="31" t="str">
        <f>_xlfn.CONCAT(Table1[[#This Row],[Company]:[Penalty Amount]])</f>
        <v>Sentinel Insurance Co. Ltd.Hartford Financial Servicesinsurance violation40179TX-INS10000</v>
      </c>
    </row>
    <row r="3654" spans="1:7" x14ac:dyDescent="0.2">
      <c r="A3654" s="28" t="s">
        <v>2228</v>
      </c>
      <c r="B3654" s="14" t="s">
        <v>263</v>
      </c>
      <c r="C3654" s="14" t="s">
        <v>305</v>
      </c>
      <c r="D3654" s="29">
        <v>43831</v>
      </c>
      <c r="E3654" s="14" t="s">
        <v>306</v>
      </c>
      <c r="F3654" s="30">
        <v>10000</v>
      </c>
      <c r="G3654" s="31" t="str">
        <f>_xlfn.CONCAT(Table1[[#This Row],[Company]:[Penalty Amount]])</f>
        <v>Sentinel Insurance Co. Ltd.Hartford Financial Servicesinsurance violation43831TX-INS10000</v>
      </c>
    </row>
    <row r="3655" spans="1:7" x14ac:dyDescent="0.2">
      <c r="A3655" s="28" t="s">
        <v>1326</v>
      </c>
      <c r="B3655" s="14" t="s">
        <v>263</v>
      </c>
      <c r="C3655" s="14" t="s">
        <v>305</v>
      </c>
      <c r="D3655" s="29">
        <v>40179</v>
      </c>
      <c r="E3655" s="14" t="s">
        <v>306</v>
      </c>
      <c r="F3655" s="30">
        <v>10000</v>
      </c>
      <c r="G3655" s="31" t="str">
        <f>_xlfn.CONCAT(Table1[[#This Row],[Company]:[Penalty Amount]])</f>
        <v>Trumbull Insurance Co.Hartford Financial Servicesinsurance violation40179TX-INS10000</v>
      </c>
    </row>
    <row r="3656" spans="1:7" x14ac:dyDescent="0.2">
      <c r="A3656" s="28" t="s">
        <v>2449</v>
      </c>
      <c r="B3656" s="14" t="s">
        <v>263</v>
      </c>
      <c r="C3656" s="14" t="s">
        <v>305</v>
      </c>
      <c r="D3656" s="29">
        <v>42370</v>
      </c>
      <c r="E3656" s="14" t="s">
        <v>728</v>
      </c>
      <c r="F3656" s="30">
        <v>10000</v>
      </c>
      <c r="G3656" s="31" t="str">
        <f>_xlfn.CONCAT(Table1[[#This Row],[Company]:[Penalty Amount]])</f>
        <v>Twin City Fire Insurance Co. .Hartford Financial Servicesinsurance violation42370MD-INS10000</v>
      </c>
    </row>
    <row r="3657" spans="1:7" x14ac:dyDescent="0.2">
      <c r="A3657" s="28" t="s">
        <v>1827</v>
      </c>
      <c r="B3657" s="14" t="s">
        <v>263</v>
      </c>
      <c r="C3657" s="14" t="s">
        <v>305</v>
      </c>
      <c r="D3657" s="29">
        <v>44562</v>
      </c>
      <c r="E3657" s="14" t="s">
        <v>775</v>
      </c>
      <c r="F3657" s="30">
        <v>11000</v>
      </c>
      <c r="G3657" s="31" t="str">
        <f>_xlfn.CONCAT(Table1[[#This Row],[Company]:[Penalty Amount]])</f>
        <v>The Hartford Casualty Insurance Co. and Trumbull Insurance Co.Hartford Financial Servicesinsurance violation44562MN-FIN11000</v>
      </c>
    </row>
    <row r="3658" spans="1:7" x14ac:dyDescent="0.2">
      <c r="A3658" s="28" t="s">
        <v>1487</v>
      </c>
      <c r="B3658" s="14" t="s">
        <v>263</v>
      </c>
      <c r="C3658" s="14" t="s">
        <v>305</v>
      </c>
      <c r="D3658" s="29">
        <v>42370</v>
      </c>
      <c r="E3658" s="14" t="s">
        <v>306</v>
      </c>
      <c r="F3658" s="30">
        <v>13000</v>
      </c>
      <c r="G3658" s="31" t="str">
        <f>_xlfn.CONCAT(Table1[[#This Row],[Company]:[Penalty Amount]])</f>
        <v>Hartford Casualty Insurance Co.Hartford Financial Servicesinsurance violation42370TX-INS13000</v>
      </c>
    </row>
    <row r="3659" spans="1:7" x14ac:dyDescent="0.2">
      <c r="A3659" s="28" t="s">
        <v>2216</v>
      </c>
      <c r="B3659" s="14" t="s">
        <v>263</v>
      </c>
      <c r="C3659" s="14" t="s">
        <v>305</v>
      </c>
      <c r="D3659" s="29">
        <v>40909</v>
      </c>
      <c r="E3659" s="14" t="s">
        <v>306</v>
      </c>
      <c r="F3659" s="30">
        <v>13000</v>
      </c>
      <c r="G3659" s="31" t="str">
        <f>_xlfn.CONCAT(Table1[[#This Row],[Company]:[Penalty Amount]])</f>
        <v>Hartford Insurance Co. of the MidwestHartford Financial Servicesinsurance violation40909TX-INS13000</v>
      </c>
    </row>
    <row r="3660" spans="1:7" x14ac:dyDescent="0.2">
      <c r="A3660" s="28" t="s">
        <v>1735</v>
      </c>
      <c r="B3660" s="14" t="s">
        <v>263</v>
      </c>
      <c r="C3660" s="14" t="s">
        <v>305</v>
      </c>
      <c r="D3660" s="29">
        <v>39448</v>
      </c>
      <c r="E3660" s="14" t="s">
        <v>746</v>
      </c>
      <c r="F3660" s="30">
        <v>13000</v>
      </c>
      <c r="G3660" s="31" t="str">
        <f>_xlfn.CONCAT(Table1[[#This Row],[Company]:[Penalty Amount]])</f>
        <v>Property and Casualty Insurance Co. of HartfordHartford Financial Servicesinsurance violation39448FL-OFR13000</v>
      </c>
    </row>
    <row r="3661" spans="1:7" x14ac:dyDescent="0.2">
      <c r="A3661" s="28" t="s">
        <v>1488</v>
      </c>
      <c r="B3661" s="14" t="s">
        <v>263</v>
      </c>
      <c r="C3661" s="14" t="s">
        <v>305</v>
      </c>
      <c r="D3661" s="29">
        <v>41640</v>
      </c>
      <c r="E3661" s="14" t="s">
        <v>306</v>
      </c>
      <c r="F3661" s="30">
        <v>14000</v>
      </c>
      <c r="G3661" s="31" t="str">
        <f>_xlfn.CONCAT(Table1[[#This Row],[Company]:[Penalty Amount]])</f>
        <v>Hartford Underwriters Insurance Co.Hartford Financial Servicesinsurance violation41640TX-INS14000</v>
      </c>
    </row>
    <row r="3662" spans="1:7" x14ac:dyDescent="0.2">
      <c r="A3662" s="28" t="s">
        <v>2224</v>
      </c>
      <c r="B3662" s="14" t="s">
        <v>263</v>
      </c>
      <c r="C3662" s="14" t="s">
        <v>305</v>
      </c>
      <c r="D3662" s="29">
        <v>43466</v>
      </c>
      <c r="E3662" s="14" t="s">
        <v>923</v>
      </c>
      <c r="F3662" s="30">
        <v>14000</v>
      </c>
      <c r="G3662" s="31" t="str">
        <f>_xlfn.CONCAT(Table1[[#This Row],[Company]:[Penalty Amount]])</f>
        <v>Property Casualty Insurance Co. of HartfordHartford Financial Servicesinsurance violation43466CT-INS14000</v>
      </c>
    </row>
    <row r="3663" spans="1:7" x14ac:dyDescent="0.2">
      <c r="A3663" s="28" t="s">
        <v>2212</v>
      </c>
      <c r="B3663" s="14" t="s">
        <v>263</v>
      </c>
      <c r="C3663" s="14" t="s">
        <v>305</v>
      </c>
      <c r="D3663" s="29">
        <v>42005</v>
      </c>
      <c r="E3663" s="14" t="s">
        <v>1090</v>
      </c>
      <c r="F3663" s="30">
        <v>15000</v>
      </c>
      <c r="G3663" s="31" t="str">
        <f>_xlfn.CONCAT(Table1[[#This Row],[Company]:[Penalty Amount]])</f>
        <v>Hartford Accident &amp; Indemnity Co.Hartford Financial Servicesinsurance violation42005WA-INS15000</v>
      </c>
    </row>
    <row r="3664" spans="1:7" x14ac:dyDescent="0.2">
      <c r="A3664" s="28" t="s">
        <v>1486</v>
      </c>
      <c r="B3664" s="14" t="s">
        <v>263</v>
      </c>
      <c r="C3664" s="14" t="s">
        <v>305</v>
      </c>
      <c r="D3664" s="29">
        <v>36892</v>
      </c>
      <c r="E3664" s="14" t="s">
        <v>991</v>
      </c>
      <c r="F3664" s="30">
        <v>15000</v>
      </c>
      <c r="G3664" s="31" t="str">
        <f>_xlfn.CONCAT(Table1[[#This Row],[Company]:[Penalty Amount]])</f>
        <v>Hartford Accident and Indemnity Co.Hartford Financial Servicesinsurance violation36892WI-INS15000</v>
      </c>
    </row>
    <row r="3665" spans="1:7" x14ac:dyDescent="0.2">
      <c r="A3665" s="28" t="s">
        <v>2442</v>
      </c>
      <c r="B3665" s="14" t="s">
        <v>263</v>
      </c>
      <c r="C3665" s="14" t="s">
        <v>305</v>
      </c>
      <c r="D3665" s="29">
        <v>42005</v>
      </c>
      <c r="E3665" s="14" t="s">
        <v>728</v>
      </c>
      <c r="F3665" s="30">
        <v>15000</v>
      </c>
      <c r="G3665" s="31" t="str">
        <f>_xlfn.CONCAT(Table1[[#This Row],[Company]:[Penalty Amount]])</f>
        <v>Hartford Accident and Indemnity Co. .Hartford Financial Servicesinsurance violation42005MD-INS15000</v>
      </c>
    </row>
    <row r="3666" spans="1:7" x14ac:dyDescent="0.2">
      <c r="A3666" s="28" t="s">
        <v>1487</v>
      </c>
      <c r="B3666" s="14" t="s">
        <v>263</v>
      </c>
      <c r="C3666" s="14" t="s">
        <v>305</v>
      </c>
      <c r="D3666" s="29">
        <v>42370</v>
      </c>
      <c r="E3666" s="14" t="s">
        <v>34</v>
      </c>
      <c r="F3666" s="30">
        <v>15000</v>
      </c>
      <c r="G3666" s="31" t="str">
        <f>_xlfn.CONCAT(Table1[[#This Row],[Company]:[Penalty Amount]])</f>
        <v>Hartford Casualty Insurance Co.Hartford Financial Servicesinsurance violation42370NY-DFS15000</v>
      </c>
    </row>
    <row r="3667" spans="1:7" x14ac:dyDescent="0.2">
      <c r="A3667" s="28" t="s">
        <v>2742</v>
      </c>
      <c r="B3667" s="14" t="s">
        <v>263</v>
      </c>
      <c r="C3667" s="14" t="s">
        <v>305</v>
      </c>
      <c r="D3667" s="29">
        <v>40179</v>
      </c>
      <c r="E3667" s="14" t="s">
        <v>655</v>
      </c>
      <c r="F3667" s="30">
        <v>15000</v>
      </c>
      <c r="G3667" s="31" t="str">
        <f>_xlfn.CONCAT(Table1[[#This Row],[Company]:[Penalty Amount]])</f>
        <v>HARTFORD CASUALTY INSURANCE .Hartford Financial Servicesinsurance violation40179VA-INS15000</v>
      </c>
    </row>
    <row r="3668" spans="1:7" x14ac:dyDescent="0.2">
      <c r="A3668" s="28" t="s">
        <v>1326</v>
      </c>
      <c r="B3668" s="14" t="s">
        <v>263</v>
      </c>
      <c r="C3668" s="14" t="s">
        <v>305</v>
      </c>
      <c r="D3668" s="29">
        <v>43831</v>
      </c>
      <c r="E3668" s="14" t="s">
        <v>306</v>
      </c>
      <c r="F3668" s="30">
        <v>15000</v>
      </c>
      <c r="G3668" s="31" t="str">
        <f>_xlfn.CONCAT(Table1[[#This Row],[Company]:[Penalty Amount]])</f>
        <v>Trumbull Insurance Co.Hartford Financial Servicesinsurance violation43831TX-INS15000</v>
      </c>
    </row>
    <row r="3669" spans="1:7" x14ac:dyDescent="0.2">
      <c r="A3669" s="28" t="s">
        <v>2221</v>
      </c>
      <c r="B3669" s="14" t="s">
        <v>263</v>
      </c>
      <c r="C3669" s="14" t="s">
        <v>305</v>
      </c>
      <c r="D3669" s="29">
        <v>40909</v>
      </c>
      <c r="E3669" s="14" t="s">
        <v>1050</v>
      </c>
      <c r="F3669" s="30">
        <v>17000</v>
      </c>
      <c r="G3669" s="31" t="str">
        <f>_xlfn.CONCAT(Table1[[#This Row],[Company]:[Penalty Amount]])</f>
        <v>Navigators Insurance Co.Hartford Financial Servicesinsurance violation40909OR-FIN17000</v>
      </c>
    </row>
    <row r="3670" spans="1:7" x14ac:dyDescent="0.2">
      <c r="A3670" s="28" t="s">
        <v>1486</v>
      </c>
      <c r="B3670" s="14" t="s">
        <v>263</v>
      </c>
      <c r="C3670" s="14" t="s">
        <v>305</v>
      </c>
      <c r="D3670" s="29">
        <v>40179</v>
      </c>
      <c r="E3670" s="14" t="s">
        <v>306</v>
      </c>
      <c r="F3670" s="30">
        <v>18000</v>
      </c>
      <c r="G3670" s="31" t="str">
        <f>_xlfn.CONCAT(Table1[[#This Row],[Company]:[Penalty Amount]])</f>
        <v>Hartford Accident and Indemnity Co.Hartford Financial Servicesinsurance violation40179TX-INS18000</v>
      </c>
    </row>
    <row r="3671" spans="1:7" x14ac:dyDescent="0.2">
      <c r="A3671" s="28" t="s">
        <v>1487</v>
      </c>
      <c r="B3671" s="14" t="s">
        <v>263</v>
      </c>
      <c r="C3671" s="14" t="s">
        <v>305</v>
      </c>
      <c r="D3671" s="29">
        <v>40179</v>
      </c>
      <c r="E3671" s="14" t="s">
        <v>306</v>
      </c>
      <c r="F3671" s="30">
        <v>18000</v>
      </c>
      <c r="G3671" s="31" t="str">
        <f>_xlfn.CONCAT(Table1[[#This Row],[Company]:[Penalty Amount]])</f>
        <v>Hartford Casualty Insurance Co.Hartford Financial Servicesinsurance violation40179TX-INS18000</v>
      </c>
    </row>
    <row r="3672" spans="1:7" x14ac:dyDescent="0.2">
      <c r="A3672" s="28" t="s">
        <v>1485</v>
      </c>
      <c r="B3672" s="14" t="s">
        <v>263</v>
      </c>
      <c r="C3672" s="14" t="s">
        <v>305</v>
      </c>
      <c r="D3672" s="29">
        <v>40179</v>
      </c>
      <c r="E3672" s="14" t="s">
        <v>306</v>
      </c>
      <c r="F3672" s="30">
        <v>18000</v>
      </c>
      <c r="G3672" s="31" t="str">
        <f>_xlfn.CONCAT(Table1[[#This Row],[Company]:[Penalty Amount]])</f>
        <v>Hartford Fire Insurance Co.Hartford Financial Servicesinsurance violation40179TX-INS18000</v>
      </c>
    </row>
    <row r="3673" spans="1:7" x14ac:dyDescent="0.2">
      <c r="A3673" s="28" t="s">
        <v>2216</v>
      </c>
      <c r="B3673" s="14" t="s">
        <v>263</v>
      </c>
      <c r="C3673" s="14" t="s">
        <v>305</v>
      </c>
      <c r="D3673" s="29">
        <v>40179</v>
      </c>
      <c r="E3673" s="14" t="s">
        <v>306</v>
      </c>
      <c r="F3673" s="30">
        <v>18000</v>
      </c>
      <c r="G3673" s="31" t="str">
        <f>_xlfn.CONCAT(Table1[[#This Row],[Company]:[Penalty Amount]])</f>
        <v>Hartford Insurance Co. of the MidwestHartford Financial Servicesinsurance violation40179TX-INS18000</v>
      </c>
    </row>
    <row r="3674" spans="1:7" x14ac:dyDescent="0.2">
      <c r="A3674" s="28" t="s">
        <v>3051</v>
      </c>
      <c r="B3674" s="14" t="s">
        <v>263</v>
      </c>
      <c r="C3674" s="14" t="s">
        <v>305</v>
      </c>
      <c r="D3674" s="29">
        <v>40179</v>
      </c>
      <c r="E3674" s="14" t="s">
        <v>306</v>
      </c>
      <c r="F3674" s="30">
        <v>18000</v>
      </c>
      <c r="G3674" s="31" t="str">
        <f>_xlfn.CONCAT(Table1[[#This Row],[Company]:[Penalty Amount]])</f>
        <v>Hartford Lloyd's Corp.Hartford Financial Servicesinsurance violation40179TX-INS18000</v>
      </c>
    </row>
    <row r="3675" spans="1:7" x14ac:dyDescent="0.2">
      <c r="A3675" s="28" t="s">
        <v>1488</v>
      </c>
      <c r="B3675" s="14" t="s">
        <v>263</v>
      </c>
      <c r="C3675" s="14" t="s">
        <v>305</v>
      </c>
      <c r="D3675" s="29">
        <v>40179</v>
      </c>
      <c r="E3675" s="14" t="s">
        <v>306</v>
      </c>
      <c r="F3675" s="30">
        <v>18000</v>
      </c>
      <c r="G3675" s="31" t="str">
        <f>_xlfn.CONCAT(Table1[[#This Row],[Company]:[Penalty Amount]])</f>
        <v>Hartford Underwriters Insurance Co.Hartford Financial Servicesinsurance violation40179TX-INS18000</v>
      </c>
    </row>
    <row r="3676" spans="1:7" x14ac:dyDescent="0.2">
      <c r="A3676" s="28" t="s">
        <v>1735</v>
      </c>
      <c r="B3676" s="14" t="s">
        <v>263</v>
      </c>
      <c r="C3676" s="14" t="s">
        <v>305</v>
      </c>
      <c r="D3676" s="29">
        <v>40179</v>
      </c>
      <c r="E3676" s="14" t="s">
        <v>306</v>
      </c>
      <c r="F3676" s="30">
        <v>18000</v>
      </c>
      <c r="G3676" s="31" t="str">
        <f>_xlfn.CONCAT(Table1[[#This Row],[Company]:[Penalty Amount]])</f>
        <v>Property and Casualty Insurance Co. of HartfordHartford Financial Servicesinsurance violation40179TX-INS18000</v>
      </c>
    </row>
    <row r="3677" spans="1:7" x14ac:dyDescent="0.2">
      <c r="A3677" s="28" t="s">
        <v>1487</v>
      </c>
      <c r="B3677" s="14" t="s">
        <v>263</v>
      </c>
      <c r="C3677" s="14" t="s">
        <v>305</v>
      </c>
      <c r="D3677" s="29">
        <v>42370</v>
      </c>
      <c r="E3677" s="14" t="s">
        <v>306</v>
      </c>
      <c r="F3677" s="30">
        <v>19000</v>
      </c>
      <c r="G3677" s="31" t="str">
        <f>_xlfn.CONCAT(Table1[[#This Row],[Company]:[Penalty Amount]])</f>
        <v>Hartford Casualty Insurance Co.Hartford Financial Servicesinsurance violation42370TX-INS19000</v>
      </c>
    </row>
    <row r="3678" spans="1:7" x14ac:dyDescent="0.2">
      <c r="A3678" s="28" t="s">
        <v>2441</v>
      </c>
      <c r="B3678" s="14" t="s">
        <v>263</v>
      </c>
      <c r="C3678" s="14" t="s">
        <v>305</v>
      </c>
      <c r="D3678" s="29">
        <v>42005</v>
      </c>
      <c r="E3678" s="14" t="s">
        <v>1090</v>
      </c>
      <c r="F3678" s="30">
        <v>20000</v>
      </c>
      <c r="G3678" s="31" t="str">
        <f>_xlfn.CONCAT(Table1[[#This Row],[Company]:[Penalty Amount]])</f>
        <v>Hartford Accident &amp; Indemnity Co. .Hartford Financial Servicesinsurance violation42005WA-INS20000</v>
      </c>
    </row>
    <row r="3679" spans="1:7" x14ac:dyDescent="0.2">
      <c r="A3679" s="28" t="s">
        <v>2218</v>
      </c>
      <c r="B3679" s="14" t="s">
        <v>263</v>
      </c>
      <c r="C3679" s="14" t="s">
        <v>305</v>
      </c>
      <c r="D3679" s="29">
        <v>43101</v>
      </c>
      <c r="E3679" s="14" t="s">
        <v>1090</v>
      </c>
      <c r="F3679" s="30">
        <v>20000</v>
      </c>
      <c r="G3679" s="31" t="str">
        <f>_xlfn.CONCAT(Table1[[#This Row],[Company]:[Penalty Amount]])</f>
        <v>Hartford Insurance Co. The MidwestHartford Financial Servicesinsurance violation43101WA-INS20000</v>
      </c>
    </row>
    <row r="3680" spans="1:7" x14ac:dyDescent="0.2">
      <c r="A3680" s="28" t="s">
        <v>1735</v>
      </c>
      <c r="B3680" s="14" t="s">
        <v>263</v>
      </c>
      <c r="C3680" s="14" t="s">
        <v>305</v>
      </c>
      <c r="D3680" s="29">
        <v>43831</v>
      </c>
      <c r="E3680" s="14" t="s">
        <v>306</v>
      </c>
      <c r="F3680" s="30">
        <v>20000</v>
      </c>
      <c r="G3680" s="31" t="str">
        <f>_xlfn.CONCAT(Table1[[#This Row],[Company]:[Penalty Amount]])</f>
        <v>Property and Casualty Insurance Co. of HartfordHartford Financial Servicesinsurance violation43831TX-INS20000</v>
      </c>
    </row>
    <row r="3681" spans="1:7" x14ac:dyDescent="0.2">
      <c r="A3681" s="28" t="s">
        <v>1326</v>
      </c>
      <c r="B3681" s="14" t="s">
        <v>263</v>
      </c>
      <c r="C3681" s="14" t="s">
        <v>305</v>
      </c>
      <c r="D3681" s="29">
        <v>43101</v>
      </c>
      <c r="E3681" s="14" t="s">
        <v>306</v>
      </c>
      <c r="F3681" s="30">
        <v>20000</v>
      </c>
      <c r="G3681" s="31" t="str">
        <f>_xlfn.CONCAT(Table1[[#This Row],[Company]:[Penalty Amount]])</f>
        <v>Trumbull Insurance Co.Hartford Financial Servicesinsurance violation43101TX-INS20000</v>
      </c>
    </row>
    <row r="3682" spans="1:7" x14ac:dyDescent="0.2">
      <c r="A3682" s="28" t="s">
        <v>2443</v>
      </c>
      <c r="B3682" s="14" t="s">
        <v>263</v>
      </c>
      <c r="C3682" s="14" t="s">
        <v>305</v>
      </c>
      <c r="D3682" s="29">
        <v>39448</v>
      </c>
      <c r="E3682" s="14" t="s">
        <v>306</v>
      </c>
      <c r="F3682" s="30">
        <v>21000</v>
      </c>
      <c r="G3682" s="31" t="str">
        <f>_xlfn.CONCAT(Table1[[#This Row],[Company]:[Penalty Amount]])</f>
        <v>Hartford Casualty Insurance Co. .Hartford Financial Servicesinsurance violation39448TX-INS21000</v>
      </c>
    </row>
    <row r="3683" spans="1:7" x14ac:dyDescent="0.2">
      <c r="A3683" s="28" t="s">
        <v>2226</v>
      </c>
      <c r="B3683" s="14" t="s">
        <v>263</v>
      </c>
      <c r="C3683" s="14" t="s">
        <v>305</v>
      </c>
      <c r="D3683" s="29">
        <v>41640</v>
      </c>
      <c r="E3683" s="14" t="s">
        <v>655</v>
      </c>
      <c r="F3683" s="30">
        <v>22891</v>
      </c>
      <c r="G3683" s="31" t="str">
        <f>_xlfn.CONCAT(Table1[[#This Row],[Company]:[Penalty Amount]])</f>
        <v>SENTINEL INSURANCE Co. LTDHartford Financial Servicesinsurance violation41640VA-INS22891</v>
      </c>
    </row>
    <row r="3684" spans="1:7" x14ac:dyDescent="0.2">
      <c r="A3684" s="28" t="s">
        <v>2447</v>
      </c>
      <c r="B3684" s="14" t="s">
        <v>263</v>
      </c>
      <c r="C3684" s="14" t="s">
        <v>305</v>
      </c>
      <c r="D3684" s="29">
        <v>43466</v>
      </c>
      <c r="E3684" s="14" t="s">
        <v>1146</v>
      </c>
      <c r="F3684" s="30">
        <v>23000</v>
      </c>
      <c r="G3684" s="31" t="str">
        <f>_xlfn.CONCAT(Table1[[#This Row],[Company]:[Penalty Amount]])</f>
        <v>Hartford Underwriters Insurance Co. .Hartford Financial Servicesinsurance violation43466DE-INS23000</v>
      </c>
    </row>
    <row r="3685" spans="1:7" x14ac:dyDescent="0.2">
      <c r="A3685" s="28" t="s">
        <v>1485</v>
      </c>
      <c r="B3685" s="14" t="s">
        <v>263</v>
      </c>
      <c r="C3685" s="14" t="s">
        <v>343</v>
      </c>
      <c r="D3685" s="29">
        <v>40179</v>
      </c>
      <c r="E3685" s="14" t="s">
        <v>745</v>
      </c>
      <c r="F3685" s="30">
        <v>25448</v>
      </c>
      <c r="G3685" s="31" t="str">
        <f>_xlfn.CONCAT(Table1[[#This Row],[Company]:[Penalty Amount]])</f>
        <v>Hartford Fire Insurance Co.Hartford Financial Serviceswage and hour violation40179WHD25448</v>
      </c>
    </row>
    <row r="3686" spans="1:7" x14ac:dyDescent="0.2">
      <c r="A3686" s="28" t="s">
        <v>1632</v>
      </c>
      <c r="B3686" s="14" t="s">
        <v>263</v>
      </c>
      <c r="C3686" s="14" t="s">
        <v>305</v>
      </c>
      <c r="D3686" s="29">
        <v>37987</v>
      </c>
      <c r="E3686" s="14" t="s">
        <v>665</v>
      </c>
      <c r="F3686" s="30">
        <v>30000</v>
      </c>
      <c r="G3686" s="31" t="str">
        <f>_xlfn.CONCAT(Table1[[#This Row],[Company]:[Penalty Amount]])</f>
        <v>Hartford Casualty InsuranceHartford Financial Servicesinsurance violation37987PA-INS30000</v>
      </c>
    </row>
    <row r="3687" spans="1:7" x14ac:dyDescent="0.2">
      <c r="A3687" s="28" t="s">
        <v>2444</v>
      </c>
      <c r="B3687" s="14" t="s">
        <v>263</v>
      </c>
      <c r="C3687" s="14" t="s">
        <v>305</v>
      </c>
      <c r="D3687" s="29">
        <v>36892</v>
      </c>
      <c r="E3687" s="14" t="s">
        <v>655</v>
      </c>
      <c r="F3687" s="30">
        <v>30000</v>
      </c>
      <c r="G3687" s="31" t="str">
        <f>_xlfn.CONCAT(Table1[[#This Row],[Company]:[Penalty Amount]])</f>
        <v>HARTFORD FIRE INSURANCE CO. Hartford Financial Servicesinsurance violation36892VA-INS30000</v>
      </c>
    </row>
    <row r="3688" spans="1:7" x14ac:dyDescent="0.2">
      <c r="A3688" s="28" t="s">
        <v>2445</v>
      </c>
      <c r="B3688" s="14" t="s">
        <v>263</v>
      </c>
      <c r="C3688" s="14" t="s">
        <v>305</v>
      </c>
      <c r="D3688" s="29">
        <v>37622</v>
      </c>
      <c r="E3688" s="14" t="s">
        <v>969</v>
      </c>
      <c r="F3688" s="30">
        <v>30000</v>
      </c>
      <c r="G3688" s="31" t="str">
        <f>_xlfn.CONCAT(Table1[[#This Row],[Company]:[Penalty Amount]])</f>
        <v>Hartford Fire Insurance Co. .Hartford Financial Servicesinsurance violation37622MT-INS30000</v>
      </c>
    </row>
    <row r="3689" spans="1:7" x14ac:dyDescent="0.2">
      <c r="A3689" s="28" t="s">
        <v>2218</v>
      </c>
      <c r="B3689" s="14" t="s">
        <v>263</v>
      </c>
      <c r="C3689" s="14" t="s">
        <v>305</v>
      </c>
      <c r="D3689" s="29">
        <v>40909</v>
      </c>
      <c r="E3689" s="14" t="s">
        <v>1090</v>
      </c>
      <c r="F3689" s="30">
        <v>30000</v>
      </c>
      <c r="G3689" s="31" t="str">
        <f>_xlfn.CONCAT(Table1[[#This Row],[Company]:[Penalty Amount]])</f>
        <v>Hartford Insurance Co. The MidwestHartford Financial Servicesinsurance violation40909WA-INS30000</v>
      </c>
    </row>
    <row r="3690" spans="1:7" x14ac:dyDescent="0.2">
      <c r="A3690" s="28" t="s">
        <v>2227</v>
      </c>
      <c r="B3690" s="14" t="s">
        <v>263</v>
      </c>
      <c r="C3690" s="14" t="s">
        <v>305</v>
      </c>
      <c r="D3690" s="29">
        <v>40909</v>
      </c>
      <c r="E3690" s="14" t="s">
        <v>1090</v>
      </c>
      <c r="F3690" s="30">
        <v>30000</v>
      </c>
      <c r="G3690" s="31" t="str">
        <f>_xlfn.CONCAT(Table1[[#This Row],[Company]:[Penalty Amount]])</f>
        <v>Sentinel Insurance Co. LtdHartford Financial Servicesinsurance violation40909WA-INS30000</v>
      </c>
    </row>
    <row r="3691" spans="1:7" x14ac:dyDescent="0.2">
      <c r="A3691" s="28" t="s">
        <v>1489</v>
      </c>
      <c r="B3691" s="14" t="s">
        <v>263</v>
      </c>
      <c r="C3691" s="14" t="s">
        <v>305</v>
      </c>
      <c r="D3691" s="29">
        <v>42736</v>
      </c>
      <c r="E3691" s="14" t="s">
        <v>1090</v>
      </c>
      <c r="F3691" s="30">
        <v>30000</v>
      </c>
      <c r="G3691" s="31" t="str">
        <f>_xlfn.CONCAT(Table1[[#This Row],[Company]:[Penalty Amount]])</f>
        <v>Twin City Fire Insurance Co.Hartford Financial Servicesinsurance violation42736WA-INS30000</v>
      </c>
    </row>
    <row r="3692" spans="1:7" x14ac:dyDescent="0.2">
      <c r="A3692" s="28" t="s">
        <v>2227</v>
      </c>
      <c r="B3692" s="14" t="s">
        <v>263</v>
      </c>
      <c r="C3692" s="14" t="s">
        <v>305</v>
      </c>
      <c r="D3692" s="29">
        <v>42370</v>
      </c>
      <c r="E3692" s="14" t="s">
        <v>306</v>
      </c>
      <c r="F3692" s="30">
        <v>32000</v>
      </c>
      <c r="G3692" s="31" t="str">
        <f>_xlfn.CONCAT(Table1[[#This Row],[Company]:[Penalty Amount]])</f>
        <v>Sentinel Insurance Co. LtdHartford Financial Servicesinsurance violation42370TX-INS32000</v>
      </c>
    </row>
    <row r="3693" spans="1:7" x14ac:dyDescent="0.2">
      <c r="A3693" s="28" t="s">
        <v>2447</v>
      </c>
      <c r="B3693" s="14" t="s">
        <v>263</v>
      </c>
      <c r="C3693" s="14" t="s">
        <v>305</v>
      </c>
      <c r="D3693" s="29">
        <v>43831</v>
      </c>
      <c r="E3693" s="14" t="s">
        <v>1146</v>
      </c>
      <c r="F3693" s="30">
        <v>34000</v>
      </c>
      <c r="G3693" s="31" t="str">
        <f>_xlfn.CONCAT(Table1[[#This Row],[Company]:[Penalty Amount]])</f>
        <v>Hartford Underwriters Insurance Co. .Hartford Financial Servicesinsurance violation43831DE-INS34000</v>
      </c>
    </row>
    <row r="3694" spans="1:7" x14ac:dyDescent="0.2">
      <c r="A3694" s="28" t="s">
        <v>2443</v>
      </c>
      <c r="B3694" s="14" t="s">
        <v>263</v>
      </c>
      <c r="C3694" s="14" t="s">
        <v>305</v>
      </c>
      <c r="D3694" s="29">
        <v>41640</v>
      </c>
      <c r="E3694" s="14" t="s">
        <v>728</v>
      </c>
      <c r="F3694" s="30">
        <v>35000</v>
      </c>
      <c r="G3694" s="31" t="str">
        <f>_xlfn.CONCAT(Table1[[#This Row],[Company]:[Penalty Amount]])</f>
        <v>Hartford Casualty Insurance Co. .Hartford Financial Servicesinsurance violation41640MD-INS35000</v>
      </c>
    </row>
    <row r="3695" spans="1:7" x14ac:dyDescent="0.2">
      <c r="A3695" s="28" t="s">
        <v>1578</v>
      </c>
      <c r="B3695" s="14" t="s">
        <v>263</v>
      </c>
      <c r="C3695" s="14" t="s">
        <v>305</v>
      </c>
      <c r="D3695" s="29">
        <v>42736</v>
      </c>
      <c r="E3695" s="14" t="s">
        <v>655</v>
      </c>
      <c r="F3695" s="30">
        <v>39488</v>
      </c>
      <c r="G3695" s="31" t="str">
        <f>_xlfn.CONCAT(Table1[[#This Row],[Company]:[Penalty Amount]])</f>
        <v>HARTFORD ACCIDENT &amp; INDEMNITYHartford Financial Servicesinsurance violation42736VA-INS39488</v>
      </c>
    </row>
    <row r="3696" spans="1:7" x14ac:dyDescent="0.2">
      <c r="A3696" s="28" t="s">
        <v>2442</v>
      </c>
      <c r="B3696" s="14" t="s">
        <v>263</v>
      </c>
      <c r="C3696" s="14" t="s">
        <v>305</v>
      </c>
      <c r="D3696" s="29">
        <v>40179</v>
      </c>
      <c r="E3696" s="14" t="s">
        <v>426</v>
      </c>
      <c r="F3696" s="30">
        <v>40000</v>
      </c>
      <c r="G3696" s="31" t="str">
        <f>_xlfn.CONCAT(Table1[[#This Row],[Company]:[Penalty Amount]])</f>
        <v>Hartford Accident and Indemnity Co. .Hartford Financial Servicesinsurance violation40179CA-INS40000</v>
      </c>
    </row>
    <row r="3697" spans="1:7" x14ac:dyDescent="0.2">
      <c r="A3697" s="28" t="s">
        <v>2216</v>
      </c>
      <c r="B3697" s="14" t="s">
        <v>263</v>
      </c>
      <c r="C3697" s="14" t="s">
        <v>305</v>
      </c>
      <c r="D3697" s="29">
        <v>41640</v>
      </c>
      <c r="E3697" s="14" t="s">
        <v>306</v>
      </c>
      <c r="F3697" s="30">
        <v>40000</v>
      </c>
      <c r="G3697" s="31" t="str">
        <f>_xlfn.CONCAT(Table1[[#This Row],[Company]:[Penalty Amount]])</f>
        <v>Hartford Insurance Co. of the MidwestHartford Financial Servicesinsurance violation41640TX-INS40000</v>
      </c>
    </row>
    <row r="3698" spans="1:7" x14ac:dyDescent="0.2">
      <c r="A3698" s="28" t="s">
        <v>1486</v>
      </c>
      <c r="B3698" s="14" t="s">
        <v>263</v>
      </c>
      <c r="C3698" s="14" t="s">
        <v>305</v>
      </c>
      <c r="D3698" s="29">
        <v>43466</v>
      </c>
      <c r="E3698" s="14" t="s">
        <v>923</v>
      </c>
      <c r="F3698" s="30">
        <v>43000</v>
      </c>
      <c r="G3698" s="31" t="str">
        <f>_xlfn.CONCAT(Table1[[#This Row],[Company]:[Penalty Amount]])</f>
        <v>Hartford Accident and Indemnity Co.Hartford Financial Servicesinsurance violation43466CT-INS43000</v>
      </c>
    </row>
    <row r="3699" spans="1:7" x14ac:dyDescent="0.2">
      <c r="A3699" s="28" t="s">
        <v>1488</v>
      </c>
      <c r="B3699" s="14" t="s">
        <v>263</v>
      </c>
      <c r="C3699" s="14" t="s">
        <v>305</v>
      </c>
      <c r="D3699" s="29">
        <v>42370</v>
      </c>
      <c r="E3699" s="14" t="s">
        <v>306</v>
      </c>
      <c r="F3699" s="30">
        <v>45000</v>
      </c>
      <c r="G3699" s="31" t="str">
        <f>_xlfn.CONCAT(Table1[[#This Row],[Company]:[Penalty Amount]])</f>
        <v>Hartford Underwriters Insurance Co.Hartford Financial Servicesinsurance violation42370TX-INS45000</v>
      </c>
    </row>
    <row r="3700" spans="1:7" x14ac:dyDescent="0.2">
      <c r="A3700" s="28" t="s">
        <v>2216</v>
      </c>
      <c r="B3700" s="14" t="s">
        <v>263</v>
      </c>
      <c r="C3700" s="14" t="s">
        <v>305</v>
      </c>
      <c r="D3700" s="29">
        <v>43466</v>
      </c>
      <c r="E3700" s="14" t="s">
        <v>1050</v>
      </c>
      <c r="F3700" s="30">
        <v>50000</v>
      </c>
      <c r="G3700" s="31" t="str">
        <f>_xlfn.CONCAT(Table1[[#This Row],[Company]:[Penalty Amount]])</f>
        <v>Hartford Insurance Co. of the MidwestHartford Financial Servicesinsurance violation43466OR-FIN50000</v>
      </c>
    </row>
    <row r="3701" spans="1:7" x14ac:dyDescent="0.2">
      <c r="A3701" s="28" t="s">
        <v>2220</v>
      </c>
      <c r="B3701" s="14" t="s">
        <v>263</v>
      </c>
      <c r="C3701" s="14" t="s">
        <v>305</v>
      </c>
      <c r="D3701" s="29">
        <v>42370</v>
      </c>
      <c r="E3701" s="14" t="s">
        <v>34</v>
      </c>
      <c r="F3701" s="30">
        <v>50000</v>
      </c>
      <c r="G3701" s="31" t="str">
        <f>_xlfn.CONCAT(Table1[[#This Row],[Company]:[Penalty Amount]])</f>
        <v>Hartford Life Insurance Co.Hartford Financial Servicesinsurance violation42370NY-DFS50000</v>
      </c>
    </row>
    <row r="3702" spans="1:7" x14ac:dyDescent="0.2">
      <c r="A3702" s="28" t="s">
        <v>1537</v>
      </c>
      <c r="B3702" s="14" t="s">
        <v>263</v>
      </c>
      <c r="C3702" s="14" t="s">
        <v>305</v>
      </c>
      <c r="D3702" s="29">
        <v>42370</v>
      </c>
      <c r="E3702" s="14" t="s">
        <v>969</v>
      </c>
      <c r="F3702" s="30">
        <v>50000</v>
      </c>
      <c r="G3702" s="31" t="str">
        <f>_xlfn.CONCAT(Table1[[#This Row],[Company]:[Penalty Amount]])</f>
        <v>Hartford Life Insurance Co. and Hartford Life and Accident Insurance Co.Hartford Financial Servicesinsurance violation42370MT-INS50000</v>
      </c>
    </row>
    <row r="3703" spans="1:7" x14ac:dyDescent="0.2">
      <c r="A3703" s="28" t="s">
        <v>3050</v>
      </c>
      <c r="B3703" s="14" t="s">
        <v>263</v>
      </c>
      <c r="C3703" s="14" t="s">
        <v>305</v>
      </c>
      <c r="D3703" s="29">
        <v>40544</v>
      </c>
      <c r="E3703" s="14" t="s">
        <v>306</v>
      </c>
      <c r="F3703" s="30">
        <v>55000</v>
      </c>
      <c r="G3703" s="31" t="str">
        <f>_xlfn.CONCAT(Table1[[#This Row],[Company]:[Penalty Amount]])</f>
        <v>Hartford Casualty Insurance Corp.Hartford Financial Servicesinsurance violation40544TX-INS55000</v>
      </c>
    </row>
    <row r="3704" spans="1:7" x14ac:dyDescent="0.2">
      <c r="A3704" s="28" t="s">
        <v>1489</v>
      </c>
      <c r="B3704" s="14" t="s">
        <v>263</v>
      </c>
      <c r="C3704" s="14" t="s">
        <v>305</v>
      </c>
      <c r="D3704" s="29">
        <v>42005</v>
      </c>
      <c r="E3704" s="14" t="s">
        <v>306</v>
      </c>
      <c r="F3704" s="30">
        <v>55000</v>
      </c>
      <c r="G3704" s="31" t="str">
        <f>_xlfn.CONCAT(Table1[[#This Row],[Company]:[Penalty Amount]])</f>
        <v>Twin City Fire Insurance Co.Hartford Financial Servicesinsurance violation42005TX-INS55000</v>
      </c>
    </row>
    <row r="3705" spans="1:7" x14ac:dyDescent="0.2">
      <c r="A3705" s="28" t="s">
        <v>2743</v>
      </c>
      <c r="B3705" s="14" t="s">
        <v>263</v>
      </c>
      <c r="C3705" s="14" t="s">
        <v>732</v>
      </c>
      <c r="D3705" s="29">
        <v>40544</v>
      </c>
      <c r="E3705" s="14" t="s">
        <v>521</v>
      </c>
      <c r="F3705" s="30">
        <v>56000</v>
      </c>
      <c r="G3705" s="31" t="str">
        <f>_xlfn.CONCAT(Table1[[#This Row],[Company]:[Penalty Amount]])</f>
        <v>THE HARTFORD FINANCIAL SERVICES GROUP INC.Hartford Financial Servicesworkplace safety or health violation40544OSHA56000</v>
      </c>
    </row>
    <row r="3706" spans="1:7" x14ac:dyDescent="0.2">
      <c r="A3706" s="28" t="s">
        <v>1323</v>
      </c>
      <c r="B3706" s="14" t="s">
        <v>263</v>
      </c>
      <c r="C3706" s="14" t="s">
        <v>305</v>
      </c>
      <c r="D3706" s="29">
        <v>42370</v>
      </c>
      <c r="E3706" s="14" t="s">
        <v>728</v>
      </c>
      <c r="F3706" s="30">
        <v>60000</v>
      </c>
      <c r="G3706" s="31" t="str">
        <f>_xlfn.CONCAT(Table1[[#This Row],[Company]:[Penalty Amount]])</f>
        <v>Hartford Life and Accident Insurance Co.Hartford Financial Servicesinsurance violation42370MD-INS60000</v>
      </c>
    </row>
    <row r="3707" spans="1:7" x14ac:dyDescent="0.2">
      <c r="A3707" s="28" t="s">
        <v>1486</v>
      </c>
      <c r="B3707" s="14" t="s">
        <v>263</v>
      </c>
      <c r="C3707" s="14" t="s">
        <v>305</v>
      </c>
      <c r="D3707" s="29">
        <v>42370</v>
      </c>
      <c r="E3707" s="14" t="s">
        <v>1020</v>
      </c>
      <c r="F3707" s="30">
        <v>62541</v>
      </c>
      <c r="G3707" s="31" t="str">
        <f>_xlfn.CONCAT(Table1[[#This Row],[Company]:[Penalty Amount]])</f>
        <v>Hartford Accident and Indemnity Co.Hartford Financial Servicesinsurance violation42370MO-INS62541</v>
      </c>
    </row>
    <row r="3708" spans="1:7" x14ac:dyDescent="0.2">
      <c r="A3708" s="28" t="s">
        <v>1487</v>
      </c>
      <c r="B3708" s="14" t="s">
        <v>263</v>
      </c>
      <c r="C3708" s="14" t="s">
        <v>305</v>
      </c>
      <c r="D3708" s="29">
        <v>42370</v>
      </c>
      <c r="E3708" s="14" t="s">
        <v>1020</v>
      </c>
      <c r="F3708" s="30">
        <v>62541</v>
      </c>
      <c r="G3708" s="31" t="str">
        <f>_xlfn.CONCAT(Table1[[#This Row],[Company]:[Penalty Amount]])</f>
        <v>Hartford Casualty Insurance Co.Hartford Financial Servicesinsurance violation42370MO-INS62541</v>
      </c>
    </row>
    <row r="3709" spans="1:7" x14ac:dyDescent="0.2">
      <c r="A3709" s="28" t="s">
        <v>1485</v>
      </c>
      <c r="B3709" s="14" t="s">
        <v>263</v>
      </c>
      <c r="C3709" s="14" t="s">
        <v>305</v>
      </c>
      <c r="D3709" s="29">
        <v>42370</v>
      </c>
      <c r="E3709" s="14" t="s">
        <v>1020</v>
      </c>
      <c r="F3709" s="30">
        <v>62541</v>
      </c>
      <c r="G3709" s="31" t="str">
        <f>_xlfn.CONCAT(Table1[[#This Row],[Company]:[Penalty Amount]])</f>
        <v>Hartford Fire Insurance Co.Hartford Financial Servicesinsurance violation42370MO-INS62541</v>
      </c>
    </row>
    <row r="3710" spans="1:7" x14ac:dyDescent="0.2">
      <c r="A3710" s="28" t="s">
        <v>2216</v>
      </c>
      <c r="B3710" s="14" t="s">
        <v>263</v>
      </c>
      <c r="C3710" s="14" t="s">
        <v>305</v>
      </c>
      <c r="D3710" s="29">
        <v>42370</v>
      </c>
      <c r="E3710" s="14" t="s">
        <v>1020</v>
      </c>
      <c r="F3710" s="30">
        <v>62541</v>
      </c>
      <c r="G3710" s="31" t="str">
        <f>_xlfn.CONCAT(Table1[[#This Row],[Company]:[Penalty Amount]])</f>
        <v>Hartford Insurance Co. of the MidwestHartford Financial Servicesinsurance violation42370MO-INS62541</v>
      </c>
    </row>
    <row r="3711" spans="1:7" x14ac:dyDescent="0.2">
      <c r="A3711" s="28" t="s">
        <v>1488</v>
      </c>
      <c r="B3711" s="14" t="s">
        <v>263</v>
      </c>
      <c r="C3711" s="14" t="s">
        <v>305</v>
      </c>
      <c r="D3711" s="29">
        <v>42370</v>
      </c>
      <c r="E3711" s="14" t="s">
        <v>1020</v>
      </c>
      <c r="F3711" s="30">
        <v>62541</v>
      </c>
      <c r="G3711" s="31" t="str">
        <f>_xlfn.CONCAT(Table1[[#This Row],[Company]:[Penalty Amount]])</f>
        <v>Hartford Underwriters Insurance Co.Hartford Financial Servicesinsurance violation42370MO-INS62541</v>
      </c>
    </row>
    <row r="3712" spans="1:7" x14ac:dyDescent="0.2">
      <c r="A3712" s="28" t="s">
        <v>1489</v>
      </c>
      <c r="B3712" s="14" t="s">
        <v>263</v>
      </c>
      <c r="C3712" s="14" t="s">
        <v>305</v>
      </c>
      <c r="D3712" s="29">
        <v>42370</v>
      </c>
      <c r="E3712" s="14" t="s">
        <v>1020</v>
      </c>
      <c r="F3712" s="30">
        <v>62541</v>
      </c>
      <c r="G3712" s="31" t="str">
        <f>_xlfn.CONCAT(Table1[[#This Row],[Company]:[Penalty Amount]])</f>
        <v>Twin City Fire Insurance Co.Hartford Financial Servicesinsurance violation42370MO-INS62541</v>
      </c>
    </row>
    <row r="3713" spans="1:7" x14ac:dyDescent="0.2">
      <c r="A3713" s="28" t="s">
        <v>2216</v>
      </c>
      <c r="B3713" s="14" t="s">
        <v>263</v>
      </c>
      <c r="C3713" s="14" t="s">
        <v>305</v>
      </c>
      <c r="D3713" s="29">
        <v>37622</v>
      </c>
      <c r="E3713" s="14" t="s">
        <v>991</v>
      </c>
      <c r="F3713" s="30">
        <v>65000</v>
      </c>
      <c r="G3713" s="31" t="str">
        <f>_xlfn.CONCAT(Table1[[#This Row],[Company]:[Penalty Amount]])</f>
        <v>Hartford Insurance Co. of the MidwestHartford Financial Servicesinsurance violation37622WI-INS65000</v>
      </c>
    </row>
    <row r="3714" spans="1:7" x14ac:dyDescent="0.2">
      <c r="A3714" s="28" t="s">
        <v>1735</v>
      </c>
      <c r="B3714" s="14" t="s">
        <v>263</v>
      </c>
      <c r="C3714" s="14" t="s">
        <v>305</v>
      </c>
      <c r="D3714" s="29">
        <v>43101</v>
      </c>
      <c r="E3714" s="14" t="s">
        <v>306</v>
      </c>
      <c r="F3714" s="30">
        <v>65000</v>
      </c>
      <c r="G3714" s="31" t="str">
        <f>_xlfn.CONCAT(Table1[[#This Row],[Company]:[Penalty Amount]])</f>
        <v>Property and Casualty Insurance Co. of HartfordHartford Financial Servicesinsurance violation43101TX-INS65000</v>
      </c>
    </row>
    <row r="3715" spans="1:7" x14ac:dyDescent="0.2">
      <c r="A3715" s="28" t="s">
        <v>2229</v>
      </c>
      <c r="B3715" s="14" t="s">
        <v>263</v>
      </c>
      <c r="C3715" s="14" t="s">
        <v>305</v>
      </c>
      <c r="D3715" s="29">
        <v>40179</v>
      </c>
      <c r="E3715" s="14" t="s">
        <v>655</v>
      </c>
      <c r="F3715" s="30">
        <v>66684</v>
      </c>
      <c r="G3715" s="31" t="str">
        <f>_xlfn.CONCAT(Table1[[#This Row],[Company]:[Penalty Amount]])</f>
        <v>TRUMBULL INSURANCE Co.Hartford Financial Servicesinsurance violation40179VA-INS66684</v>
      </c>
    </row>
    <row r="3716" spans="1:7" x14ac:dyDescent="0.2">
      <c r="A3716" s="28" t="s">
        <v>2226</v>
      </c>
      <c r="B3716" s="14" t="s">
        <v>263</v>
      </c>
      <c r="C3716" s="14" t="s">
        <v>305</v>
      </c>
      <c r="D3716" s="29">
        <v>40909</v>
      </c>
      <c r="E3716" s="14" t="s">
        <v>655</v>
      </c>
      <c r="F3716" s="30">
        <v>66735</v>
      </c>
      <c r="G3716" s="31" t="str">
        <f>_xlfn.CONCAT(Table1[[#This Row],[Company]:[Penalty Amount]])</f>
        <v>SENTINEL INSURANCE Co. LTDHartford Financial Servicesinsurance violation40909VA-INS66735</v>
      </c>
    </row>
    <row r="3717" spans="1:7" x14ac:dyDescent="0.2">
      <c r="A3717" s="28" t="s">
        <v>1487</v>
      </c>
      <c r="B3717" s="14" t="s">
        <v>263</v>
      </c>
      <c r="C3717" s="14" t="s">
        <v>305</v>
      </c>
      <c r="D3717" s="29">
        <v>41640</v>
      </c>
      <c r="E3717" s="14" t="s">
        <v>34</v>
      </c>
      <c r="F3717" s="30">
        <v>71000</v>
      </c>
      <c r="G3717" s="31" t="str">
        <f>_xlfn.CONCAT(Table1[[#This Row],[Company]:[Penalty Amount]])</f>
        <v>Hartford Casualty Insurance Co.Hartford Financial Servicesinsurance violation41640NY-DFS71000</v>
      </c>
    </row>
    <row r="3718" spans="1:7" x14ac:dyDescent="0.2">
      <c r="A3718" s="28" t="s">
        <v>2215</v>
      </c>
      <c r="B3718" s="14" t="s">
        <v>263</v>
      </c>
      <c r="C3718" s="14" t="s">
        <v>305</v>
      </c>
      <c r="D3718" s="29">
        <v>41640</v>
      </c>
      <c r="E3718" s="14" t="s">
        <v>34</v>
      </c>
      <c r="F3718" s="30">
        <v>71000</v>
      </c>
      <c r="G3718" s="31" t="str">
        <f>_xlfn.CONCAT(Table1[[#This Row],[Company]:[Penalty Amount]])</f>
        <v>Hartford Insurance Co. of IllinoisHartford Financial Servicesinsurance violation41640NY-DFS71000</v>
      </c>
    </row>
    <row r="3719" spans="1:7" x14ac:dyDescent="0.2">
      <c r="A3719" s="28" t="s">
        <v>1487</v>
      </c>
      <c r="B3719" s="14" t="s">
        <v>263</v>
      </c>
      <c r="C3719" s="14" t="s">
        <v>305</v>
      </c>
      <c r="D3719" s="29">
        <v>43831</v>
      </c>
      <c r="E3719" s="14" t="s">
        <v>306</v>
      </c>
      <c r="F3719" s="30">
        <v>75000</v>
      </c>
      <c r="G3719" s="31" t="str">
        <f>_xlfn.CONCAT(Table1[[#This Row],[Company]:[Penalty Amount]])</f>
        <v>Hartford Casualty Insurance Co.Hartford Financial Servicesinsurance violation43831TX-INS75000</v>
      </c>
    </row>
    <row r="3720" spans="1:7" x14ac:dyDescent="0.2">
      <c r="A3720" s="28" t="s">
        <v>1326</v>
      </c>
      <c r="B3720" s="14" t="s">
        <v>263</v>
      </c>
      <c r="C3720" s="14" t="s">
        <v>305</v>
      </c>
      <c r="D3720" s="29">
        <v>44197</v>
      </c>
      <c r="E3720" s="14" t="s">
        <v>306</v>
      </c>
      <c r="F3720" s="30">
        <v>75000</v>
      </c>
      <c r="G3720" s="31" t="str">
        <f>_xlfn.CONCAT(Table1[[#This Row],[Company]:[Penalty Amount]])</f>
        <v>Trumbull Insurance Co.Hartford Financial Servicesinsurance violation44197TX-INS75000</v>
      </c>
    </row>
    <row r="3721" spans="1:7" x14ac:dyDescent="0.2">
      <c r="A3721" s="28" t="s">
        <v>1488</v>
      </c>
      <c r="B3721" s="14" t="s">
        <v>263</v>
      </c>
      <c r="C3721" s="14" t="s">
        <v>305</v>
      </c>
      <c r="D3721" s="29">
        <v>40179</v>
      </c>
      <c r="E3721" s="14" t="s">
        <v>306</v>
      </c>
      <c r="F3721" s="30">
        <v>78000</v>
      </c>
      <c r="G3721" s="31" t="str">
        <f>_xlfn.CONCAT(Table1[[#This Row],[Company]:[Penalty Amount]])</f>
        <v>Hartford Underwriters Insurance Co.Hartford Financial Servicesinsurance violation40179TX-INS78000</v>
      </c>
    </row>
    <row r="3722" spans="1:7" x14ac:dyDescent="0.2">
      <c r="A3722" s="28" t="s">
        <v>1418</v>
      </c>
      <c r="B3722" s="14" t="s">
        <v>263</v>
      </c>
      <c r="C3722" s="14" t="s">
        <v>305</v>
      </c>
      <c r="D3722" s="29">
        <v>43466</v>
      </c>
      <c r="E3722" s="14" t="s">
        <v>923</v>
      </c>
      <c r="F3722" s="30">
        <v>84000</v>
      </c>
      <c r="G3722" s="31" t="str">
        <f>_xlfn.CONCAT(Table1[[#This Row],[Company]:[Penalty Amount]])</f>
        <v>Sentinel Insurance Co.Hartford Financial Servicesinsurance violation43466CT-INS84000</v>
      </c>
    </row>
    <row r="3723" spans="1:7" x14ac:dyDescent="0.2">
      <c r="A3723" s="28" t="s">
        <v>1485</v>
      </c>
      <c r="B3723" s="14" t="s">
        <v>263</v>
      </c>
      <c r="C3723" s="14" t="s">
        <v>305</v>
      </c>
      <c r="D3723" s="29">
        <v>40544</v>
      </c>
      <c r="E3723" s="14" t="s">
        <v>306</v>
      </c>
      <c r="F3723" s="30">
        <v>85000</v>
      </c>
      <c r="G3723" s="31" t="str">
        <f>_xlfn.CONCAT(Table1[[#This Row],[Company]:[Penalty Amount]])</f>
        <v>Hartford Fire Insurance Co.Hartford Financial Servicesinsurance violation40544TX-INS85000</v>
      </c>
    </row>
    <row r="3724" spans="1:7" x14ac:dyDescent="0.2">
      <c r="A3724" s="28" t="s">
        <v>1489</v>
      </c>
      <c r="B3724" s="14" t="s">
        <v>263</v>
      </c>
      <c r="C3724" s="14" t="s">
        <v>305</v>
      </c>
      <c r="D3724" s="29">
        <v>42736</v>
      </c>
      <c r="E3724" s="14" t="s">
        <v>306</v>
      </c>
      <c r="F3724" s="30">
        <v>85000</v>
      </c>
      <c r="G3724" s="31" t="str">
        <f>_xlfn.CONCAT(Table1[[#This Row],[Company]:[Penalty Amount]])</f>
        <v>Twin City Fire Insurance Co.Hartford Financial Servicesinsurance violation42736TX-INS85000</v>
      </c>
    </row>
    <row r="3725" spans="1:7" x14ac:dyDescent="0.2">
      <c r="A3725" s="28" t="s">
        <v>1488</v>
      </c>
      <c r="B3725" s="14" t="s">
        <v>263</v>
      </c>
      <c r="C3725" s="14" t="s">
        <v>305</v>
      </c>
      <c r="D3725" s="29">
        <v>41640</v>
      </c>
      <c r="E3725" s="14" t="s">
        <v>34</v>
      </c>
      <c r="F3725" s="30">
        <v>86000</v>
      </c>
      <c r="G3725" s="31" t="str">
        <f>_xlfn.CONCAT(Table1[[#This Row],[Company]:[Penalty Amount]])</f>
        <v>Hartford Underwriters Insurance Co.Hartford Financial Servicesinsurance violation41640NY-DFS86000</v>
      </c>
    </row>
    <row r="3726" spans="1:7" x14ac:dyDescent="0.2">
      <c r="A3726" s="28" t="s">
        <v>2213</v>
      </c>
      <c r="B3726" s="14" t="s">
        <v>263</v>
      </c>
      <c r="C3726" s="14" t="s">
        <v>305</v>
      </c>
      <c r="D3726" s="29">
        <v>43831</v>
      </c>
      <c r="E3726" s="14" t="s">
        <v>1090</v>
      </c>
      <c r="F3726" s="30">
        <v>90000</v>
      </c>
      <c r="G3726" s="31" t="str">
        <f>_xlfn.CONCAT(Table1[[#This Row],[Company]:[Penalty Amount]])</f>
        <v>HARTFORD CASUALTY INSURANCE Co.Hartford Financial Servicesinsurance violation43831WA-INS90000</v>
      </c>
    </row>
    <row r="3727" spans="1:7" x14ac:dyDescent="0.2">
      <c r="A3727" s="28" t="s">
        <v>2216</v>
      </c>
      <c r="B3727" s="14" t="s">
        <v>263</v>
      </c>
      <c r="C3727" s="14" t="s">
        <v>305</v>
      </c>
      <c r="D3727" s="29">
        <v>38353</v>
      </c>
      <c r="E3727" s="14" t="s">
        <v>991</v>
      </c>
      <c r="F3727" s="30">
        <v>95000</v>
      </c>
      <c r="G3727" s="31" t="str">
        <f>_xlfn.CONCAT(Table1[[#This Row],[Company]:[Penalty Amount]])</f>
        <v>Hartford Insurance Co. of the MidwestHartford Financial Servicesinsurance violation38353WI-INS95000</v>
      </c>
    </row>
    <row r="3728" spans="1:7" x14ac:dyDescent="0.2">
      <c r="A3728" s="28" t="s">
        <v>1323</v>
      </c>
      <c r="B3728" s="14" t="s">
        <v>263</v>
      </c>
      <c r="C3728" s="14" t="s">
        <v>305</v>
      </c>
      <c r="D3728" s="29">
        <v>40544</v>
      </c>
      <c r="E3728" s="14" t="s">
        <v>728</v>
      </c>
      <c r="F3728" s="30">
        <v>95000</v>
      </c>
      <c r="G3728" s="31" t="str">
        <f>_xlfn.CONCAT(Table1[[#This Row],[Company]:[Penalty Amount]])</f>
        <v>Hartford Life and Accident Insurance Co.Hartford Financial Servicesinsurance violation40544MD-INS95000</v>
      </c>
    </row>
    <row r="3729" spans="1:7" x14ac:dyDescent="0.2">
      <c r="A3729" s="28" t="s">
        <v>1489</v>
      </c>
      <c r="B3729" s="14" t="s">
        <v>263</v>
      </c>
      <c r="C3729" s="14" t="s">
        <v>305</v>
      </c>
      <c r="D3729" s="29">
        <v>42370</v>
      </c>
      <c r="E3729" s="14" t="s">
        <v>306</v>
      </c>
      <c r="F3729" s="30">
        <v>95000</v>
      </c>
      <c r="G3729" s="31" t="str">
        <f>_xlfn.CONCAT(Table1[[#This Row],[Company]:[Penalty Amount]])</f>
        <v>Twin City Fire Insurance Co.Hartford Financial Servicesinsurance violation42370TX-INS95000</v>
      </c>
    </row>
    <row r="3730" spans="1:7" x14ac:dyDescent="0.2">
      <c r="A3730" s="28" t="s">
        <v>2441</v>
      </c>
      <c r="B3730" s="14" t="s">
        <v>263</v>
      </c>
      <c r="C3730" s="14" t="s">
        <v>305</v>
      </c>
      <c r="D3730" s="29">
        <v>41275</v>
      </c>
      <c r="E3730" s="14" t="s">
        <v>1090</v>
      </c>
      <c r="F3730" s="30">
        <v>100000</v>
      </c>
      <c r="G3730" s="31" t="str">
        <f>_xlfn.CONCAT(Table1[[#This Row],[Company]:[Penalty Amount]])</f>
        <v>Hartford Accident &amp; Indemnity Co. .Hartford Financial Servicesinsurance violation41275WA-INS100000</v>
      </c>
    </row>
    <row r="3731" spans="1:7" x14ac:dyDescent="0.2">
      <c r="A3731" s="28" t="s">
        <v>2446</v>
      </c>
      <c r="B3731" s="14" t="s">
        <v>263</v>
      </c>
      <c r="C3731" s="14" t="s">
        <v>305</v>
      </c>
      <c r="D3731" s="29">
        <v>44197</v>
      </c>
      <c r="E3731" s="14" t="s">
        <v>306</v>
      </c>
      <c r="F3731" s="30">
        <v>120000</v>
      </c>
      <c r="G3731" s="31" t="str">
        <f>_xlfn.CONCAT(Table1[[#This Row],[Company]:[Penalty Amount]])</f>
        <v>Hartford Insurance Co. of the Midwest .Hartford Financial Servicesinsurance violation44197TX-INS120000</v>
      </c>
    </row>
    <row r="3732" spans="1:7" x14ac:dyDescent="0.2">
      <c r="A3732" s="28" t="s">
        <v>2442</v>
      </c>
      <c r="B3732" s="14" t="s">
        <v>263</v>
      </c>
      <c r="C3732" s="14" t="s">
        <v>305</v>
      </c>
      <c r="D3732" s="29">
        <v>40544</v>
      </c>
      <c r="E3732" s="14" t="s">
        <v>728</v>
      </c>
      <c r="F3732" s="30">
        <v>125000</v>
      </c>
      <c r="G3732" s="31" t="str">
        <f>_xlfn.CONCAT(Table1[[#This Row],[Company]:[Penalty Amount]])</f>
        <v>Hartford Accident and Indemnity Co. .Hartford Financial Servicesinsurance violation40544MD-INS125000</v>
      </c>
    </row>
    <row r="3733" spans="1:7" x14ac:dyDescent="0.2">
      <c r="A3733" s="28" t="s">
        <v>1485</v>
      </c>
      <c r="B3733" s="14" t="s">
        <v>263</v>
      </c>
      <c r="C3733" s="14" t="s">
        <v>305</v>
      </c>
      <c r="D3733" s="29">
        <v>43466</v>
      </c>
      <c r="E3733" s="14" t="s">
        <v>306</v>
      </c>
      <c r="F3733" s="30">
        <v>125000</v>
      </c>
      <c r="G3733" s="31" t="str">
        <f>_xlfn.CONCAT(Table1[[#This Row],[Company]:[Penalty Amount]])</f>
        <v>Hartford Fire Insurance Co.Hartford Financial Servicesinsurance violation43466TX-INS125000</v>
      </c>
    </row>
    <row r="3734" spans="1:7" x14ac:dyDescent="0.2">
      <c r="A3734" s="28" t="s">
        <v>2445</v>
      </c>
      <c r="B3734" s="14" t="s">
        <v>263</v>
      </c>
      <c r="C3734" s="14" t="s">
        <v>305</v>
      </c>
      <c r="D3734" s="29">
        <v>38718</v>
      </c>
      <c r="E3734" s="14" t="s">
        <v>426</v>
      </c>
      <c r="F3734" s="30">
        <v>125000</v>
      </c>
      <c r="G3734" s="31" t="str">
        <f>_xlfn.CONCAT(Table1[[#This Row],[Company]:[Penalty Amount]])</f>
        <v>Hartford Fire Insurance Co. .Hartford Financial Servicesinsurance violation38718CA-INS125000</v>
      </c>
    </row>
    <row r="3735" spans="1:7" x14ac:dyDescent="0.2">
      <c r="A3735" s="28" t="s">
        <v>1323</v>
      </c>
      <c r="B3735" s="14" t="s">
        <v>263</v>
      </c>
      <c r="C3735" s="14" t="s">
        <v>305</v>
      </c>
      <c r="D3735" s="29">
        <v>40544</v>
      </c>
      <c r="E3735" s="14" t="s">
        <v>728</v>
      </c>
      <c r="F3735" s="30">
        <v>125000</v>
      </c>
      <c r="G3735" s="31" t="str">
        <f>_xlfn.CONCAT(Table1[[#This Row],[Company]:[Penalty Amount]])</f>
        <v>Hartford Life and Accident Insurance Co.Hartford Financial Servicesinsurance violation40544MD-INS125000</v>
      </c>
    </row>
    <row r="3736" spans="1:7" x14ac:dyDescent="0.2">
      <c r="A3736" s="28" t="s">
        <v>2223</v>
      </c>
      <c r="B3736" s="14" t="s">
        <v>263</v>
      </c>
      <c r="C3736" s="14" t="s">
        <v>305</v>
      </c>
      <c r="D3736" s="29">
        <v>40544</v>
      </c>
      <c r="E3736" s="14" t="s">
        <v>655</v>
      </c>
      <c r="F3736" s="30">
        <v>126386</v>
      </c>
      <c r="G3736" s="31" t="str">
        <f>_xlfn.CONCAT(Table1[[#This Row],[Company]:[Penalty Amount]])</f>
        <v>Property &amp; Casualty Insurance Co. of Hartford and Trumbull Insurance Co.Hartford Financial Servicesinsurance violation40544VA-INS126386</v>
      </c>
    </row>
    <row r="3737" spans="1:7" x14ac:dyDescent="0.2">
      <c r="A3737" s="28" t="s">
        <v>1323</v>
      </c>
      <c r="B3737" s="14" t="s">
        <v>263</v>
      </c>
      <c r="C3737" s="14" t="s">
        <v>305</v>
      </c>
      <c r="D3737" s="29">
        <v>43831</v>
      </c>
      <c r="E3737" s="14" t="s">
        <v>123</v>
      </c>
      <c r="F3737" s="30">
        <v>145000</v>
      </c>
      <c r="G3737" s="31" t="str">
        <f>_xlfn.CONCAT(Table1[[#This Row],[Company]:[Penalty Amount]])</f>
        <v>Hartford Life and Accident Insurance Co.Hartford Financial Servicesinsurance violation43831MA-AG145000</v>
      </c>
    </row>
    <row r="3738" spans="1:7" x14ac:dyDescent="0.2">
      <c r="A3738" s="28" t="s">
        <v>2228</v>
      </c>
      <c r="B3738" s="14" t="s">
        <v>263</v>
      </c>
      <c r="C3738" s="14" t="s">
        <v>305</v>
      </c>
      <c r="D3738" s="29">
        <v>41640</v>
      </c>
      <c r="E3738" s="14" t="s">
        <v>34</v>
      </c>
      <c r="F3738" s="30">
        <v>167000</v>
      </c>
      <c r="G3738" s="31" t="str">
        <f>_xlfn.CONCAT(Table1[[#This Row],[Company]:[Penalty Amount]])</f>
        <v>Sentinel Insurance Co. Ltd.Hartford Financial Servicesinsurance violation41640NY-DFS167000</v>
      </c>
    </row>
    <row r="3739" spans="1:7" x14ac:dyDescent="0.2">
      <c r="A3739" s="28" t="s">
        <v>1323</v>
      </c>
      <c r="B3739" s="14" t="s">
        <v>263</v>
      </c>
      <c r="C3739" s="14" t="s">
        <v>305</v>
      </c>
      <c r="D3739" s="29">
        <v>38718</v>
      </c>
      <c r="E3739" s="14" t="s">
        <v>1050</v>
      </c>
      <c r="F3739" s="30">
        <v>175000</v>
      </c>
      <c r="G3739" s="31" t="str">
        <f>_xlfn.CONCAT(Table1[[#This Row],[Company]:[Penalty Amount]])</f>
        <v>Hartford Life and Accident Insurance Co.Hartford Financial Servicesinsurance violation38718OR-FIN175000</v>
      </c>
    </row>
    <row r="3740" spans="1:7" x14ac:dyDescent="0.2">
      <c r="A3740" s="28" t="s">
        <v>2221</v>
      </c>
      <c r="B3740" s="14" t="s">
        <v>263</v>
      </c>
      <c r="C3740" s="14" t="s">
        <v>17</v>
      </c>
      <c r="D3740" s="29">
        <v>42005</v>
      </c>
      <c r="E3740" s="14" t="s">
        <v>61</v>
      </c>
      <c r="F3740" s="30">
        <v>271815</v>
      </c>
      <c r="G3740" s="31" t="str">
        <f>_xlfn.CONCAT(Table1[[#This Row],[Company]:[Penalty Amount]])</f>
        <v>Navigators Insurance Co.Hartford Financial Serviceseconomic sanction violation42005OFAC271815</v>
      </c>
    </row>
    <row r="3741" spans="1:7" x14ac:dyDescent="0.2">
      <c r="A3741" s="28" t="s">
        <v>2448</v>
      </c>
      <c r="B3741" s="14" t="s">
        <v>263</v>
      </c>
      <c r="C3741" s="14" t="s">
        <v>305</v>
      </c>
      <c r="D3741" s="29">
        <v>44562</v>
      </c>
      <c r="E3741" s="14" t="s">
        <v>1183</v>
      </c>
      <c r="F3741" s="30">
        <v>360000</v>
      </c>
      <c r="G3741" s="31" t="str">
        <f>_xlfn.CONCAT(Table1[[#This Row],[Company]:[Penalty Amount]])</f>
        <v>The Hartford .Hartford Financial Servicesinsurance violation44562ID-INS360000</v>
      </c>
    </row>
    <row r="3742" spans="1:7" x14ac:dyDescent="0.2">
      <c r="A3742" s="28" t="s">
        <v>2217</v>
      </c>
      <c r="B3742" s="14" t="s">
        <v>263</v>
      </c>
      <c r="C3742" s="14" t="s">
        <v>305</v>
      </c>
      <c r="D3742" s="29">
        <v>38718</v>
      </c>
      <c r="E3742" s="14" t="s">
        <v>655</v>
      </c>
      <c r="F3742" s="30">
        <v>428000</v>
      </c>
      <c r="G3742" s="31" t="str">
        <f>_xlfn.CONCAT(Table1[[#This Row],[Company]:[Penalty Amount]])</f>
        <v>HARTFORD INSURANCE Co. OF THE MIDWESTHartford Financial Servicesinsurance violation38718VA-INS428000</v>
      </c>
    </row>
    <row r="3743" spans="1:7" x14ac:dyDescent="0.2">
      <c r="A3743" s="28" t="s">
        <v>1487</v>
      </c>
      <c r="B3743" s="14" t="s">
        <v>263</v>
      </c>
      <c r="C3743" s="14" t="s">
        <v>305</v>
      </c>
      <c r="D3743" s="29">
        <v>43466</v>
      </c>
      <c r="E3743" s="14" t="s">
        <v>923</v>
      </c>
      <c r="F3743" s="30">
        <v>575000</v>
      </c>
      <c r="G3743" s="31" t="str">
        <f>_xlfn.CONCAT(Table1[[#This Row],[Company]:[Penalty Amount]])</f>
        <v>Hartford Casualty Insurance Co.Hartford Financial Servicesinsurance violation43466CT-INS575000</v>
      </c>
    </row>
    <row r="3744" spans="1:7" x14ac:dyDescent="0.2">
      <c r="A3744" s="28" t="s">
        <v>1326</v>
      </c>
      <c r="B3744" s="14" t="s">
        <v>263</v>
      </c>
      <c r="C3744" s="14" t="s">
        <v>305</v>
      </c>
      <c r="D3744" s="29">
        <v>42736</v>
      </c>
      <c r="E3744" s="14" t="s">
        <v>728</v>
      </c>
      <c r="F3744" s="30">
        <v>675000</v>
      </c>
      <c r="G3744" s="31" t="str">
        <f>_xlfn.CONCAT(Table1[[#This Row],[Company]:[Penalty Amount]])</f>
        <v>Trumbull Insurance Co.Hartford Financial Servicesinsurance violation42736MD-INS675000</v>
      </c>
    </row>
    <row r="3745" spans="1:7" x14ac:dyDescent="0.2">
      <c r="A3745" s="28" t="s">
        <v>2219</v>
      </c>
      <c r="B3745" s="14" t="s">
        <v>263</v>
      </c>
      <c r="C3745" s="14" t="s">
        <v>305</v>
      </c>
      <c r="D3745" s="29">
        <v>40909</v>
      </c>
      <c r="E3745" s="14" t="s">
        <v>829</v>
      </c>
      <c r="F3745" s="30">
        <v>905000</v>
      </c>
      <c r="G3745" s="31" t="str">
        <f>_xlfn.CONCAT(Table1[[#This Row],[Company]:[Penalty Amount]])</f>
        <v>Hartford Life and Annuity Insurance Co.Hartford Financial Servicesinsurance violation40909NC-INS905000</v>
      </c>
    </row>
    <row r="3746" spans="1:7" x14ac:dyDescent="0.2">
      <c r="A3746" s="28" t="s">
        <v>883</v>
      </c>
      <c r="B3746" s="14" t="s">
        <v>263</v>
      </c>
      <c r="C3746" s="14" t="s">
        <v>343</v>
      </c>
      <c r="D3746" s="29">
        <v>40544</v>
      </c>
      <c r="E3746" s="14" t="s">
        <v>309</v>
      </c>
      <c r="F3746" s="30">
        <v>1200000</v>
      </c>
      <c r="G3746" s="31" t="str">
        <f>_xlfn.CONCAT(Table1[[#This Row],[Company]:[Penalty Amount]])</f>
        <v>Hartford Fire InsuranceHartford Financial Serviceswage and hour violation40544private lawsuit-federal1200000</v>
      </c>
    </row>
    <row r="3747" spans="1:7" x14ac:dyDescent="0.2">
      <c r="A3747" s="28" t="s">
        <v>949</v>
      </c>
      <c r="B3747" s="14" t="s">
        <v>263</v>
      </c>
      <c r="C3747" s="14" t="s">
        <v>284</v>
      </c>
      <c r="D3747" s="29">
        <v>39448</v>
      </c>
      <c r="E3747" s="14" t="s">
        <v>89</v>
      </c>
      <c r="F3747" s="30">
        <v>1300000</v>
      </c>
      <c r="G3747" s="31" t="str">
        <f>_xlfn.CONCAT(Table1[[#This Row],[Company]:[Penalty Amount]])</f>
        <v>Hartford Financial Services Group Inc.Hartford Financial Servicesprice-fixing or anti-competitive practices39448CT-AG1300000</v>
      </c>
    </row>
    <row r="3748" spans="1:7" x14ac:dyDescent="0.2">
      <c r="A3748" s="28" t="s">
        <v>1418</v>
      </c>
      <c r="B3748" s="14" t="s">
        <v>263</v>
      </c>
      <c r="C3748" s="14" t="s">
        <v>305</v>
      </c>
      <c r="D3748" s="29">
        <v>43101</v>
      </c>
      <c r="E3748" s="14" t="s">
        <v>34</v>
      </c>
      <c r="F3748" s="30">
        <v>1816596</v>
      </c>
      <c r="G3748" s="31" t="str">
        <f>_xlfn.CONCAT(Table1[[#This Row],[Company]:[Penalty Amount]])</f>
        <v>Sentinel Insurance Co.Hartford Financial Servicesinsurance violation43101NY-DFS1816596</v>
      </c>
    </row>
    <row r="3749" spans="1:7" x14ac:dyDescent="0.2">
      <c r="A3749" s="28" t="s">
        <v>949</v>
      </c>
      <c r="B3749" s="14" t="s">
        <v>263</v>
      </c>
      <c r="C3749" s="14" t="s">
        <v>308</v>
      </c>
      <c r="D3749" s="29">
        <v>40909</v>
      </c>
      <c r="E3749" s="14" t="s">
        <v>309</v>
      </c>
      <c r="F3749" s="30">
        <v>1935000</v>
      </c>
      <c r="G3749" s="31" t="str">
        <f>_xlfn.CONCAT(Table1[[#This Row],[Company]:[Penalty Amount]])</f>
        <v>Hartford Financial Services Group Inc.Hartford Financial Servicesbenefit plan administrator violation40909private lawsuit-federal1935000</v>
      </c>
    </row>
    <row r="3750" spans="1:7" x14ac:dyDescent="0.2">
      <c r="A3750" s="28" t="s">
        <v>921</v>
      </c>
      <c r="B3750" s="14" t="s">
        <v>263</v>
      </c>
      <c r="C3750" s="14" t="s">
        <v>305</v>
      </c>
      <c r="D3750" s="29">
        <v>42370</v>
      </c>
      <c r="E3750" s="14" t="s">
        <v>13</v>
      </c>
      <c r="F3750" s="30">
        <v>2100000</v>
      </c>
      <c r="G3750" s="31" t="str">
        <f>_xlfn.CONCAT(Table1[[#This Row],[Company]:[Penalty Amount]])</f>
        <v>Hartford Fire and Casualty GroupHartford Financial Servicesinsurance violation42370MULTI-AG2100000</v>
      </c>
    </row>
    <row r="3751" spans="1:7" x14ac:dyDescent="0.2">
      <c r="A3751" s="28" t="s">
        <v>883</v>
      </c>
      <c r="B3751" s="14" t="s">
        <v>263</v>
      </c>
      <c r="C3751" s="14" t="s">
        <v>343</v>
      </c>
      <c r="D3751" s="29">
        <v>42370</v>
      </c>
      <c r="E3751" s="14" t="s">
        <v>309</v>
      </c>
      <c r="F3751" s="30">
        <v>2650000</v>
      </c>
      <c r="G3751" s="31" t="str">
        <f>_xlfn.CONCAT(Table1[[#This Row],[Company]:[Penalty Amount]])</f>
        <v>Hartford Fire InsuranceHartford Financial Serviceswage and hour violation42370private lawsuit-federal2650000</v>
      </c>
    </row>
    <row r="3752" spans="1:7" x14ac:dyDescent="0.2">
      <c r="A3752" s="28" t="s">
        <v>2220</v>
      </c>
      <c r="B3752" s="14" t="s">
        <v>263</v>
      </c>
      <c r="C3752" s="14" t="s">
        <v>308</v>
      </c>
      <c r="D3752" s="29">
        <v>40179</v>
      </c>
      <c r="E3752" s="14" t="s">
        <v>309</v>
      </c>
      <c r="F3752" s="30">
        <v>13775000</v>
      </c>
      <c r="G3752" s="31" t="str">
        <f>_xlfn.CONCAT(Table1[[#This Row],[Company]:[Penalty Amount]])</f>
        <v>Hartford Life Insurance Co.Hartford Financial Servicesbenefit plan administrator violation40179private lawsuit-federal13775000</v>
      </c>
    </row>
    <row r="3753" spans="1:7" x14ac:dyDescent="0.2">
      <c r="A3753" s="28" t="s">
        <v>541</v>
      </c>
      <c r="B3753" s="14" t="s">
        <v>263</v>
      </c>
      <c r="C3753" s="14" t="s">
        <v>12</v>
      </c>
      <c r="D3753" s="29">
        <v>38718</v>
      </c>
      <c r="E3753" s="14" t="s">
        <v>13</v>
      </c>
      <c r="F3753" s="30">
        <v>20000000</v>
      </c>
      <c r="G3753" s="31" t="str">
        <f>_xlfn.CONCAT(Table1[[#This Row],[Company]:[Penalty Amount]])</f>
        <v>The Hartford Financial Services GroupHartford Financial Servicesinvestor protection violation38718MULTI-AG20000000</v>
      </c>
    </row>
    <row r="3754" spans="1:7" x14ac:dyDescent="0.2">
      <c r="A3754" s="28" t="s">
        <v>2220</v>
      </c>
      <c r="B3754" s="14" t="s">
        <v>263</v>
      </c>
      <c r="C3754" s="14" t="s">
        <v>305</v>
      </c>
      <c r="D3754" s="29">
        <v>40909</v>
      </c>
      <c r="E3754" s="14" t="s">
        <v>34</v>
      </c>
      <c r="F3754" s="30">
        <v>24000000</v>
      </c>
      <c r="G3754" s="31" t="str">
        <f>_xlfn.CONCAT(Table1[[#This Row],[Company]:[Penalty Amount]])</f>
        <v>Hartford Life Insurance Co.Hartford Financial Servicesinsurance violation40909NY-DFS24000000</v>
      </c>
    </row>
    <row r="3755" spans="1:7" x14ac:dyDescent="0.2">
      <c r="A3755" s="28" t="s">
        <v>949</v>
      </c>
      <c r="B3755" s="14" t="s">
        <v>263</v>
      </c>
      <c r="C3755" s="14" t="s">
        <v>12</v>
      </c>
      <c r="D3755" s="29">
        <v>38718</v>
      </c>
      <c r="E3755" s="14" t="s">
        <v>48</v>
      </c>
      <c r="F3755" s="30">
        <v>55000000</v>
      </c>
      <c r="G3755" s="31" t="str">
        <f>_xlfn.CONCAT(Table1[[#This Row],[Company]:[Penalty Amount]])</f>
        <v>Hartford Financial Services Group Inc.Hartford Financial Servicesinvestor protection violation38718SEC55000000</v>
      </c>
    </row>
    <row r="3756" spans="1:7" x14ac:dyDescent="0.2">
      <c r="A3756" s="28" t="s">
        <v>949</v>
      </c>
      <c r="B3756" s="14" t="s">
        <v>263</v>
      </c>
      <c r="C3756" s="14" t="s">
        <v>284</v>
      </c>
      <c r="D3756" s="29">
        <v>39083</v>
      </c>
      <c r="E3756" s="14" t="s">
        <v>13</v>
      </c>
      <c r="F3756" s="30">
        <v>115000000</v>
      </c>
      <c r="G3756" s="31" t="str">
        <f>_xlfn.CONCAT(Table1[[#This Row],[Company]:[Penalty Amount]])</f>
        <v>Hartford Financial Services Group Inc.Hartford Financial Servicesprice-fixing or anti-competitive practices39083MULTI-AG115000000</v>
      </c>
    </row>
    <row r="3757" spans="1:7" x14ac:dyDescent="0.2">
      <c r="A3757" s="28" t="s">
        <v>2015</v>
      </c>
      <c r="B3757" s="14" t="s">
        <v>245</v>
      </c>
      <c r="C3757" s="14" t="s">
        <v>1200</v>
      </c>
      <c r="D3757" s="29">
        <v>38353</v>
      </c>
      <c r="E3757" s="14" t="s">
        <v>1201</v>
      </c>
      <c r="F3757" s="30">
        <v>5000</v>
      </c>
      <c r="G3757" s="31" t="str">
        <f>_xlfn.CONCAT(Table1[[#This Row],[Company]:[Penalty Amount]])</f>
        <v>CINCINNATI BELL TELEPHONE A DIVISION OF BROADWINGMacquarielabor relations violation38353NLRB5000</v>
      </c>
    </row>
    <row r="3758" spans="1:7" x14ac:dyDescent="0.2">
      <c r="A3758" s="28" t="s">
        <v>1871</v>
      </c>
      <c r="B3758" s="14" t="s">
        <v>897</v>
      </c>
      <c r="C3758" s="14" t="s">
        <v>315</v>
      </c>
      <c r="D3758" s="29">
        <v>37257</v>
      </c>
      <c r="E3758" s="14" t="s">
        <v>1622</v>
      </c>
      <c r="F3758" s="30">
        <v>10000</v>
      </c>
      <c r="G3758" s="31" t="str">
        <f>_xlfn.CONCAT(Table1[[#This Row],[Company]:[Penalty Amount]])</f>
        <v>HANOVER INSURANCE GROUPHanover Insuranceenvironmental violation37257MA-ENV10000</v>
      </c>
    </row>
    <row r="3759" spans="1:7" x14ac:dyDescent="0.2">
      <c r="A3759" s="28" t="s">
        <v>1165</v>
      </c>
      <c r="B3759" s="14" t="s">
        <v>897</v>
      </c>
      <c r="C3759" s="14" t="s">
        <v>305</v>
      </c>
      <c r="D3759" s="29">
        <v>40544</v>
      </c>
      <c r="E3759" s="14" t="s">
        <v>306</v>
      </c>
      <c r="F3759" s="30">
        <v>15000</v>
      </c>
      <c r="G3759" s="31" t="str">
        <f>_xlfn.CONCAT(Table1[[#This Row],[Company]:[Penalty Amount]])</f>
        <v>Hanover Insurance Co.Hanover Insuranceinsurance violation40544TX-INS15000</v>
      </c>
    </row>
    <row r="3760" spans="1:7" x14ac:dyDescent="0.2">
      <c r="A3760" s="28" t="s">
        <v>1929</v>
      </c>
      <c r="B3760" s="14" t="s">
        <v>897</v>
      </c>
      <c r="C3760" s="14" t="s">
        <v>305</v>
      </c>
      <c r="D3760" s="29">
        <v>43466</v>
      </c>
      <c r="E3760" s="14" t="s">
        <v>306</v>
      </c>
      <c r="F3760" s="30">
        <v>20000</v>
      </c>
      <c r="G3760" s="31" t="str">
        <f>_xlfn.CONCAT(Table1[[#This Row],[Company]:[Penalty Amount]])</f>
        <v>The Hanover Insurance Co.Hanover Insuranceinsurance violation43466TX-INS20000</v>
      </c>
    </row>
    <row r="3761" spans="1:7" x14ac:dyDescent="0.2">
      <c r="A3761" s="28" t="s">
        <v>1165</v>
      </c>
      <c r="B3761" s="14" t="s">
        <v>897</v>
      </c>
      <c r="C3761" s="14" t="s">
        <v>305</v>
      </c>
      <c r="D3761" s="29">
        <v>37987</v>
      </c>
      <c r="E3761" s="14" t="s">
        <v>502</v>
      </c>
      <c r="F3761" s="30">
        <v>40000</v>
      </c>
      <c r="G3761" s="31" t="str">
        <f>_xlfn.CONCAT(Table1[[#This Row],[Company]:[Penalty Amount]])</f>
        <v>Hanover Insurance Co.Hanover Insuranceinsurance violation37987NJ-DBI40000</v>
      </c>
    </row>
    <row r="3762" spans="1:7" x14ac:dyDescent="0.2">
      <c r="A3762" s="28" t="s">
        <v>1929</v>
      </c>
      <c r="B3762" s="14" t="s">
        <v>897</v>
      </c>
      <c r="C3762" s="14" t="s">
        <v>305</v>
      </c>
      <c r="D3762" s="29">
        <v>42005</v>
      </c>
      <c r="E3762" s="14" t="s">
        <v>775</v>
      </c>
      <c r="F3762" s="30">
        <v>75000</v>
      </c>
      <c r="G3762" s="31" t="str">
        <f>_xlfn.CONCAT(Table1[[#This Row],[Company]:[Penalty Amount]])</f>
        <v>The Hanover Insurance Co.Hanover Insuranceinsurance violation42005MN-FIN75000</v>
      </c>
    </row>
    <row r="3763" spans="1:7" x14ac:dyDescent="0.2">
      <c r="A3763" s="28" t="s">
        <v>1165</v>
      </c>
      <c r="B3763" s="14" t="s">
        <v>897</v>
      </c>
      <c r="C3763" s="14" t="s">
        <v>282</v>
      </c>
      <c r="D3763" s="29">
        <v>39448</v>
      </c>
      <c r="E3763" s="14" t="s">
        <v>123</v>
      </c>
      <c r="F3763" s="30">
        <v>415000</v>
      </c>
      <c r="G3763" s="31" t="str">
        <f>_xlfn.CONCAT(Table1[[#This Row],[Company]:[Penalty Amount]])</f>
        <v>Hanover Insurance Co.Hanover Insuranceconsumer protection violation39448MA-AG415000</v>
      </c>
    </row>
    <row r="3764" spans="1:7" x14ac:dyDescent="0.2">
      <c r="A3764" s="28" t="s">
        <v>1165</v>
      </c>
      <c r="B3764" s="14" t="s">
        <v>897</v>
      </c>
      <c r="C3764" s="14" t="s">
        <v>305</v>
      </c>
      <c r="D3764" s="29">
        <v>36892</v>
      </c>
      <c r="E3764" s="14" t="s">
        <v>1098</v>
      </c>
      <c r="F3764" s="30">
        <v>704000</v>
      </c>
      <c r="G3764" s="31" t="str">
        <f>_xlfn.CONCAT(Table1[[#This Row],[Company]:[Penalty Amount]])</f>
        <v>Hanover Insurance Co.Hanover Insuranceinsurance violation36892MA-INS704000</v>
      </c>
    </row>
    <row r="3765" spans="1:7" x14ac:dyDescent="0.2">
      <c r="A3765" s="28" t="s">
        <v>896</v>
      </c>
      <c r="B3765" s="14" t="s">
        <v>897</v>
      </c>
      <c r="C3765" s="14" t="s">
        <v>282</v>
      </c>
      <c r="D3765" s="29">
        <v>40179</v>
      </c>
      <c r="E3765" s="14" t="s">
        <v>123</v>
      </c>
      <c r="F3765" s="30">
        <v>2500000</v>
      </c>
      <c r="G3765" s="31" t="str">
        <f>_xlfn.CONCAT(Table1[[#This Row],[Company]:[Penalty Amount]])</f>
        <v>Hanover Insurance GroupHanover Insuranceconsumer protection violation40179MA-AG2500000</v>
      </c>
    </row>
    <row r="3766" spans="1:7" x14ac:dyDescent="0.2">
      <c r="A3766" s="28" t="s">
        <v>1900</v>
      </c>
      <c r="B3766" s="14" t="s">
        <v>1901</v>
      </c>
      <c r="C3766" s="14" t="s">
        <v>17</v>
      </c>
      <c r="D3766" s="29">
        <v>37987</v>
      </c>
      <c r="E3766" s="14" t="s">
        <v>61</v>
      </c>
      <c r="F3766" s="30">
        <v>7000</v>
      </c>
      <c r="G3766" s="31" t="str">
        <f>_xlfn.CONCAT(Table1[[#This Row],[Company]:[Penalty Amount]])</f>
        <v>Hanmi BankHanmi Financial Corp.economic sanction violation37987OFAC7000</v>
      </c>
    </row>
    <row r="3767" spans="1:7" x14ac:dyDescent="0.2">
      <c r="A3767" s="28" t="s">
        <v>1900</v>
      </c>
      <c r="B3767" s="14" t="s">
        <v>1901</v>
      </c>
      <c r="C3767" s="14" t="s">
        <v>31</v>
      </c>
      <c r="D3767" s="29">
        <v>39083</v>
      </c>
      <c r="E3767" s="14" t="s">
        <v>112</v>
      </c>
      <c r="F3767" s="30">
        <v>8835</v>
      </c>
      <c r="G3767" s="31" t="str">
        <f>_xlfn.CONCAT(Table1[[#This Row],[Company]:[Penalty Amount]])</f>
        <v>Hanmi BankHanmi Financial Corp.banking violation39083FED8835</v>
      </c>
    </row>
    <row r="3768" spans="1:7" x14ac:dyDescent="0.2">
      <c r="A3768" s="28" t="s">
        <v>1837</v>
      </c>
      <c r="B3768" s="14" t="s">
        <v>1838</v>
      </c>
      <c r="C3768" s="14" t="s">
        <v>308</v>
      </c>
      <c r="D3768" s="29">
        <v>40544</v>
      </c>
      <c r="E3768" s="14" t="s">
        <v>339</v>
      </c>
      <c r="F3768" s="30">
        <v>10001</v>
      </c>
      <c r="G3768" s="31" t="str">
        <f>_xlfn.CONCAT(Table1[[#This Row],[Company]:[Penalty Amount]])</f>
        <v>FIRST NBC BANKHancock Whitney Corp.benefit plan administrator violation40544EBSA10001</v>
      </c>
    </row>
    <row r="3769" spans="1:7" x14ac:dyDescent="0.2">
      <c r="A3769" s="28" t="s">
        <v>1402</v>
      </c>
      <c r="B3769" s="14" t="s">
        <v>245</v>
      </c>
      <c r="C3769" s="14" t="s">
        <v>1356</v>
      </c>
      <c r="D3769" s="29">
        <v>38353</v>
      </c>
      <c r="E3769" s="14" t="s">
        <v>1357</v>
      </c>
      <c r="F3769" s="30">
        <v>5000</v>
      </c>
      <c r="G3769" s="31" t="str">
        <f>_xlfn.CONCAT(Table1[[#This Row],[Company]:[Penalty Amount]])</f>
        <v>GOODRICH AVIATION TECHNICAL SERVICES INCMacquarieaviation safety violation38353FAA5000</v>
      </c>
    </row>
    <row r="3770" spans="1:7" x14ac:dyDescent="0.2">
      <c r="A3770" s="28" t="s">
        <v>1218</v>
      </c>
      <c r="B3770" s="14" t="s">
        <v>350</v>
      </c>
      <c r="C3770" s="14" t="s">
        <v>343</v>
      </c>
      <c r="D3770" s="29">
        <v>37622</v>
      </c>
      <c r="E3770" s="14" t="s">
        <v>1438</v>
      </c>
      <c r="F3770" s="30">
        <v>12000</v>
      </c>
      <c r="G3770" s="31" t="str">
        <f>_xlfn.CONCAT(Table1[[#This Row],[Company]:[Penalty Amount]])</f>
        <v>H &amp; R BlockH&amp;R Blockwage and hour violation37622CA-LCO12000</v>
      </c>
    </row>
    <row r="3771" spans="1:7" x14ac:dyDescent="0.2">
      <c r="A3771" s="28" t="s">
        <v>1774</v>
      </c>
      <c r="B3771" s="14" t="s">
        <v>350</v>
      </c>
      <c r="C3771" s="14" t="s">
        <v>364</v>
      </c>
      <c r="D3771" s="29">
        <v>36892</v>
      </c>
      <c r="E3771" s="14" t="s">
        <v>1070</v>
      </c>
      <c r="F3771" s="30">
        <v>15000</v>
      </c>
      <c r="G3771" s="31" t="str">
        <f>_xlfn.CONCAT(Table1[[#This Row],[Company]:[Penalty Amount]])</f>
        <v>H&amp;R Block Financial AdvisorsH&amp;R Blockprivacy violation36892MO-AG15000</v>
      </c>
    </row>
    <row r="3772" spans="1:7" x14ac:dyDescent="0.2">
      <c r="A3772" s="28" t="s">
        <v>1687</v>
      </c>
      <c r="B3772" s="14" t="s">
        <v>350</v>
      </c>
      <c r="C3772" s="14" t="s">
        <v>343</v>
      </c>
      <c r="D3772" s="29">
        <v>41640</v>
      </c>
      <c r="E3772" s="14" t="s">
        <v>745</v>
      </c>
      <c r="F3772" s="30">
        <v>24928</v>
      </c>
      <c r="G3772" s="31" t="str">
        <f>_xlfn.CONCAT(Table1[[#This Row],[Company]:[Penalty Amount]])</f>
        <v>H&amp;R Block Eastern Enterprises IncH&amp;R Blockwage and hour violation41640WHD24928</v>
      </c>
    </row>
    <row r="3773" spans="1:7" x14ac:dyDescent="0.2">
      <c r="A3773" s="28" t="s">
        <v>1218</v>
      </c>
      <c r="B3773" s="14" t="s">
        <v>350</v>
      </c>
      <c r="C3773" s="14" t="s">
        <v>343</v>
      </c>
      <c r="D3773" s="29">
        <v>41640</v>
      </c>
      <c r="E3773" s="14" t="s">
        <v>745</v>
      </c>
      <c r="F3773" s="30">
        <v>128872</v>
      </c>
      <c r="G3773" s="31" t="str">
        <f>_xlfn.CONCAT(Table1[[#This Row],[Company]:[Penalty Amount]])</f>
        <v>H &amp; R BlockH&amp;R Blockwage and hour violation41640WHD128872</v>
      </c>
    </row>
    <row r="3774" spans="1:7" x14ac:dyDescent="0.2">
      <c r="A3774" s="28" t="s">
        <v>2740</v>
      </c>
      <c r="B3774" s="14" t="s">
        <v>350</v>
      </c>
      <c r="C3774" s="14" t="s">
        <v>12</v>
      </c>
      <c r="D3774" s="29">
        <v>40179</v>
      </c>
      <c r="E3774" s="14" t="s">
        <v>250</v>
      </c>
      <c r="F3774" s="30">
        <v>200000</v>
      </c>
      <c r="G3774" s="31" t="str">
        <f>_xlfn.CONCAT(Table1[[#This Row],[Company]:[Penalty Amount]])</f>
        <v>H&amp;R Block Financial Advisors Inc.H&amp;R Blockinvestor protection violation40179FINRA200000</v>
      </c>
    </row>
    <row r="3775" spans="1:7" x14ac:dyDescent="0.2">
      <c r="A3775" s="28" t="s">
        <v>350</v>
      </c>
      <c r="B3775" s="14" t="s">
        <v>350</v>
      </c>
      <c r="C3775" s="14" t="s">
        <v>282</v>
      </c>
      <c r="D3775" s="29">
        <v>39448</v>
      </c>
      <c r="E3775" s="14" t="s">
        <v>72</v>
      </c>
      <c r="F3775" s="30">
        <v>245000</v>
      </c>
      <c r="G3775" s="31" t="str">
        <f>_xlfn.CONCAT(Table1[[#This Row],[Company]:[Penalty Amount]])</f>
        <v>H&amp;R BlockH&amp;R Blockconsumer protection violation39448NY-AG245000</v>
      </c>
    </row>
    <row r="3776" spans="1:7" x14ac:dyDescent="0.2">
      <c r="A3776" s="28" t="s">
        <v>1218</v>
      </c>
      <c r="B3776" s="14" t="s">
        <v>350</v>
      </c>
      <c r="C3776" s="14" t="s">
        <v>343</v>
      </c>
      <c r="D3776" s="29">
        <v>42005</v>
      </c>
      <c r="E3776" s="14" t="s">
        <v>745</v>
      </c>
      <c r="F3776" s="30">
        <v>257577</v>
      </c>
      <c r="G3776" s="31" t="str">
        <f>_xlfn.CONCAT(Table1[[#This Row],[Company]:[Penalty Amount]])</f>
        <v>H &amp; R BlockH&amp;R Blockwage and hour violation42005WHD257577</v>
      </c>
    </row>
    <row r="3777" spans="1:7" x14ac:dyDescent="0.2">
      <c r="A3777" s="28" t="s">
        <v>2740</v>
      </c>
      <c r="B3777" s="14" t="s">
        <v>350</v>
      </c>
      <c r="C3777" s="14" t="s">
        <v>12</v>
      </c>
      <c r="D3777" s="29">
        <v>37987</v>
      </c>
      <c r="E3777" s="14" t="s">
        <v>250</v>
      </c>
      <c r="F3777" s="30">
        <v>825000</v>
      </c>
      <c r="G3777" s="31" t="str">
        <f>_xlfn.CONCAT(Table1[[#This Row],[Company]:[Penalty Amount]])</f>
        <v>H&amp;R Block Financial Advisors Inc.H&amp;R Blockinvestor protection violation37987FINRA825000</v>
      </c>
    </row>
    <row r="3778" spans="1:7" x14ac:dyDescent="0.2">
      <c r="A3778" s="28" t="s">
        <v>350</v>
      </c>
      <c r="B3778" s="14" t="s">
        <v>350</v>
      </c>
      <c r="C3778" s="14" t="s">
        <v>343</v>
      </c>
      <c r="D3778" s="29">
        <v>40179</v>
      </c>
      <c r="E3778" s="14" t="s">
        <v>309</v>
      </c>
      <c r="F3778" s="30">
        <v>1400000</v>
      </c>
      <c r="G3778" s="31" t="str">
        <f>_xlfn.CONCAT(Table1[[#This Row],[Company]:[Penalty Amount]])</f>
        <v>H&amp;R BlockH&amp;R Blockwage and hour violation40179private lawsuit-federal1400000</v>
      </c>
    </row>
    <row r="3779" spans="1:7" x14ac:dyDescent="0.2">
      <c r="A3779" s="28" t="s">
        <v>350</v>
      </c>
      <c r="B3779" s="14" t="s">
        <v>350</v>
      </c>
      <c r="C3779" s="14" t="s">
        <v>282</v>
      </c>
      <c r="D3779" s="29">
        <v>37622</v>
      </c>
      <c r="E3779" s="14" t="s">
        <v>13</v>
      </c>
      <c r="F3779" s="30">
        <v>3300000</v>
      </c>
      <c r="G3779" s="31" t="str">
        <f>_xlfn.CONCAT(Table1[[#This Row],[Company]:[Penalty Amount]])</f>
        <v>H&amp;R BlockH&amp;R Blockconsumer protection violation37622MULTI-AG3300000</v>
      </c>
    </row>
    <row r="3780" spans="1:7" x14ac:dyDescent="0.2">
      <c r="A3780" s="28" t="s">
        <v>350</v>
      </c>
      <c r="B3780" s="14" t="s">
        <v>350</v>
      </c>
      <c r="C3780" s="14" t="s">
        <v>282</v>
      </c>
      <c r="D3780" s="29">
        <v>37257</v>
      </c>
      <c r="E3780" s="14" t="s">
        <v>813</v>
      </c>
      <c r="F3780" s="30">
        <v>4000000</v>
      </c>
      <c r="G3780" s="31" t="str">
        <f>_xlfn.CONCAT(Table1[[#This Row],[Company]:[Penalty Amount]])</f>
        <v>H&amp;R BlockH&amp;R Blockconsumer protection violation37257NY-NYCDCWP4000000</v>
      </c>
    </row>
    <row r="3781" spans="1:7" x14ac:dyDescent="0.2">
      <c r="A3781" s="28" t="s">
        <v>350</v>
      </c>
      <c r="B3781" s="14" t="s">
        <v>350</v>
      </c>
      <c r="C3781" s="14" t="s">
        <v>282</v>
      </c>
      <c r="D3781" s="29">
        <v>39448</v>
      </c>
      <c r="E3781" s="14" t="s">
        <v>44</v>
      </c>
      <c r="F3781" s="30">
        <v>4850000</v>
      </c>
      <c r="G3781" s="31" t="str">
        <f>_xlfn.CONCAT(Table1[[#This Row],[Company]:[Penalty Amount]])</f>
        <v>H&amp;R BlockH&amp;R Blockconsumer protection violation39448CA-AG4850000</v>
      </c>
    </row>
    <row r="3782" spans="1:7" x14ac:dyDescent="0.2">
      <c r="A3782" s="28" t="s">
        <v>350</v>
      </c>
      <c r="B3782" s="14" t="s">
        <v>350</v>
      </c>
      <c r="C3782" s="14" t="s">
        <v>343</v>
      </c>
      <c r="D3782" s="29">
        <v>40909</v>
      </c>
      <c r="E3782" s="14" t="s">
        <v>344</v>
      </c>
      <c r="F3782" s="30">
        <v>7500000</v>
      </c>
      <c r="G3782" s="31" t="str">
        <f>_xlfn.CONCAT(Table1[[#This Row],[Company]:[Penalty Amount]])</f>
        <v>H&amp;R BlockH&amp;R Blockwage and hour violation40909private lawsuit-state7500000</v>
      </c>
    </row>
    <row r="3783" spans="1:7" x14ac:dyDescent="0.2">
      <c r="A3783" s="28" t="s">
        <v>350</v>
      </c>
      <c r="B3783" s="14" t="s">
        <v>350</v>
      </c>
      <c r="C3783" s="14" t="s">
        <v>282</v>
      </c>
      <c r="D3783" s="29">
        <v>40179</v>
      </c>
      <c r="E3783" s="14" t="s">
        <v>72</v>
      </c>
      <c r="F3783" s="30">
        <v>12150000</v>
      </c>
      <c r="G3783" s="31" t="str">
        <f>_xlfn.CONCAT(Table1[[#This Row],[Company]:[Penalty Amount]])</f>
        <v>H&amp;R BlockH&amp;R Blockconsumer protection violation40179NY-AG12150000</v>
      </c>
    </row>
    <row r="3784" spans="1:7" x14ac:dyDescent="0.2">
      <c r="A3784" s="28" t="s">
        <v>350</v>
      </c>
      <c r="B3784" s="14" t="s">
        <v>350</v>
      </c>
      <c r="C3784" s="14" t="s">
        <v>343</v>
      </c>
      <c r="D3784" s="29">
        <v>40909</v>
      </c>
      <c r="E3784" s="14" t="s">
        <v>309</v>
      </c>
      <c r="F3784" s="30">
        <v>35000000</v>
      </c>
      <c r="G3784" s="31" t="str">
        <f>_xlfn.CONCAT(Table1[[#This Row],[Company]:[Penalty Amount]])</f>
        <v>H&amp;R BlockH&amp;R Blockwage and hour violation40909private lawsuit-federal35000000</v>
      </c>
    </row>
    <row r="3785" spans="1:7" x14ac:dyDescent="0.2">
      <c r="A3785" s="28" t="s">
        <v>2741</v>
      </c>
      <c r="B3785" s="14" t="s">
        <v>350</v>
      </c>
      <c r="C3785" s="14" t="s">
        <v>323</v>
      </c>
      <c r="D3785" s="29">
        <v>40544</v>
      </c>
      <c r="E3785" s="14" t="s">
        <v>123</v>
      </c>
      <c r="F3785" s="30">
        <v>125000000</v>
      </c>
      <c r="G3785" s="31" t="str">
        <f>_xlfn.CONCAT(Table1[[#This Row],[Company]:[Penalty Amount]])</f>
        <v>H&amp;R Block Inc.H&amp;R Blockdiscriminatory practices (non-employment)40544MA-AG125000000</v>
      </c>
    </row>
    <row r="3786" spans="1:7" x14ac:dyDescent="0.2">
      <c r="A3786" s="28" t="s">
        <v>536</v>
      </c>
      <c r="B3786" s="14" t="s">
        <v>537</v>
      </c>
      <c r="C3786" s="14" t="s">
        <v>12</v>
      </c>
      <c r="D3786" s="29">
        <v>42005</v>
      </c>
      <c r="E3786" s="14" t="s">
        <v>48</v>
      </c>
      <c r="F3786" s="30">
        <v>20000000</v>
      </c>
      <c r="G3786" s="31" t="str">
        <f>_xlfn.CONCAT(Table1[[#This Row],[Company]:[Penalty Amount]])</f>
        <v>Guggenheim Partners Investment Management LLCGuggenheim Partnersinvestor protection violation42005SEC20000000</v>
      </c>
    </row>
    <row r="3787" spans="1:7" x14ac:dyDescent="0.2">
      <c r="A3787" s="28" t="s">
        <v>1014</v>
      </c>
      <c r="B3787" s="14" t="s">
        <v>499</v>
      </c>
      <c r="C3787" s="14" t="s">
        <v>12</v>
      </c>
      <c r="D3787" s="29">
        <v>39448</v>
      </c>
      <c r="E3787" s="14" t="s">
        <v>713</v>
      </c>
      <c r="F3787" s="30">
        <v>5000</v>
      </c>
      <c r="G3787" s="31" t="str">
        <f>_xlfn.CONCAT(Table1[[#This Row],[Company]:[Penalty Amount]])</f>
        <v>LPL Financial Corp.LPL Financialinvestor protection violation39448TX-SEC5000</v>
      </c>
    </row>
    <row r="3788" spans="1:7" x14ac:dyDescent="0.2">
      <c r="A3788" s="28" t="s">
        <v>2210</v>
      </c>
      <c r="B3788" s="14" t="s">
        <v>933</v>
      </c>
      <c r="C3788" s="14" t="s">
        <v>305</v>
      </c>
      <c r="D3788" s="29">
        <v>43101</v>
      </c>
      <c r="E3788" s="14" t="s">
        <v>1407</v>
      </c>
      <c r="F3788" s="30">
        <v>10000</v>
      </c>
      <c r="G3788" s="31" t="str">
        <f>_xlfn.CONCAT(Table1[[#This Row],[Company]:[Penalty Amount]])</f>
        <v>Guardian Life Insurance Co. of AmericaGuardian Life Insuranceinsurance violation43101SC-INS10000</v>
      </c>
    </row>
    <row r="3789" spans="1:7" x14ac:dyDescent="0.2">
      <c r="A3789" s="28" t="s">
        <v>2211</v>
      </c>
      <c r="B3789" s="14" t="s">
        <v>933</v>
      </c>
      <c r="C3789" s="14" t="s">
        <v>305</v>
      </c>
      <c r="D3789" s="29">
        <v>39083</v>
      </c>
      <c r="E3789" s="14" t="s">
        <v>123</v>
      </c>
      <c r="F3789" s="30">
        <v>20000</v>
      </c>
      <c r="G3789" s="31" t="str">
        <f>_xlfn.CONCAT(Table1[[#This Row],[Company]:[Penalty Amount]])</f>
        <v>The Guardian Life Insurance Co. of AmericaGuardian Life Insuranceinsurance violation39083MA-AG20000</v>
      </c>
    </row>
    <row r="3790" spans="1:7" x14ac:dyDescent="0.2">
      <c r="A3790" s="28" t="s">
        <v>1490</v>
      </c>
      <c r="B3790" s="14" t="s">
        <v>933</v>
      </c>
      <c r="C3790" s="14" t="s">
        <v>305</v>
      </c>
      <c r="D3790" s="29">
        <v>37987</v>
      </c>
      <c r="E3790" s="14" t="s">
        <v>655</v>
      </c>
      <c r="F3790" s="30">
        <v>27000</v>
      </c>
      <c r="G3790" s="31" t="str">
        <f>_xlfn.CONCAT(Table1[[#This Row],[Company]:[Penalty Amount]])</f>
        <v>THE GUARDIAN LIFE INSURANCE COGuardian Life Insuranceinsurance violation37987VA-INS27000</v>
      </c>
    </row>
    <row r="3791" spans="1:7" x14ac:dyDescent="0.2">
      <c r="A3791" s="28" t="s">
        <v>2210</v>
      </c>
      <c r="B3791" s="14" t="s">
        <v>933</v>
      </c>
      <c r="C3791" s="14" t="s">
        <v>305</v>
      </c>
      <c r="D3791" s="29">
        <v>42370</v>
      </c>
      <c r="E3791" s="14" t="s">
        <v>34</v>
      </c>
      <c r="F3791" s="30">
        <v>50000</v>
      </c>
      <c r="G3791" s="31" t="str">
        <f>_xlfn.CONCAT(Table1[[#This Row],[Company]:[Penalty Amount]])</f>
        <v>Guardian Life Insurance Co. of AmericaGuardian Life Insuranceinsurance violation42370NY-DFS50000</v>
      </c>
    </row>
    <row r="3792" spans="1:7" x14ac:dyDescent="0.2">
      <c r="A3792" s="28" t="s">
        <v>1490</v>
      </c>
      <c r="B3792" s="14" t="s">
        <v>933</v>
      </c>
      <c r="C3792" s="14" t="s">
        <v>305</v>
      </c>
      <c r="D3792" s="29">
        <v>40179</v>
      </c>
      <c r="E3792" s="14" t="s">
        <v>655</v>
      </c>
      <c r="F3792" s="30">
        <v>62000</v>
      </c>
      <c r="G3792" s="31" t="str">
        <f>_xlfn.CONCAT(Table1[[#This Row],[Company]:[Penalty Amount]])</f>
        <v>THE GUARDIAN LIFE INSURANCE COGuardian Life Insuranceinsurance violation40179VA-INS62000</v>
      </c>
    </row>
    <row r="3793" spans="1:7" x14ac:dyDescent="0.2">
      <c r="A3793" s="28" t="s">
        <v>2209</v>
      </c>
      <c r="B3793" s="14" t="s">
        <v>933</v>
      </c>
      <c r="C3793" s="14" t="s">
        <v>305</v>
      </c>
      <c r="D3793" s="29">
        <v>43466</v>
      </c>
      <c r="E3793" s="14" t="s">
        <v>923</v>
      </c>
      <c r="F3793" s="30">
        <v>75000</v>
      </c>
      <c r="G3793" s="31" t="str">
        <f>_xlfn.CONCAT(Table1[[#This Row],[Company]:[Penalty Amount]])</f>
        <v>Berkshire Life Insurance Co. of AmericaGuardian Life Insuranceinsurance violation43466CT-INS75000</v>
      </c>
    </row>
    <row r="3794" spans="1:7" x14ac:dyDescent="0.2">
      <c r="A3794" s="28" t="s">
        <v>2211</v>
      </c>
      <c r="B3794" s="14" t="s">
        <v>933</v>
      </c>
      <c r="C3794" s="14" t="s">
        <v>305</v>
      </c>
      <c r="D3794" s="29">
        <v>39448</v>
      </c>
      <c r="E3794" s="14" t="s">
        <v>746</v>
      </c>
      <c r="F3794" s="30">
        <v>105000</v>
      </c>
      <c r="G3794" s="31" t="str">
        <f>_xlfn.CONCAT(Table1[[#This Row],[Company]:[Penalty Amount]])</f>
        <v>The Guardian Life Insurance Co. of AmericaGuardian Life Insuranceinsurance violation39448FL-OFR105000</v>
      </c>
    </row>
    <row r="3795" spans="1:7" x14ac:dyDescent="0.2">
      <c r="A3795" s="28" t="s">
        <v>2210</v>
      </c>
      <c r="B3795" s="14" t="s">
        <v>933</v>
      </c>
      <c r="C3795" s="14" t="s">
        <v>305</v>
      </c>
      <c r="D3795" s="29">
        <v>36526</v>
      </c>
      <c r="E3795" s="14" t="s">
        <v>34</v>
      </c>
      <c r="F3795" s="30">
        <v>250000</v>
      </c>
      <c r="G3795" s="31" t="str">
        <f>_xlfn.CONCAT(Table1[[#This Row],[Company]:[Penalty Amount]])</f>
        <v>Guardian Life Insurance Co. of AmericaGuardian Life Insuranceinsurance violation36526NY-DFS250000</v>
      </c>
    </row>
    <row r="3796" spans="1:7" x14ac:dyDescent="0.2">
      <c r="A3796" s="28" t="s">
        <v>2739</v>
      </c>
      <c r="B3796" s="14" t="s">
        <v>933</v>
      </c>
      <c r="C3796" s="14" t="s">
        <v>305</v>
      </c>
      <c r="D3796" s="29">
        <v>43466</v>
      </c>
      <c r="E3796" s="14" t="s">
        <v>34</v>
      </c>
      <c r="F3796" s="30">
        <v>442589</v>
      </c>
      <c r="G3796" s="31" t="str">
        <f>_xlfn.CONCAT(Table1[[#This Row],[Company]:[Penalty Amount]])</f>
        <v>The Guardian Insurance &amp; Annuity Co. Inc.Guardian Life Insuranceinsurance violation43466NY-DFS442589</v>
      </c>
    </row>
    <row r="3797" spans="1:7" x14ac:dyDescent="0.2">
      <c r="A3797" s="28" t="s">
        <v>2210</v>
      </c>
      <c r="B3797" s="14" t="s">
        <v>933</v>
      </c>
      <c r="C3797" s="14" t="s">
        <v>323</v>
      </c>
      <c r="D3797" s="29">
        <v>39448</v>
      </c>
      <c r="E3797" s="14" t="s">
        <v>72</v>
      </c>
      <c r="F3797" s="30">
        <v>500000</v>
      </c>
      <c r="G3797" s="31" t="str">
        <f>_xlfn.CONCAT(Table1[[#This Row],[Company]:[Penalty Amount]])</f>
        <v>Guardian Life Insurance Co. of AmericaGuardian Life Insurancediscriminatory practices (non-employment)39448NY-AG500000</v>
      </c>
    </row>
    <row r="3798" spans="1:7" x14ac:dyDescent="0.2">
      <c r="A3798" s="28" t="s">
        <v>932</v>
      </c>
      <c r="B3798" s="14" t="s">
        <v>933</v>
      </c>
      <c r="C3798" s="14" t="s">
        <v>305</v>
      </c>
      <c r="D3798" s="29">
        <v>42005</v>
      </c>
      <c r="E3798" s="14" t="s">
        <v>13</v>
      </c>
      <c r="F3798" s="30">
        <v>2000000</v>
      </c>
      <c r="G3798" s="31" t="str">
        <f>_xlfn.CONCAT(Table1[[#This Row],[Company]:[Penalty Amount]])</f>
        <v>Guardian LifeGuardian Life Insuranceinsurance violation42005MULTI-AG2000000</v>
      </c>
    </row>
    <row r="3799" spans="1:7" x14ac:dyDescent="0.2">
      <c r="A3799" s="28" t="s">
        <v>1945</v>
      </c>
      <c r="B3799" s="14" t="s">
        <v>576</v>
      </c>
      <c r="C3799" s="14" t="s">
        <v>343</v>
      </c>
      <c r="D3799" s="29">
        <v>42005</v>
      </c>
      <c r="E3799" s="14" t="s">
        <v>1338</v>
      </c>
      <c r="F3799" s="30">
        <v>7291</v>
      </c>
      <c r="G3799" s="31" t="str">
        <f>_xlfn.CONCAT(Table1[[#This Row],[Company]:[Penalty Amount]])</f>
        <v>GUARANTEED RATE INCGuaranteed Rate Inc.wage and hour violation42005IL-DOL7291</v>
      </c>
    </row>
    <row r="3800" spans="1:7" x14ac:dyDescent="0.2">
      <c r="A3800" s="28" t="s">
        <v>2738</v>
      </c>
      <c r="B3800" s="14" t="s">
        <v>576</v>
      </c>
      <c r="C3800" s="14" t="s">
        <v>343</v>
      </c>
      <c r="D3800" s="29">
        <v>42005</v>
      </c>
      <c r="E3800" s="14" t="s">
        <v>745</v>
      </c>
      <c r="F3800" s="30">
        <v>12548</v>
      </c>
      <c r="G3800" s="31" t="str">
        <f>_xlfn.CONCAT(Table1[[#This Row],[Company]:[Penalty Amount]])</f>
        <v>GUARANTEED RATE INC.Guaranteed Rate Inc.wage and hour violation42005WHD12548</v>
      </c>
    </row>
    <row r="3801" spans="1:7" x14ac:dyDescent="0.2">
      <c r="A3801" s="28" t="s">
        <v>576</v>
      </c>
      <c r="B3801" s="14" t="s">
        <v>576</v>
      </c>
      <c r="C3801" s="14" t="s">
        <v>282</v>
      </c>
      <c r="D3801" s="29">
        <v>41640</v>
      </c>
      <c r="E3801" s="14" t="s">
        <v>938</v>
      </c>
      <c r="F3801" s="30">
        <v>25000</v>
      </c>
      <c r="G3801" s="31" t="str">
        <f>_xlfn.CONCAT(Table1[[#This Row],[Company]:[Penalty Amount]])</f>
        <v>Guaranteed Rate Inc.Guaranteed Rate Inc.consumer protection violation41640MA-BKG25000</v>
      </c>
    </row>
    <row r="3802" spans="1:7" x14ac:dyDescent="0.2">
      <c r="A3802" s="28" t="s">
        <v>576</v>
      </c>
      <c r="B3802" s="14" t="s">
        <v>576</v>
      </c>
      <c r="C3802" s="14" t="s">
        <v>282</v>
      </c>
      <c r="D3802" s="29">
        <v>42736</v>
      </c>
      <c r="E3802" s="14" t="s">
        <v>318</v>
      </c>
      <c r="F3802" s="30">
        <v>50000</v>
      </c>
      <c r="G3802" s="31" t="str">
        <f>_xlfn.CONCAT(Table1[[#This Row],[Company]:[Penalty Amount]])</f>
        <v>Guaranteed Rate Inc.Guaranteed Rate Inc.consumer protection violation42736CA-DFPI50000</v>
      </c>
    </row>
    <row r="3803" spans="1:7" x14ac:dyDescent="0.2">
      <c r="A3803" s="28" t="s">
        <v>1272</v>
      </c>
      <c r="B3803" s="14" t="s">
        <v>576</v>
      </c>
      <c r="C3803" s="14" t="s">
        <v>343</v>
      </c>
      <c r="D3803" s="29">
        <v>42005</v>
      </c>
      <c r="E3803" s="14" t="s">
        <v>745</v>
      </c>
      <c r="F3803" s="30">
        <v>184423</v>
      </c>
      <c r="G3803" s="31" t="str">
        <f>_xlfn.CONCAT(Table1[[#This Row],[Company]:[Penalty Amount]])</f>
        <v>Guaranteed Rate INCGuaranteed Rate Inc.wage and hour violation42005WHD184423</v>
      </c>
    </row>
    <row r="3804" spans="1:7" x14ac:dyDescent="0.2">
      <c r="A3804" s="28" t="s">
        <v>576</v>
      </c>
      <c r="B3804" s="14" t="s">
        <v>576</v>
      </c>
      <c r="C3804" s="14" t="s">
        <v>285</v>
      </c>
      <c r="D3804" s="29">
        <v>43831</v>
      </c>
      <c r="E3804" s="14" t="s">
        <v>19</v>
      </c>
      <c r="F3804" s="30">
        <v>15060000</v>
      </c>
      <c r="G3804" s="31" t="str">
        <f>_xlfn.CONCAT(Table1[[#This Row],[Company]:[Penalty Amount]])</f>
        <v>Guaranteed Rate Inc.Guaranteed Rate Inc.False Claims Act and related43831DOJ_CIVIL15060000</v>
      </c>
    </row>
    <row r="3805" spans="1:7" x14ac:dyDescent="0.2">
      <c r="A3805" s="28" t="s">
        <v>1705</v>
      </c>
      <c r="B3805" s="14" t="s">
        <v>1706</v>
      </c>
      <c r="C3805" s="14" t="s">
        <v>31</v>
      </c>
      <c r="D3805" s="29">
        <v>40544</v>
      </c>
      <c r="E3805" s="14" t="s">
        <v>179</v>
      </c>
      <c r="F3805" s="30">
        <v>21935</v>
      </c>
      <c r="G3805" s="31" t="str">
        <f>_xlfn.CONCAT(Table1[[#This Row],[Company]:[Penalty Amount]])</f>
        <v>GREAT SOUTHERN BANKGreat Southern Bancorpbanking violation40544FDIC21935</v>
      </c>
    </row>
    <row r="3806" spans="1:7" x14ac:dyDescent="0.2">
      <c r="A3806" s="28" t="s">
        <v>1379</v>
      </c>
      <c r="B3806" s="14" t="s">
        <v>395</v>
      </c>
      <c r="C3806" s="14" t="s">
        <v>12</v>
      </c>
      <c r="D3806" s="29">
        <v>39083</v>
      </c>
      <c r="E3806" s="14" t="s">
        <v>1056</v>
      </c>
      <c r="F3806" s="30">
        <v>5000</v>
      </c>
      <c r="G3806" s="31" t="str">
        <f>_xlfn.CONCAT(Table1[[#This Row],[Company]:[Penalty Amount]])</f>
        <v>Lincoln Financial Advisors Corp.Lincoln Nationalinvestor protection violation39083RI-FIN5000</v>
      </c>
    </row>
    <row r="3807" spans="1:7" x14ac:dyDescent="0.2">
      <c r="A3807" s="28" t="s">
        <v>2046</v>
      </c>
      <c r="B3807" s="14" t="s">
        <v>473</v>
      </c>
      <c r="C3807" s="14" t="s">
        <v>305</v>
      </c>
      <c r="D3807" s="29">
        <v>40909</v>
      </c>
      <c r="E3807" s="14" t="s">
        <v>655</v>
      </c>
      <c r="F3807" s="30">
        <v>5000</v>
      </c>
      <c r="G3807" s="31" t="str">
        <f>_xlfn.CONCAT(Table1[[#This Row],[Company]:[Penalty Amount]])</f>
        <v>American Economy Insurance Co.Liberty Mutual Insuranceinsurance violation40909VA-INS5000</v>
      </c>
    </row>
    <row r="3808" spans="1:7" x14ac:dyDescent="0.2">
      <c r="A3808" s="28" t="s">
        <v>1877</v>
      </c>
      <c r="B3808" s="14" t="s">
        <v>5</v>
      </c>
      <c r="C3808" s="14" t="s">
        <v>732</v>
      </c>
      <c r="D3808" s="29">
        <v>37987</v>
      </c>
      <c r="E3808" s="14" t="s">
        <v>521</v>
      </c>
      <c r="F3808" s="30">
        <v>5725</v>
      </c>
      <c r="G3808" s="31" t="str">
        <f>_xlfn.CONCAT(Table1[[#This Row],[Company]:[Penalty Amount]])</f>
        <v>SYNAGRO TECHNOLOGIES INC.Goldman Sachsworkplace safety or health violation37987OSHA5725</v>
      </c>
    </row>
    <row r="3809" spans="1:7" x14ac:dyDescent="0.2">
      <c r="A3809" s="28" t="s">
        <v>1963</v>
      </c>
      <c r="B3809" s="14" t="s">
        <v>5</v>
      </c>
      <c r="C3809" s="14" t="s">
        <v>732</v>
      </c>
      <c r="D3809" s="29">
        <v>40909</v>
      </c>
      <c r="E3809" s="14" t="s">
        <v>521</v>
      </c>
      <c r="F3809" s="30">
        <v>7000</v>
      </c>
      <c r="G3809" s="31" t="str">
        <f>_xlfn.CONCAT(Table1[[#This Row],[Company]:[Penalty Amount]])</f>
        <v>SYNAGROGoldman Sachsworkplace safety or health violation40909OSHA7000</v>
      </c>
    </row>
    <row r="3810" spans="1:7" x14ac:dyDescent="0.2">
      <c r="A3810" s="28" t="s">
        <v>2724</v>
      </c>
      <c r="B3810" s="14" t="s">
        <v>5</v>
      </c>
      <c r="C3810" s="14" t="s">
        <v>732</v>
      </c>
      <c r="D3810" s="29">
        <v>42736</v>
      </c>
      <c r="E3810" s="14" t="s">
        <v>521</v>
      </c>
      <c r="F3810" s="30">
        <v>7605</v>
      </c>
      <c r="G3810" s="31" t="str">
        <f>_xlfn.CONCAT(Table1[[#This Row],[Company]:[Penalty Amount]])</f>
        <v>NEOVIA LOGISTICS SERVICES LLCGoldman Sachsworkplace safety or health violation42736OSHA7605</v>
      </c>
    </row>
    <row r="3811" spans="1:7" x14ac:dyDescent="0.2">
      <c r="A3811" s="28" t="s">
        <v>2732</v>
      </c>
      <c r="B3811" s="14" t="s">
        <v>5</v>
      </c>
      <c r="C3811" s="14" t="s">
        <v>315</v>
      </c>
      <c r="D3811" s="29">
        <v>42005</v>
      </c>
      <c r="E3811" s="14" t="s">
        <v>1106</v>
      </c>
      <c r="F3811" s="30">
        <v>7927</v>
      </c>
      <c r="G3811" s="31" t="str">
        <f>_xlfn.CONCAT(Table1[[#This Row],[Company]:[Penalty Amount]])</f>
        <v>Synagro of Texas-CDR Inc.Goldman Sachsenvironmental violation42005TX-ENV7927</v>
      </c>
    </row>
    <row r="3812" spans="1:7" x14ac:dyDescent="0.2">
      <c r="A3812" s="28" t="s">
        <v>2737</v>
      </c>
      <c r="B3812" s="14" t="s">
        <v>5</v>
      </c>
      <c r="C3812" s="14" t="s">
        <v>732</v>
      </c>
      <c r="D3812" s="29">
        <v>43466</v>
      </c>
      <c r="E3812" s="14" t="s">
        <v>521</v>
      </c>
      <c r="F3812" s="30">
        <v>8525</v>
      </c>
      <c r="G3812" s="31" t="str">
        <f>_xlfn.CONCAT(Table1[[#This Row],[Company]:[Penalty Amount]])</f>
        <v>SYNAGRO-WWT INC.Goldman Sachsworkplace safety or health violation43466OSHA8525</v>
      </c>
    </row>
    <row r="3813" spans="1:7" x14ac:dyDescent="0.2">
      <c r="A3813" s="28" t="s">
        <v>2723</v>
      </c>
      <c r="B3813" s="14" t="s">
        <v>5</v>
      </c>
      <c r="C3813" s="14" t="s">
        <v>732</v>
      </c>
      <c r="D3813" s="29">
        <v>43101</v>
      </c>
      <c r="E3813" s="14" t="s">
        <v>521</v>
      </c>
      <c r="F3813" s="30">
        <v>10000</v>
      </c>
      <c r="G3813" s="31" t="str">
        <f>_xlfn.CONCAT(Table1[[#This Row],[Company]:[Penalty Amount]])</f>
        <v>NEOVIA LOGISTICS DISTRIBUTION LLCGoldman Sachsworkplace safety or health violation43101OSHA10000</v>
      </c>
    </row>
    <row r="3814" spans="1:7" x14ac:dyDescent="0.2">
      <c r="A3814" s="28" t="s">
        <v>2725</v>
      </c>
      <c r="B3814" s="14" t="s">
        <v>5</v>
      </c>
      <c r="C3814" s="14" t="s">
        <v>12</v>
      </c>
      <c r="D3814" s="29">
        <v>36892</v>
      </c>
      <c r="E3814" s="14" t="s">
        <v>250</v>
      </c>
      <c r="F3814" s="30">
        <v>10000</v>
      </c>
      <c r="G3814" s="31" t="str">
        <f>_xlfn.CONCAT(Table1[[#This Row],[Company]:[Penalty Amount]])</f>
        <v>Spear Leeds &amp; KelloggGoldman Sachsinvestor protection violation36892FINRA10000</v>
      </c>
    </row>
    <row r="3815" spans="1:7" x14ac:dyDescent="0.2">
      <c r="A3815" s="28" t="s">
        <v>2729</v>
      </c>
      <c r="B3815" s="14" t="s">
        <v>5</v>
      </c>
      <c r="C3815" s="14" t="s">
        <v>315</v>
      </c>
      <c r="D3815" s="29">
        <v>38353</v>
      </c>
      <c r="E3815" s="14" t="s">
        <v>1635</v>
      </c>
      <c r="F3815" s="30">
        <v>10000</v>
      </c>
      <c r="G3815" s="31" t="str">
        <f>_xlfn.CONCAT(Table1[[#This Row],[Company]:[Penalty Amount]])</f>
        <v>Synagro - WWT Inc.Goldman Sachsenvironmental violation38353OH-ENV10000</v>
      </c>
    </row>
    <row r="3816" spans="1:7" x14ac:dyDescent="0.2">
      <c r="A3816" s="28" t="s">
        <v>1877</v>
      </c>
      <c r="B3816" s="14" t="s">
        <v>5</v>
      </c>
      <c r="C3816" s="14" t="s">
        <v>732</v>
      </c>
      <c r="D3816" s="29">
        <v>39448</v>
      </c>
      <c r="E3816" s="14" t="s">
        <v>521</v>
      </c>
      <c r="F3816" s="30">
        <v>10000</v>
      </c>
      <c r="G3816" s="31" t="str">
        <f>_xlfn.CONCAT(Table1[[#This Row],[Company]:[Penalty Amount]])</f>
        <v>SYNAGRO TECHNOLOGIES INC.Goldman Sachsworkplace safety or health violation39448OSHA10000</v>
      </c>
    </row>
    <row r="3817" spans="1:7" x14ac:dyDescent="0.2">
      <c r="A3817" s="28" t="s">
        <v>1824</v>
      </c>
      <c r="B3817" s="14" t="s">
        <v>5</v>
      </c>
      <c r="C3817" s="14" t="s">
        <v>732</v>
      </c>
      <c r="D3817" s="29">
        <v>44562</v>
      </c>
      <c r="E3817" s="14" t="s">
        <v>521</v>
      </c>
      <c r="F3817" s="30">
        <v>11095</v>
      </c>
      <c r="G3817" s="31" t="str">
        <f>_xlfn.CONCAT(Table1[[#This Row],[Company]:[Penalty Amount]])</f>
        <v>SYNAGRO WWT INCGoldman Sachsworkplace safety or health violation44562OSHA11095</v>
      </c>
    </row>
    <row r="3818" spans="1:7" x14ac:dyDescent="0.2">
      <c r="A3818" s="28" t="s">
        <v>1355</v>
      </c>
      <c r="B3818" s="14" t="s">
        <v>5</v>
      </c>
      <c r="C3818" s="14" t="s">
        <v>1356</v>
      </c>
      <c r="D3818" s="29">
        <v>42005</v>
      </c>
      <c r="E3818" s="14" t="s">
        <v>1357</v>
      </c>
      <c r="F3818" s="30">
        <v>11625</v>
      </c>
      <c r="G3818" s="31" t="str">
        <f>_xlfn.CONCAT(Table1[[#This Row],[Company]:[Penalty Amount]])</f>
        <v>Neovia Logistics ServicesGoldman Sachsaviation safety violation42005FAA11625</v>
      </c>
    </row>
    <row r="3819" spans="1:7" x14ac:dyDescent="0.2">
      <c r="A3819" s="28" t="s">
        <v>2208</v>
      </c>
      <c r="B3819" s="14" t="s">
        <v>5</v>
      </c>
      <c r="C3819" s="14" t="s">
        <v>732</v>
      </c>
      <c r="D3819" s="29">
        <v>39448</v>
      </c>
      <c r="E3819" s="14" t="s">
        <v>521</v>
      </c>
      <c r="F3819" s="30">
        <v>13000</v>
      </c>
      <c r="G3819" s="31" t="str">
        <f>_xlfn.CONCAT(Table1[[#This Row],[Company]:[Penalty Amount]])</f>
        <v>SYNAGRO A RESIDUALS MANAGEMENT Co.Goldman Sachsworkplace safety or health violation39448OSHA13000</v>
      </c>
    </row>
    <row r="3820" spans="1:7" x14ac:dyDescent="0.2">
      <c r="A3820" s="28" t="s">
        <v>3049</v>
      </c>
      <c r="B3820" s="14" t="s">
        <v>5</v>
      </c>
      <c r="C3820" s="14" t="s">
        <v>732</v>
      </c>
      <c r="D3820" s="29">
        <v>44562</v>
      </c>
      <c r="E3820" s="14" t="s">
        <v>521</v>
      </c>
      <c r="F3820" s="30">
        <v>14917</v>
      </c>
      <c r="G3820" s="31" t="str">
        <f>_xlfn.CONCAT(Table1[[#This Row],[Company]:[Penalty Amount]])</f>
        <v>BOYD Corp.Goldman Sachsworkplace safety or health violation44562OSHA14917</v>
      </c>
    </row>
    <row r="3821" spans="1:7" x14ac:dyDescent="0.2">
      <c r="A3821" s="28" t="s">
        <v>1736</v>
      </c>
      <c r="B3821" s="14" t="s">
        <v>5</v>
      </c>
      <c r="C3821" s="14" t="s">
        <v>315</v>
      </c>
      <c r="D3821" s="29">
        <v>37622</v>
      </c>
      <c r="E3821" s="14" t="s">
        <v>1317</v>
      </c>
      <c r="F3821" s="30">
        <v>15000</v>
      </c>
      <c r="G3821" s="31" t="str">
        <f>_xlfn.CONCAT(Table1[[#This Row],[Company]:[Penalty Amount]])</f>
        <v>SYNAGRO CTL LLCGoldman Sachsenvironmental violation37622PA-ENV15000</v>
      </c>
    </row>
    <row r="3822" spans="1:7" x14ac:dyDescent="0.2">
      <c r="A3822" s="28" t="s">
        <v>1736</v>
      </c>
      <c r="B3822" s="14" t="s">
        <v>5</v>
      </c>
      <c r="C3822" s="14" t="s">
        <v>315</v>
      </c>
      <c r="D3822" s="29">
        <v>37987</v>
      </c>
      <c r="E3822" s="14" t="s">
        <v>1317</v>
      </c>
      <c r="F3822" s="30">
        <v>20000</v>
      </c>
      <c r="G3822" s="31" t="str">
        <f>_xlfn.CONCAT(Table1[[#This Row],[Company]:[Penalty Amount]])</f>
        <v>SYNAGRO CTL LLCGoldman Sachsenvironmental violation37987PA-ENV20000</v>
      </c>
    </row>
    <row r="3823" spans="1:7" x14ac:dyDescent="0.2">
      <c r="A3823" s="28" t="s">
        <v>1656</v>
      </c>
      <c r="B3823" s="14" t="s">
        <v>5</v>
      </c>
      <c r="C3823" s="14" t="s">
        <v>315</v>
      </c>
      <c r="D3823" s="29">
        <v>39448</v>
      </c>
      <c r="E3823" s="14" t="s">
        <v>1435</v>
      </c>
      <c r="F3823" s="30">
        <v>27000</v>
      </c>
      <c r="G3823" s="31" t="str">
        <f>_xlfn.CONCAT(Table1[[#This Row],[Company]:[Penalty Amount]])</f>
        <v>SYNAGRO-PATAPSCO PELLETIZERGoldman Sachsenvironmental violation39448MD-ENV27000</v>
      </c>
    </row>
    <row r="3824" spans="1:7" x14ac:dyDescent="0.2">
      <c r="A3824" s="28" t="s">
        <v>1593</v>
      </c>
      <c r="B3824" s="14" t="s">
        <v>5</v>
      </c>
      <c r="C3824" s="14" t="s">
        <v>1356</v>
      </c>
      <c r="D3824" s="29">
        <v>42370</v>
      </c>
      <c r="E3824" s="14" t="s">
        <v>1357</v>
      </c>
      <c r="F3824" s="30">
        <v>35000</v>
      </c>
      <c r="G3824" s="31" t="str">
        <f>_xlfn.CONCAT(Table1[[#This Row],[Company]:[Penalty Amount]])</f>
        <v>NEOVIA LOGISTICSGoldman Sachsaviation safety violation42370FAA35000</v>
      </c>
    </row>
    <row r="3825" spans="1:7" x14ac:dyDescent="0.2">
      <c r="A3825" s="28" t="s">
        <v>2731</v>
      </c>
      <c r="B3825" s="14" t="s">
        <v>5</v>
      </c>
      <c r="C3825" s="14" t="s">
        <v>315</v>
      </c>
      <c r="D3825" s="29">
        <v>44197</v>
      </c>
      <c r="E3825" s="14" t="s">
        <v>316</v>
      </c>
      <c r="F3825" s="30">
        <v>37366</v>
      </c>
      <c r="G3825" s="31" t="str">
        <f>_xlfn.CONCAT(Table1[[#This Row],[Company]:[Penalty Amount]])</f>
        <v>Synagro Northeast LLCGoldman Sachsenvironmental violation44197EPA37366</v>
      </c>
    </row>
    <row r="3826" spans="1:7" x14ac:dyDescent="0.2">
      <c r="A3826" s="28" t="s">
        <v>3049</v>
      </c>
      <c r="B3826" s="14" t="s">
        <v>5</v>
      </c>
      <c r="C3826" s="14" t="s">
        <v>732</v>
      </c>
      <c r="D3826" s="29">
        <v>43466</v>
      </c>
      <c r="E3826" s="14" t="s">
        <v>521</v>
      </c>
      <c r="F3826" s="30">
        <v>63000</v>
      </c>
      <c r="G3826" s="31" t="str">
        <f>_xlfn.CONCAT(Table1[[#This Row],[Company]:[Penalty Amount]])</f>
        <v>BOYD Corp.Goldman Sachsworkplace safety or health violation43466OSHA63000</v>
      </c>
    </row>
    <row r="3827" spans="1:7" x14ac:dyDescent="0.2">
      <c r="A3827" s="28" t="s">
        <v>2730</v>
      </c>
      <c r="B3827" s="14" t="s">
        <v>5</v>
      </c>
      <c r="C3827" s="14" t="s">
        <v>315</v>
      </c>
      <c r="D3827" s="29">
        <v>40909</v>
      </c>
      <c r="E3827" s="14" t="s">
        <v>1432</v>
      </c>
      <c r="F3827" s="30">
        <v>65000</v>
      </c>
      <c r="G3827" s="31" t="str">
        <f>_xlfn.CONCAT(Table1[[#This Row],[Company]:[Penalty Amount]])</f>
        <v>Synagro Central LLCGoldman Sachsenvironmental violation40909VA-ENV65000</v>
      </c>
    </row>
    <row r="3828" spans="1:7" x14ac:dyDescent="0.2">
      <c r="A3828" s="28" t="s">
        <v>2728</v>
      </c>
      <c r="B3828" s="14" t="s">
        <v>5</v>
      </c>
      <c r="C3828" s="14" t="s">
        <v>12</v>
      </c>
      <c r="D3828" s="29">
        <v>37987</v>
      </c>
      <c r="E3828" s="14" t="s">
        <v>250</v>
      </c>
      <c r="F3828" s="30">
        <v>75000</v>
      </c>
      <c r="G3828" s="31" t="str">
        <f>_xlfn.CONCAT(Table1[[#This Row],[Company]:[Penalty Amount]])</f>
        <v>Spear Leeds &amp; Kellogg L.P.Goldman Sachsinvestor protection violation37987FINRA75000</v>
      </c>
    </row>
    <row r="3829" spans="1:7" x14ac:dyDescent="0.2">
      <c r="A3829" s="28" t="s">
        <v>1403</v>
      </c>
      <c r="B3829" s="14" t="s">
        <v>5</v>
      </c>
      <c r="C3829" s="14" t="s">
        <v>31</v>
      </c>
      <c r="D3829" s="29">
        <v>43101</v>
      </c>
      <c r="E3829" s="14" t="s">
        <v>112</v>
      </c>
      <c r="F3829" s="30">
        <v>90000</v>
      </c>
      <c r="G3829" s="31" t="str">
        <f>_xlfn.CONCAT(Table1[[#This Row],[Company]:[Penalty Amount]])</f>
        <v>Goldman Sachs Bank USAGoldman Sachsbanking violation43101FED90000</v>
      </c>
    </row>
    <row r="3830" spans="1:7" x14ac:dyDescent="0.2">
      <c r="A3830" s="28" t="s">
        <v>2734</v>
      </c>
      <c r="B3830" s="14" t="s">
        <v>5</v>
      </c>
      <c r="C3830" s="14" t="s">
        <v>343</v>
      </c>
      <c r="D3830" s="29">
        <v>38353</v>
      </c>
      <c r="E3830" s="14" t="s">
        <v>745</v>
      </c>
      <c r="F3830" s="30">
        <v>97862</v>
      </c>
      <c r="G3830" s="31" t="str">
        <f>_xlfn.CONCAT(Table1[[#This Row],[Company]:[Penalty Amount]])</f>
        <v>Synagro West LLCGoldman Sachswage and hour violation38353WHD97862</v>
      </c>
    </row>
    <row r="3831" spans="1:7" x14ac:dyDescent="0.2">
      <c r="A3831" s="28" t="s">
        <v>1366</v>
      </c>
      <c r="B3831" s="14" t="s">
        <v>5</v>
      </c>
      <c r="C3831" s="14" t="s">
        <v>315</v>
      </c>
      <c r="D3831" s="29">
        <v>42736</v>
      </c>
      <c r="E3831" s="14" t="s">
        <v>316</v>
      </c>
      <c r="F3831" s="30">
        <v>104000</v>
      </c>
      <c r="G3831" s="31" t="str">
        <f>_xlfn.CONCAT(Table1[[#This Row],[Company]:[Penalty Amount]])</f>
        <v>Synagro NortheastGoldman Sachsenvironmental violation42736EPA104000</v>
      </c>
    </row>
    <row r="3832" spans="1:7" x14ac:dyDescent="0.2">
      <c r="A3832" s="28" t="s">
        <v>2735</v>
      </c>
      <c r="B3832" s="14" t="s">
        <v>5</v>
      </c>
      <c r="C3832" s="14" t="s">
        <v>315</v>
      </c>
      <c r="D3832" s="29">
        <v>44562</v>
      </c>
      <c r="E3832" s="14" t="s">
        <v>1285</v>
      </c>
      <c r="F3832" s="30">
        <v>120000</v>
      </c>
      <c r="G3832" s="31" t="str">
        <f>_xlfn.CONCAT(Table1[[#This Row],[Company]:[Penalty Amount]])</f>
        <v>SYNAGRO WOONSOCKET LLCGoldman Sachsenvironmental violation44562RI-ENV120000</v>
      </c>
    </row>
    <row r="3833" spans="1:7" x14ac:dyDescent="0.2">
      <c r="A3833" s="28" t="s">
        <v>30</v>
      </c>
      <c r="B3833" s="14" t="s">
        <v>5</v>
      </c>
      <c r="C3833" s="14" t="s">
        <v>12</v>
      </c>
      <c r="D3833" s="29">
        <v>38353</v>
      </c>
      <c r="E3833" s="14" t="s">
        <v>250</v>
      </c>
      <c r="F3833" s="30">
        <v>125000</v>
      </c>
      <c r="G3833" s="31" t="str">
        <f>_xlfn.CONCAT(Table1[[#This Row],[Company]:[Penalty Amount]])</f>
        <v>Goldman Sachs &amp; Co.Goldman Sachsinvestor protection violation38353FINRA125000</v>
      </c>
    </row>
    <row r="3834" spans="1:7" x14ac:dyDescent="0.2">
      <c r="A3834" s="28" t="s">
        <v>30</v>
      </c>
      <c r="B3834" s="14" t="s">
        <v>5</v>
      </c>
      <c r="C3834" s="14" t="s">
        <v>12</v>
      </c>
      <c r="D3834" s="29">
        <v>38353</v>
      </c>
      <c r="E3834" s="14" t="s">
        <v>250</v>
      </c>
      <c r="F3834" s="30">
        <v>140000</v>
      </c>
      <c r="G3834" s="31" t="str">
        <f>_xlfn.CONCAT(Table1[[#This Row],[Company]:[Penalty Amount]])</f>
        <v>Goldman Sachs &amp; Co.Goldman Sachsinvestor protection violation38353FINRA140000</v>
      </c>
    </row>
    <row r="3835" spans="1:7" x14ac:dyDescent="0.2">
      <c r="A3835" s="28" t="s">
        <v>2733</v>
      </c>
      <c r="B3835" s="14" t="s">
        <v>5</v>
      </c>
      <c r="C3835" s="14" t="s">
        <v>343</v>
      </c>
      <c r="D3835" s="29">
        <v>38353</v>
      </c>
      <c r="E3835" s="14" t="s">
        <v>745</v>
      </c>
      <c r="F3835" s="30">
        <v>149141</v>
      </c>
      <c r="G3835" s="31" t="str">
        <f>_xlfn.CONCAT(Table1[[#This Row],[Company]:[Penalty Amount]])</f>
        <v>Synagro Technologies IncGoldman Sachswage and hour violation38353WHD149141</v>
      </c>
    </row>
    <row r="3836" spans="1:7" x14ac:dyDescent="0.2">
      <c r="A3836" s="28" t="s">
        <v>1295</v>
      </c>
      <c r="B3836" s="14" t="s">
        <v>5</v>
      </c>
      <c r="C3836" s="14" t="s">
        <v>282</v>
      </c>
      <c r="D3836" s="29">
        <v>42736</v>
      </c>
      <c r="E3836" s="14" t="s">
        <v>86</v>
      </c>
      <c r="F3836" s="30">
        <v>160000</v>
      </c>
      <c r="G3836" s="31" t="str">
        <f>_xlfn.CONCAT(Table1[[#This Row],[Company]:[Penalty Amount]])</f>
        <v>GreenSky Servicing LLCGoldman Sachsconsumer protection violation42736NJ-AG160000</v>
      </c>
    </row>
    <row r="3837" spans="1:7" x14ac:dyDescent="0.2">
      <c r="A3837" s="28" t="s">
        <v>2736</v>
      </c>
      <c r="B3837" s="14" t="s">
        <v>5</v>
      </c>
      <c r="C3837" s="14" t="s">
        <v>315</v>
      </c>
      <c r="D3837" s="29">
        <v>43101</v>
      </c>
      <c r="E3837" s="14" t="s">
        <v>1285</v>
      </c>
      <c r="F3837" s="30">
        <v>175000</v>
      </c>
      <c r="G3837" s="31" t="str">
        <f>_xlfn.CONCAT(Table1[[#This Row],[Company]:[Penalty Amount]])</f>
        <v>Synagro Woonsocket LLCGoldman Sachsenvironmental violation43101RI-ENV175000</v>
      </c>
    </row>
    <row r="3838" spans="1:7" x14ac:dyDescent="0.2">
      <c r="A3838" s="28" t="s">
        <v>2720</v>
      </c>
      <c r="B3838" s="14" t="s">
        <v>5</v>
      </c>
      <c r="C3838" s="14" t="s">
        <v>12</v>
      </c>
      <c r="D3838" s="29">
        <v>40179</v>
      </c>
      <c r="E3838" s="14" t="s">
        <v>48</v>
      </c>
      <c r="F3838" s="30">
        <v>225000</v>
      </c>
      <c r="G3838" s="31" t="str">
        <f>_xlfn.CONCAT(Table1[[#This Row],[Company]:[Penalty Amount]])</f>
        <v>Goldman Sachs Execution &amp; Clearing L.P.Goldman Sachsinvestor protection violation40179SEC225000</v>
      </c>
    </row>
    <row r="3839" spans="1:7" x14ac:dyDescent="0.2">
      <c r="A3839" s="28" t="s">
        <v>2728</v>
      </c>
      <c r="B3839" s="14" t="s">
        <v>5</v>
      </c>
      <c r="C3839" s="14" t="s">
        <v>12</v>
      </c>
      <c r="D3839" s="29">
        <v>37622</v>
      </c>
      <c r="E3839" s="14" t="s">
        <v>48</v>
      </c>
      <c r="F3839" s="30">
        <v>450000</v>
      </c>
      <c r="G3839" s="31" t="str">
        <f>_xlfn.CONCAT(Table1[[#This Row],[Company]:[Penalty Amount]])</f>
        <v>Spear Leeds &amp; Kellogg L.P.Goldman Sachsinvestor protection violation37622SEC450000</v>
      </c>
    </row>
    <row r="3840" spans="1:7" x14ac:dyDescent="0.2">
      <c r="A3840" s="28" t="s">
        <v>30</v>
      </c>
      <c r="B3840" s="14" t="s">
        <v>5</v>
      </c>
      <c r="C3840" s="14" t="s">
        <v>12</v>
      </c>
      <c r="D3840" s="29">
        <v>42005</v>
      </c>
      <c r="E3840" s="14" t="s">
        <v>48</v>
      </c>
      <c r="F3840" s="30">
        <v>500000</v>
      </c>
      <c r="G3840" s="31" t="str">
        <f>_xlfn.CONCAT(Table1[[#This Row],[Company]:[Penalty Amount]])</f>
        <v>Goldman Sachs &amp; Co.Goldman Sachsinvestor protection violation42005SEC500000</v>
      </c>
    </row>
    <row r="3841" spans="1:7" x14ac:dyDescent="0.2">
      <c r="A3841" s="28" t="s">
        <v>30</v>
      </c>
      <c r="B3841" s="14" t="s">
        <v>5</v>
      </c>
      <c r="C3841" s="14" t="s">
        <v>12</v>
      </c>
      <c r="D3841" s="29">
        <v>40179</v>
      </c>
      <c r="E3841" s="14" t="s">
        <v>250</v>
      </c>
      <c r="F3841" s="30">
        <v>650000</v>
      </c>
      <c r="G3841" s="31" t="str">
        <f>_xlfn.CONCAT(Table1[[#This Row],[Company]:[Penalty Amount]])</f>
        <v>Goldman Sachs &amp; Co.Goldman Sachsinvestor protection violation40179FINRA650000</v>
      </c>
    </row>
    <row r="3842" spans="1:7" x14ac:dyDescent="0.2">
      <c r="A3842" s="28" t="s">
        <v>5</v>
      </c>
      <c r="B3842" s="14" t="s">
        <v>5</v>
      </c>
      <c r="C3842" s="14" t="s">
        <v>12</v>
      </c>
      <c r="D3842" s="29">
        <v>40909</v>
      </c>
      <c r="E3842" s="14" t="s">
        <v>250</v>
      </c>
      <c r="F3842" s="30">
        <v>683997</v>
      </c>
      <c r="G3842" s="31" t="str">
        <f>_xlfn.CONCAT(Table1[[#This Row],[Company]:[Penalty Amount]])</f>
        <v>Goldman SachsGoldman Sachsinvestor protection violation40909FINRA683997</v>
      </c>
    </row>
    <row r="3843" spans="1:7" x14ac:dyDescent="0.2">
      <c r="A3843" s="28" t="s">
        <v>2720</v>
      </c>
      <c r="B3843" s="14" t="s">
        <v>5</v>
      </c>
      <c r="C3843" s="14" t="s">
        <v>12</v>
      </c>
      <c r="D3843" s="29">
        <v>41640</v>
      </c>
      <c r="E3843" s="14" t="s">
        <v>250</v>
      </c>
      <c r="F3843" s="30">
        <v>800000</v>
      </c>
      <c r="G3843" s="31" t="str">
        <f>_xlfn.CONCAT(Table1[[#This Row],[Company]:[Penalty Amount]])</f>
        <v>Goldman Sachs Execution &amp; Clearing L.P.Goldman Sachsinvestor protection violation41640FINRA800000</v>
      </c>
    </row>
    <row r="3844" spans="1:7" x14ac:dyDescent="0.2">
      <c r="A3844" s="28" t="s">
        <v>30</v>
      </c>
      <c r="B3844" s="14" t="s">
        <v>5</v>
      </c>
      <c r="C3844" s="14" t="s">
        <v>12</v>
      </c>
      <c r="D3844" s="29">
        <v>40544</v>
      </c>
      <c r="E3844" s="14" t="s">
        <v>86</v>
      </c>
      <c r="F3844" s="30">
        <v>959794</v>
      </c>
      <c r="G3844" s="31" t="str">
        <f>_xlfn.CONCAT(Table1[[#This Row],[Company]:[Penalty Amount]])</f>
        <v>Goldman Sachs &amp; Co.Goldman Sachsinvestor protection violation40544NJ-AG959794</v>
      </c>
    </row>
    <row r="3845" spans="1:7" x14ac:dyDescent="0.2">
      <c r="A3845" s="28" t="s">
        <v>194</v>
      </c>
      <c r="B3845" s="14" t="s">
        <v>5</v>
      </c>
      <c r="C3845" s="14" t="s">
        <v>12</v>
      </c>
      <c r="D3845" s="29">
        <v>43466</v>
      </c>
      <c r="E3845" s="14" t="s">
        <v>45</v>
      </c>
      <c r="F3845" s="30">
        <v>1000000</v>
      </c>
      <c r="G3845" s="31" t="str">
        <f>_xlfn.CONCAT(Table1[[#This Row],[Company]:[Penalty Amount]])</f>
        <v>Goldman Sachs &amp; Co. LLCGoldman Sachsinvestor protection violation43466CFTC1000000</v>
      </c>
    </row>
    <row r="3846" spans="1:7" x14ac:dyDescent="0.2">
      <c r="A3846" s="28" t="s">
        <v>30</v>
      </c>
      <c r="B3846" s="14" t="s">
        <v>5</v>
      </c>
      <c r="C3846" s="14" t="s">
        <v>12</v>
      </c>
      <c r="D3846" s="29">
        <v>41640</v>
      </c>
      <c r="E3846" s="14" t="s">
        <v>250</v>
      </c>
      <c r="F3846" s="30">
        <v>1000000</v>
      </c>
      <c r="G3846" s="31" t="str">
        <f>_xlfn.CONCAT(Table1[[#This Row],[Company]:[Penalty Amount]])</f>
        <v>Goldman Sachs &amp; Co.Goldman Sachsinvestor protection violation41640FINRA1000000</v>
      </c>
    </row>
    <row r="3847" spans="1:7" x14ac:dyDescent="0.2">
      <c r="A3847" s="28" t="s">
        <v>2727</v>
      </c>
      <c r="B3847" s="14" t="s">
        <v>5</v>
      </c>
      <c r="C3847" s="14" t="s">
        <v>12</v>
      </c>
      <c r="D3847" s="29">
        <v>38353</v>
      </c>
      <c r="E3847" s="14" t="s">
        <v>250</v>
      </c>
      <c r="F3847" s="30">
        <v>1000000</v>
      </c>
      <c r="G3847" s="31" t="str">
        <f>_xlfn.CONCAT(Table1[[#This Row],[Company]:[Penalty Amount]])</f>
        <v>Spear Leeds &amp; Kellogg L.PGoldman Sachsinvestor protection violation38353FINRA1000000</v>
      </c>
    </row>
    <row r="3848" spans="1:7" x14ac:dyDescent="0.2">
      <c r="A3848" s="28" t="s">
        <v>5</v>
      </c>
      <c r="B3848" s="14" t="s">
        <v>5</v>
      </c>
      <c r="C3848" s="14" t="s">
        <v>12</v>
      </c>
      <c r="D3848" s="29">
        <v>40909</v>
      </c>
      <c r="E3848" s="14" t="s">
        <v>45</v>
      </c>
      <c r="F3848" s="30">
        <v>1500000</v>
      </c>
      <c r="G3848" s="31" t="str">
        <f>_xlfn.CONCAT(Table1[[#This Row],[Company]:[Penalty Amount]])</f>
        <v>Goldman SachsGoldman Sachsinvestor protection violation40909CFTC1500000</v>
      </c>
    </row>
    <row r="3849" spans="1:7" x14ac:dyDescent="0.2">
      <c r="A3849" s="28" t="s">
        <v>30</v>
      </c>
      <c r="B3849" s="14" t="s">
        <v>5</v>
      </c>
      <c r="C3849" s="14" t="s">
        <v>12</v>
      </c>
      <c r="D3849" s="29">
        <v>38718</v>
      </c>
      <c r="E3849" s="14" t="s">
        <v>48</v>
      </c>
      <c r="F3849" s="30">
        <v>1500000</v>
      </c>
      <c r="G3849" s="31" t="str">
        <f>_xlfn.CONCAT(Table1[[#This Row],[Company]:[Penalty Amount]])</f>
        <v>Goldman Sachs &amp; Co.Goldman Sachsinvestor protection violation38718SEC1500000</v>
      </c>
    </row>
    <row r="3850" spans="1:7" x14ac:dyDescent="0.2">
      <c r="A3850" s="28" t="s">
        <v>30</v>
      </c>
      <c r="B3850" s="14" t="s">
        <v>5</v>
      </c>
      <c r="C3850" s="14" t="s">
        <v>360</v>
      </c>
      <c r="D3850" s="29">
        <v>37257</v>
      </c>
      <c r="E3850" s="14" t="s">
        <v>48</v>
      </c>
      <c r="F3850" s="30">
        <v>1650000</v>
      </c>
      <c r="G3850" s="31" t="str">
        <f>_xlfn.CONCAT(Table1[[#This Row],[Company]:[Penalty Amount]])</f>
        <v>Goldman Sachs &amp; Co.Goldman Sachsdata submission deficiencies37257SEC1650000</v>
      </c>
    </row>
    <row r="3851" spans="1:7" x14ac:dyDescent="0.2">
      <c r="A3851" s="28" t="s">
        <v>30</v>
      </c>
      <c r="B3851" s="14" t="s">
        <v>5</v>
      </c>
      <c r="C3851" s="14" t="s">
        <v>12</v>
      </c>
      <c r="D3851" s="29">
        <v>37257</v>
      </c>
      <c r="E3851" s="14" t="s">
        <v>250</v>
      </c>
      <c r="F3851" s="30">
        <v>1650000</v>
      </c>
      <c r="G3851" s="31" t="str">
        <f>_xlfn.CONCAT(Table1[[#This Row],[Company]:[Penalty Amount]])</f>
        <v>Goldman Sachs &amp; Co.Goldman Sachsinvestor protection violation37257FINRA1650000</v>
      </c>
    </row>
    <row r="3852" spans="1:7" x14ac:dyDescent="0.2">
      <c r="A3852" s="28" t="s">
        <v>2720</v>
      </c>
      <c r="B3852" s="14" t="s">
        <v>5</v>
      </c>
      <c r="C3852" s="14" t="s">
        <v>12</v>
      </c>
      <c r="D3852" s="29">
        <v>42005</v>
      </c>
      <c r="E3852" s="14" t="s">
        <v>250</v>
      </c>
      <c r="F3852" s="30">
        <v>1800000</v>
      </c>
      <c r="G3852" s="31" t="str">
        <f>_xlfn.CONCAT(Table1[[#This Row],[Company]:[Penalty Amount]])</f>
        <v>Goldman Sachs Execution &amp; Clearing L.P.Goldman Sachsinvestor protection violation42005FINRA1800000</v>
      </c>
    </row>
    <row r="3853" spans="1:7" x14ac:dyDescent="0.2">
      <c r="A3853" s="28" t="s">
        <v>30</v>
      </c>
      <c r="B3853" s="14" t="s">
        <v>5</v>
      </c>
      <c r="C3853" s="14" t="s">
        <v>12</v>
      </c>
      <c r="D3853" s="29">
        <v>37987</v>
      </c>
      <c r="E3853" s="14" t="s">
        <v>48</v>
      </c>
      <c r="F3853" s="30">
        <v>2000000</v>
      </c>
      <c r="G3853" s="31" t="str">
        <f>_xlfn.CONCAT(Table1[[#This Row],[Company]:[Penalty Amount]])</f>
        <v>Goldman Sachs &amp; Co.Goldman Sachsinvestor protection violation37987SEC2000000</v>
      </c>
    </row>
    <row r="3854" spans="1:7" x14ac:dyDescent="0.2">
      <c r="A3854" s="28" t="s">
        <v>926</v>
      </c>
      <c r="B3854" s="14" t="s">
        <v>5</v>
      </c>
      <c r="C3854" s="14" t="s">
        <v>12</v>
      </c>
      <c r="D3854" s="29">
        <v>39083</v>
      </c>
      <c r="E3854" s="14" t="s">
        <v>48</v>
      </c>
      <c r="F3854" s="30">
        <v>2000000</v>
      </c>
      <c r="G3854" s="31" t="str">
        <f>_xlfn.CONCAT(Table1[[#This Row],[Company]:[Penalty Amount]])</f>
        <v>Goldman Sachs Execution and Clearing L.P.Goldman Sachsinvestor protection violation39083SEC2000000</v>
      </c>
    </row>
    <row r="3855" spans="1:7" x14ac:dyDescent="0.2">
      <c r="A3855" s="28" t="s">
        <v>30</v>
      </c>
      <c r="B3855" s="14" t="s">
        <v>5</v>
      </c>
      <c r="C3855" s="14" t="s">
        <v>10</v>
      </c>
      <c r="D3855" s="29">
        <v>42370</v>
      </c>
      <c r="E3855" s="14" t="s">
        <v>543</v>
      </c>
      <c r="F3855" s="30">
        <v>2900000</v>
      </c>
      <c r="G3855" s="31" t="str">
        <f>_xlfn.CONCAT(Table1[[#This Row],[Company]:[Penalty Amount]])</f>
        <v>Goldman Sachs &amp; Co.Goldman Sachstoxic securities abuses42370VA-AG2900000</v>
      </c>
    </row>
    <row r="3856" spans="1:7" x14ac:dyDescent="0.2">
      <c r="A3856" s="28" t="s">
        <v>2719</v>
      </c>
      <c r="B3856" s="14" t="s">
        <v>5</v>
      </c>
      <c r="C3856" s="14" t="s">
        <v>12</v>
      </c>
      <c r="D3856" s="29">
        <v>44562</v>
      </c>
      <c r="E3856" s="14" t="s">
        <v>48</v>
      </c>
      <c r="F3856" s="30">
        <v>4000000</v>
      </c>
      <c r="G3856" s="31" t="str">
        <f>_xlfn.CONCAT(Table1[[#This Row],[Company]:[Penalty Amount]])</f>
        <v>Goldman Sachs Asset Management L.P.Goldman Sachsinvestor protection violation44562SEC4000000</v>
      </c>
    </row>
    <row r="3857" spans="1:7" x14ac:dyDescent="0.2">
      <c r="A3857" s="28" t="s">
        <v>194</v>
      </c>
      <c r="B3857" s="14" t="s">
        <v>5</v>
      </c>
      <c r="C3857" s="14" t="s">
        <v>10</v>
      </c>
      <c r="D3857" s="29">
        <v>44197</v>
      </c>
      <c r="E3857" s="14" t="s">
        <v>93</v>
      </c>
      <c r="F3857" s="30">
        <v>4642857</v>
      </c>
      <c r="G3857" s="31" t="str">
        <f>_xlfn.CONCAT(Table1[[#This Row],[Company]:[Penalty Amount]])</f>
        <v>Goldman Sachs &amp; Co. LLCGoldman Sachstoxic securities abuses44197NM-AG4642857</v>
      </c>
    </row>
    <row r="3858" spans="1:7" x14ac:dyDescent="0.2">
      <c r="A3858" s="28" t="s">
        <v>30</v>
      </c>
      <c r="B3858" s="14" t="s">
        <v>5</v>
      </c>
      <c r="C3858" s="14" t="s">
        <v>12</v>
      </c>
      <c r="D3858" s="29">
        <v>41640</v>
      </c>
      <c r="E3858" s="14" t="s">
        <v>250</v>
      </c>
      <c r="F3858" s="30">
        <v>5000000</v>
      </c>
      <c r="G3858" s="31" t="str">
        <f>_xlfn.CONCAT(Table1[[#This Row],[Company]:[Penalty Amount]])</f>
        <v>Goldman Sachs &amp; Co.Goldman Sachsinvestor protection violation41640FINRA5000000</v>
      </c>
    </row>
    <row r="3859" spans="1:7" x14ac:dyDescent="0.2">
      <c r="A3859" s="28" t="s">
        <v>30</v>
      </c>
      <c r="B3859" s="14" t="s">
        <v>5</v>
      </c>
      <c r="C3859" s="14" t="s">
        <v>12</v>
      </c>
      <c r="D3859" s="29">
        <v>37987</v>
      </c>
      <c r="E3859" s="14" t="s">
        <v>250</v>
      </c>
      <c r="F3859" s="30">
        <v>5000000</v>
      </c>
      <c r="G3859" s="31" t="str">
        <f>_xlfn.CONCAT(Table1[[#This Row],[Company]:[Penalty Amount]])</f>
        <v>Goldman Sachs &amp; Co.Goldman Sachsinvestor protection violation37987FINRA5000000</v>
      </c>
    </row>
    <row r="3860" spans="1:7" x14ac:dyDescent="0.2">
      <c r="A3860" s="28" t="s">
        <v>30</v>
      </c>
      <c r="B3860" s="14" t="s">
        <v>5</v>
      </c>
      <c r="C3860" s="14" t="s">
        <v>12</v>
      </c>
      <c r="D3860" s="29">
        <v>36526</v>
      </c>
      <c r="E3860" s="14" t="s">
        <v>48</v>
      </c>
      <c r="F3860" s="30">
        <v>5200000</v>
      </c>
      <c r="G3860" s="31" t="str">
        <f>_xlfn.CONCAT(Table1[[#This Row],[Company]:[Penalty Amount]])</f>
        <v>Goldman Sachs &amp; Co.Goldman Sachsinvestor protection violation36526SEC5200000</v>
      </c>
    </row>
    <row r="3861" spans="1:7" x14ac:dyDescent="0.2">
      <c r="A3861" s="28" t="s">
        <v>30</v>
      </c>
      <c r="B3861" s="14" t="s">
        <v>5</v>
      </c>
      <c r="C3861" s="14" t="s">
        <v>12</v>
      </c>
      <c r="D3861" s="29">
        <v>42005</v>
      </c>
      <c r="E3861" s="14" t="s">
        <v>48</v>
      </c>
      <c r="F3861" s="30">
        <v>7000000</v>
      </c>
      <c r="G3861" s="31" t="str">
        <f>_xlfn.CONCAT(Table1[[#This Row],[Company]:[Penalty Amount]])</f>
        <v>Goldman Sachs &amp; Co.Goldman Sachsinvestor protection violation42005SEC7000000</v>
      </c>
    </row>
    <row r="3862" spans="1:7" x14ac:dyDescent="0.2">
      <c r="A3862" s="28" t="s">
        <v>707</v>
      </c>
      <c r="B3862" s="14" t="s">
        <v>5</v>
      </c>
      <c r="C3862" s="14" t="s">
        <v>12</v>
      </c>
      <c r="D3862" s="29">
        <v>40909</v>
      </c>
      <c r="E3862" s="14" t="s">
        <v>45</v>
      </c>
      <c r="F3862" s="30">
        <v>7000000</v>
      </c>
      <c r="G3862" s="31" t="str">
        <f>_xlfn.CONCAT(Table1[[#This Row],[Company]:[Penalty Amount]])</f>
        <v>Goldman Sachs Execution &amp; Clearing LPGoldman Sachsinvestor protection violation40909CFTC7000000</v>
      </c>
    </row>
    <row r="3863" spans="1:7" x14ac:dyDescent="0.2">
      <c r="A3863" s="28" t="s">
        <v>2721</v>
      </c>
      <c r="B3863" s="14" t="s">
        <v>5</v>
      </c>
      <c r="C3863" s="14" t="s">
        <v>12</v>
      </c>
      <c r="D3863" s="29">
        <v>39448</v>
      </c>
      <c r="E3863" s="14" t="s">
        <v>48</v>
      </c>
      <c r="F3863" s="30">
        <v>7200000</v>
      </c>
      <c r="G3863" s="31" t="str">
        <f>_xlfn.CONCAT(Table1[[#This Row],[Company]:[Penalty Amount]])</f>
        <v>Goldman Sachs Execution &amp; Clearing L.P. and SLK-Hull Derivatives LLCGoldman Sachsinvestor protection violation39448SEC7200000</v>
      </c>
    </row>
    <row r="3864" spans="1:7" x14ac:dyDescent="0.2">
      <c r="A3864" s="28" t="s">
        <v>5</v>
      </c>
      <c r="B3864" s="14" t="s">
        <v>5</v>
      </c>
      <c r="C3864" s="14" t="s">
        <v>12</v>
      </c>
      <c r="D3864" s="29">
        <v>37622</v>
      </c>
      <c r="E3864" s="14" t="s">
        <v>48</v>
      </c>
      <c r="F3864" s="30">
        <v>9305382</v>
      </c>
      <c r="G3864" s="31" t="str">
        <f>_xlfn.CONCAT(Table1[[#This Row],[Company]:[Penalty Amount]])</f>
        <v>Goldman SachsGoldman Sachsinvestor protection violation37622SEC9305382</v>
      </c>
    </row>
    <row r="3865" spans="1:7" x14ac:dyDescent="0.2">
      <c r="A3865" s="28" t="s">
        <v>5</v>
      </c>
      <c r="B3865" s="14" t="s">
        <v>5</v>
      </c>
      <c r="C3865" s="14" t="s">
        <v>334</v>
      </c>
      <c r="D3865" s="29">
        <v>43466</v>
      </c>
      <c r="E3865" s="14" t="s">
        <v>652</v>
      </c>
      <c r="F3865" s="30">
        <v>9995000</v>
      </c>
      <c r="G3865" s="31" t="str">
        <f>_xlfn.CONCAT(Table1[[#This Row],[Company]:[Penalty Amount]])</f>
        <v>Goldman SachsGoldman Sachsemployment discrimination43466OFCCP9995000</v>
      </c>
    </row>
    <row r="3866" spans="1:7" x14ac:dyDescent="0.2">
      <c r="A3866" s="28" t="s">
        <v>30</v>
      </c>
      <c r="B3866" s="14" t="s">
        <v>5</v>
      </c>
      <c r="C3866" s="14" t="s">
        <v>12</v>
      </c>
      <c r="D3866" s="29">
        <v>40909</v>
      </c>
      <c r="E3866" s="14" t="s">
        <v>250</v>
      </c>
      <c r="F3866" s="30">
        <v>11000000</v>
      </c>
      <c r="G3866" s="31" t="str">
        <f>_xlfn.CONCAT(Table1[[#This Row],[Company]:[Penalty Amount]])</f>
        <v>Goldman Sachs &amp; Co.Goldman Sachsinvestor protection violation40909FINRA11000000</v>
      </c>
    </row>
    <row r="3867" spans="1:7" x14ac:dyDescent="0.2">
      <c r="A3867" s="28" t="s">
        <v>2722</v>
      </c>
      <c r="B3867" s="14" t="s">
        <v>5</v>
      </c>
      <c r="C3867" s="14" t="s">
        <v>282</v>
      </c>
      <c r="D3867" s="29">
        <v>44197</v>
      </c>
      <c r="E3867" s="14" t="s">
        <v>210</v>
      </c>
      <c r="F3867" s="30">
        <v>11500000</v>
      </c>
      <c r="G3867" s="31" t="str">
        <f>_xlfn.CONCAT(Table1[[#This Row],[Company]:[Penalty Amount]])</f>
        <v>GreenSky LLCGoldman Sachsconsumer protection violation44197CFPB11500000</v>
      </c>
    </row>
    <row r="3868" spans="1:7" x14ac:dyDescent="0.2">
      <c r="A3868" s="28" t="s">
        <v>30</v>
      </c>
      <c r="B3868" s="14" t="s">
        <v>5</v>
      </c>
      <c r="C3868" s="14" t="s">
        <v>616</v>
      </c>
      <c r="D3868" s="29">
        <v>40909</v>
      </c>
      <c r="E3868" s="14" t="s">
        <v>48</v>
      </c>
      <c r="F3868" s="30">
        <v>12000000</v>
      </c>
      <c r="G3868" s="31" t="str">
        <f>_xlfn.CONCAT(Table1[[#This Row],[Company]:[Penalty Amount]])</f>
        <v>Goldman Sachs &amp; Co.Goldman Sachsillicit political contributions40909SEC12000000</v>
      </c>
    </row>
    <row r="3869" spans="1:7" x14ac:dyDescent="0.2">
      <c r="A3869" s="28" t="s">
        <v>5</v>
      </c>
      <c r="B3869" s="14" t="s">
        <v>5</v>
      </c>
      <c r="C3869" s="14" t="s">
        <v>276</v>
      </c>
      <c r="D3869" s="29">
        <v>43101</v>
      </c>
      <c r="E3869" s="14" t="s">
        <v>112</v>
      </c>
      <c r="F3869" s="30">
        <v>14000000</v>
      </c>
      <c r="G3869" s="31" t="str">
        <f>_xlfn.CONCAT(Table1[[#This Row],[Company]:[Penalty Amount]])</f>
        <v>Goldman SachsGoldman Sachsmortgage abuses43101FED14000000</v>
      </c>
    </row>
    <row r="3870" spans="1:7" x14ac:dyDescent="0.2">
      <c r="A3870" s="28" t="s">
        <v>30</v>
      </c>
      <c r="B3870" s="14" t="s">
        <v>5</v>
      </c>
      <c r="C3870" s="14" t="s">
        <v>12</v>
      </c>
      <c r="D3870" s="29">
        <v>42370</v>
      </c>
      <c r="E3870" s="14" t="s">
        <v>48</v>
      </c>
      <c r="F3870" s="30">
        <v>15000000</v>
      </c>
      <c r="G3870" s="31" t="str">
        <f>_xlfn.CONCAT(Table1[[#This Row],[Company]:[Penalty Amount]])</f>
        <v>Goldman Sachs &amp; Co.Goldman Sachsinvestor protection violation42370SEC15000000</v>
      </c>
    </row>
    <row r="3871" spans="1:7" x14ac:dyDescent="0.2">
      <c r="A3871" s="28" t="s">
        <v>30</v>
      </c>
      <c r="B3871" s="14" t="s">
        <v>5</v>
      </c>
      <c r="C3871" s="14" t="s">
        <v>12</v>
      </c>
      <c r="D3871" s="29">
        <v>40909</v>
      </c>
      <c r="E3871" s="14" t="s">
        <v>48</v>
      </c>
      <c r="F3871" s="30">
        <v>22000000</v>
      </c>
      <c r="G3871" s="31" t="str">
        <f>_xlfn.CONCAT(Table1[[#This Row],[Company]:[Penalty Amount]])</f>
        <v>Goldman Sachs &amp; Co.Goldman Sachsinvestor protection violation40909SEC22000000</v>
      </c>
    </row>
    <row r="3872" spans="1:7" x14ac:dyDescent="0.2">
      <c r="A3872" s="28" t="s">
        <v>5</v>
      </c>
      <c r="B3872" s="14" t="s">
        <v>5</v>
      </c>
      <c r="C3872" s="14" t="s">
        <v>12</v>
      </c>
      <c r="D3872" s="29">
        <v>39448</v>
      </c>
      <c r="E3872" s="14" t="s">
        <v>172</v>
      </c>
      <c r="F3872" s="30">
        <v>22500000</v>
      </c>
      <c r="G3872" s="31" t="str">
        <f>_xlfn.CONCAT(Table1[[#This Row],[Company]:[Penalty Amount]])</f>
        <v>Goldman SachsGoldman Sachsinvestor protection violation39448MULTI-FIN22500000</v>
      </c>
    </row>
    <row r="3873" spans="1:7" x14ac:dyDescent="0.2">
      <c r="A3873" s="28" t="s">
        <v>30</v>
      </c>
      <c r="B3873" s="14" t="s">
        <v>5</v>
      </c>
      <c r="C3873" s="14" t="s">
        <v>12</v>
      </c>
      <c r="D3873" s="29">
        <v>37622</v>
      </c>
      <c r="E3873" s="14" t="s">
        <v>172</v>
      </c>
      <c r="F3873" s="30">
        <v>25000000</v>
      </c>
      <c r="G3873" s="31" t="str">
        <f>_xlfn.CONCAT(Table1[[#This Row],[Company]:[Penalty Amount]])</f>
        <v>Goldman Sachs &amp; Co.Goldman Sachsinvestor protection violation37622MULTI-FIN25000000</v>
      </c>
    </row>
    <row r="3874" spans="1:7" x14ac:dyDescent="0.2">
      <c r="A3874" s="28" t="s">
        <v>175</v>
      </c>
      <c r="B3874" s="14" t="s">
        <v>5</v>
      </c>
      <c r="C3874" s="14" t="s">
        <v>31</v>
      </c>
      <c r="D3874" s="29">
        <v>42370</v>
      </c>
      <c r="E3874" s="14" t="s">
        <v>112</v>
      </c>
      <c r="F3874" s="30">
        <v>36300000</v>
      </c>
      <c r="G3874" s="31" t="str">
        <f>_xlfn.CONCAT(Table1[[#This Row],[Company]:[Penalty Amount]])</f>
        <v>Goldman Sachs GroupGoldman Sachsbanking violation42370FED36300000</v>
      </c>
    </row>
    <row r="3875" spans="1:7" x14ac:dyDescent="0.2">
      <c r="A3875" s="28" t="s">
        <v>30</v>
      </c>
      <c r="B3875" s="14" t="s">
        <v>5</v>
      </c>
      <c r="C3875" s="14" t="s">
        <v>12</v>
      </c>
      <c r="D3875" s="29">
        <v>38353</v>
      </c>
      <c r="E3875" s="14" t="s">
        <v>48</v>
      </c>
      <c r="F3875" s="30">
        <v>40000000</v>
      </c>
      <c r="G3875" s="31" t="str">
        <f>_xlfn.CONCAT(Table1[[#This Row],[Company]:[Penalty Amount]])</f>
        <v>Goldman Sachs &amp; Co.Goldman Sachsinvestor protection violation38353SEC40000000</v>
      </c>
    </row>
    <row r="3876" spans="1:7" x14ac:dyDescent="0.2">
      <c r="A3876" s="28" t="s">
        <v>2726</v>
      </c>
      <c r="B3876" s="14" t="s">
        <v>5</v>
      </c>
      <c r="C3876" s="14" t="s">
        <v>12</v>
      </c>
      <c r="D3876" s="29">
        <v>37987</v>
      </c>
      <c r="E3876" s="14" t="s">
        <v>48</v>
      </c>
      <c r="F3876" s="30">
        <v>45272478</v>
      </c>
      <c r="G3876" s="31" t="str">
        <f>_xlfn.CONCAT(Table1[[#This Row],[Company]:[Penalty Amount]])</f>
        <v>Spear Leeds &amp; Kellogg Specialists LLCGoldman Sachsinvestor protection violation37987SEC45272478</v>
      </c>
    </row>
    <row r="3877" spans="1:7" x14ac:dyDescent="0.2">
      <c r="A3877" s="28" t="s">
        <v>5</v>
      </c>
      <c r="B3877" s="14" t="s">
        <v>5</v>
      </c>
      <c r="C3877" s="14" t="s">
        <v>12</v>
      </c>
      <c r="D3877" s="29">
        <v>42005</v>
      </c>
      <c r="E3877" s="14" t="s">
        <v>34</v>
      </c>
      <c r="F3877" s="30">
        <v>50000000</v>
      </c>
      <c r="G3877" s="31" t="str">
        <f>_xlfn.CONCAT(Table1[[#This Row],[Company]:[Penalty Amount]])</f>
        <v>Goldman SachsGoldman Sachsinvestor protection violation42005NY-DFS50000000</v>
      </c>
    </row>
    <row r="3878" spans="1:7" x14ac:dyDescent="0.2">
      <c r="A3878" s="28" t="s">
        <v>279</v>
      </c>
      <c r="B3878" s="14" t="s">
        <v>5</v>
      </c>
      <c r="C3878" s="14" t="s">
        <v>291</v>
      </c>
      <c r="D3878" s="29">
        <v>43101</v>
      </c>
      <c r="E3878" s="14" t="s">
        <v>34</v>
      </c>
      <c r="F3878" s="30">
        <v>54750000</v>
      </c>
      <c r="G3878" s="31" t="str">
        <f>_xlfn.CONCAT(Table1[[#This Row],[Company]:[Penalty Amount]])</f>
        <v>Goldman Sachs Group Inc.Goldman Sachsforeign exchange market manipulation43101NY-DFS54750000</v>
      </c>
    </row>
    <row r="3879" spans="1:7" x14ac:dyDescent="0.2">
      <c r="A3879" s="28" t="s">
        <v>279</v>
      </c>
      <c r="B3879" s="14" t="s">
        <v>5</v>
      </c>
      <c r="C3879" s="14" t="s">
        <v>12</v>
      </c>
      <c r="D3879" s="29">
        <v>43101</v>
      </c>
      <c r="E3879" s="14" t="s">
        <v>112</v>
      </c>
      <c r="F3879" s="30">
        <v>54750000</v>
      </c>
      <c r="G3879" s="31" t="str">
        <f>_xlfn.CONCAT(Table1[[#This Row],[Company]:[Penalty Amount]])</f>
        <v>Goldman Sachs Group Inc.Goldman Sachsinvestor protection violation43101FED54750000</v>
      </c>
    </row>
    <row r="3880" spans="1:7" x14ac:dyDescent="0.2">
      <c r="A3880" s="28" t="s">
        <v>30</v>
      </c>
      <c r="B3880" s="14" t="s">
        <v>5</v>
      </c>
      <c r="C3880" s="14" t="s">
        <v>276</v>
      </c>
      <c r="D3880" s="29">
        <v>39448</v>
      </c>
      <c r="E3880" s="14" t="s">
        <v>123</v>
      </c>
      <c r="F3880" s="30">
        <v>60000000</v>
      </c>
      <c r="G3880" s="31" t="str">
        <f>_xlfn.CONCAT(Table1[[#This Row],[Company]:[Penalty Amount]])</f>
        <v>Goldman Sachs &amp; Co.Goldman Sachsmortgage abuses39448MA-AG60000000</v>
      </c>
    </row>
    <row r="3881" spans="1:7" x14ac:dyDescent="0.2">
      <c r="A3881" s="28" t="s">
        <v>5</v>
      </c>
      <c r="B3881" s="14" t="s">
        <v>5</v>
      </c>
      <c r="C3881" s="14" t="s">
        <v>12</v>
      </c>
      <c r="D3881" s="29">
        <v>44562</v>
      </c>
      <c r="E3881" s="14" t="s">
        <v>45</v>
      </c>
      <c r="F3881" s="30">
        <v>75000000</v>
      </c>
      <c r="G3881" s="31" t="str">
        <f>_xlfn.CONCAT(Table1[[#This Row],[Company]:[Penalty Amount]])</f>
        <v>Goldman SachsGoldman Sachsinvestor protection violation44562CFTC75000000</v>
      </c>
    </row>
    <row r="3882" spans="1:7" x14ac:dyDescent="0.2">
      <c r="A3882" s="28" t="s">
        <v>5</v>
      </c>
      <c r="B3882" s="14" t="s">
        <v>5</v>
      </c>
      <c r="C3882" s="14" t="s">
        <v>12</v>
      </c>
      <c r="D3882" s="29">
        <v>37257</v>
      </c>
      <c r="E3882" s="14" t="s">
        <v>13</v>
      </c>
      <c r="F3882" s="30">
        <v>110000000</v>
      </c>
      <c r="G3882" s="31" t="str">
        <f>_xlfn.CONCAT(Table1[[#This Row],[Company]:[Penalty Amount]])</f>
        <v>Goldman SachsGoldman Sachsinvestor protection violation37257MULTI-AG110000000</v>
      </c>
    </row>
    <row r="3883" spans="1:7" x14ac:dyDescent="0.2">
      <c r="A3883" s="28" t="s">
        <v>30</v>
      </c>
      <c r="B3883" s="14" t="s">
        <v>5</v>
      </c>
      <c r="C3883" s="14" t="s">
        <v>12</v>
      </c>
      <c r="D3883" s="29">
        <v>37622</v>
      </c>
      <c r="E3883" s="14" t="s">
        <v>48</v>
      </c>
      <c r="F3883" s="30">
        <v>110000000</v>
      </c>
      <c r="G3883" s="31" t="str">
        <f>_xlfn.CONCAT(Table1[[#This Row],[Company]:[Penalty Amount]])</f>
        <v>Goldman Sachs &amp; Co.Goldman Sachsinvestor protection violation37622SEC110000000</v>
      </c>
    </row>
    <row r="3884" spans="1:7" x14ac:dyDescent="0.2">
      <c r="A3884" s="28" t="s">
        <v>5</v>
      </c>
      <c r="B3884" s="14" t="s">
        <v>5</v>
      </c>
      <c r="C3884" s="14" t="s">
        <v>291</v>
      </c>
      <c r="D3884" s="29">
        <v>42370</v>
      </c>
      <c r="E3884" s="14" t="s">
        <v>45</v>
      </c>
      <c r="F3884" s="30">
        <v>120000000</v>
      </c>
      <c r="G3884" s="31" t="str">
        <f>_xlfn.CONCAT(Table1[[#This Row],[Company]:[Penalty Amount]])</f>
        <v>Goldman SachsGoldman Sachsforeign exchange market manipulation42370CFTC120000000</v>
      </c>
    </row>
    <row r="3885" spans="1:7" x14ac:dyDescent="0.2">
      <c r="A3885" s="28" t="s">
        <v>194</v>
      </c>
      <c r="B3885" s="14" t="s">
        <v>5</v>
      </c>
      <c r="C3885" s="14" t="s">
        <v>12</v>
      </c>
      <c r="D3885" s="29">
        <v>44562</v>
      </c>
      <c r="E3885" s="14" t="s">
        <v>48</v>
      </c>
      <c r="F3885" s="30">
        <v>125000000</v>
      </c>
      <c r="G3885" s="31" t="str">
        <f>_xlfn.CONCAT(Table1[[#This Row],[Company]:[Penalty Amount]])</f>
        <v>Goldman Sachs &amp; Co. LLCGoldman Sachsinvestor protection violation44562SEC125000000</v>
      </c>
    </row>
    <row r="3886" spans="1:7" x14ac:dyDescent="0.2">
      <c r="A3886" s="28" t="s">
        <v>175</v>
      </c>
      <c r="B3886" s="14" t="s">
        <v>5</v>
      </c>
      <c r="C3886" s="14" t="s">
        <v>12</v>
      </c>
      <c r="D3886" s="29">
        <v>43831</v>
      </c>
      <c r="E3886" s="14" t="s">
        <v>34</v>
      </c>
      <c r="F3886" s="30">
        <v>150000000</v>
      </c>
      <c r="G3886" s="31" t="str">
        <f>_xlfn.CONCAT(Table1[[#This Row],[Company]:[Penalty Amount]])</f>
        <v>Goldman Sachs GroupGoldman Sachsinvestor protection violation43831NY-DFS150000000</v>
      </c>
    </row>
    <row r="3887" spans="1:7" x14ac:dyDescent="0.2">
      <c r="A3887" s="28" t="s">
        <v>279</v>
      </c>
      <c r="B3887" s="14" t="s">
        <v>5</v>
      </c>
      <c r="C3887" s="14" t="s">
        <v>31</v>
      </c>
      <c r="D3887" s="29">
        <v>43831</v>
      </c>
      <c r="E3887" s="14" t="s">
        <v>112</v>
      </c>
      <c r="F3887" s="30">
        <v>154000000</v>
      </c>
      <c r="G3887" s="31" t="str">
        <f>_xlfn.CONCAT(Table1[[#This Row],[Company]:[Penalty Amount]])</f>
        <v>Goldman Sachs Group Inc.Goldman Sachsbanking violation43831FED154000000</v>
      </c>
    </row>
    <row r="3888" spans="1:7" x14ac:dyDescent="0.2">
      <c r="A3888" s="28" t="s">
        <v>5</v>
      </c>
      <c r="B3888" s="14" t="s">
        <v>5</v>
      </c>
      <c r="C3888" s="14" t="s">
        <v>10</v>
      </c>
      <c r="D3888" s="29">
        <v>42370</v>
      </c>
      <c r="E3888" s="14" t="s">
        <v>13</v>
      </c>
      <c r="F3888" s="30">
        <v>225000000</v>
      </c>
      <c r="G3888" s="31" t="str">
        <f>_xlfn.CONCAT(Table1[[#This Row],[Company]:[Penalty Amount]])</f>
        <v>Goldman SachsGoldman Sachstoxic securities abuses42370MULTI-AG225000000</v>
      </c>
    </row>
    <row r="3889" spans="1:7" x14ac:dyDescent="0.2">
      <c r="A3889" s="28" t="s">
        <v>5</v>
      </c>
      <c r="B3889" s="14" t="s">
        <v>5</v>
      </c>
      <c r="C3889" s="14" t="s">
        <v>276</v>
      </c>
      <c r="D3889" s="29">
        <v>41275</v>
      </c>
      <c r="E3889" s="14" t="s">
        <v>112</v>
      </c>
      <c r="F3889" s="30">
        <v>330000000</v>
      </c>
      <c r="G3889" s="31" t="str">
        <f>_xlfn.CONCAT(Table1[[#This Row],[Company]:[Penalty Amount]])</f>
        <v>Goldman SachsGoldman Sachsmortgage abuses41275FED330000000</v>
      </c>
    </row>
    <row r="3890" spans="1:7" x14ac:dyDescent="0.2">
      <c r="A3890" s="28" t="s">
        <v>30</v>
      </c>
      <c r="B3890" s="14" t="s">
        <v>5</v>
      </c>
      <c r="C3890" s="14" t="s">
        <v>10</v>
      </c>
      <c r="D3890" s="29">
        <v>40179</v>
      </c>
      <c r="E3890" s="14" t="s">
        <v>48</v>
      </c>
      <c r="F3890" s="30">
        <v>550000000</v>
      </c>
      <c r="G3890" s="31" t="str">
        <f>_xlfn.CONCAT(Table1[[#This Row],[Company]:[Penalty Amount]])</f>
        <v>Goldman Sachs &amp; Co.Goldman Sachstoxic securities abuses40179SEC550000000</v>
      </c>
    </row>
    <row r="3891" spans="1:7" x14ac:dyDescent="0.2">
      <c r="A3891" s="28" t="s">
        <v>279</v>
      </c>
      <c r="B3891" s="14" t="s">
        <v>5</v>
      </c>
      <c r="C3891" s="14" t="s">
        <v>280</v>
      </c>
      <c r="D3891" s="29">
        <v>43831</v>
      </c>
      <c r="E3891" s="14" t="s">
        <v>48</v>
      </c>
      <c r="F3891" s="30">
        <v>1006000000</v>
      </c>
      <c r="G3891" s="31" t="str">
        <f>_xlfn.CONCAT(Table1[[#This Row],[Company]:[Penalty Amount]])</f>
        <v>Goldman Sachs Group Inc.Goldman SachsForeign Corrupt Practices Act43831SEC1006000000</v>
      </c>
    </row>
    <row r="3892" spans="1:7" x14ac:dyDescent="0.2">
      <c r="A3892" s="28" t="s">
        <v>279</v>
      </c>
      <c r="B3892" s="14" t="s">
        <v>5</v>
      </c>
      <c r="C3892" s="14" t="s">
        <v>280</v>
      </c>
      <c r="D3892" s="29">
        <v>43831</v>
      </c>
      <c r="E3892" s="14" t="s">
        <v>18</v>
      </c>
      <c r="F3892" s="30">
        <v>2921088000</v>
      </c>
      <c r="G3892" s="31" t="str">
        <f>_xlfn.CONCAT(Table1[[#This Row],[Company]:[Penalty Amount]])</f>
        <v>Goldman Sachs Group Inc.Goldman SachsForeign Corrupt Practices Act43831DOJ_CRIMINAL2921088000</v>
      </c>
    </row>
    <row r="3893" spans="1:7" x14ac:dyDescent="0.2">
      <c r="A3893" s="28" t="s">
        <v>30</v>
      </c>
      <c r="B3893" s="14" t="s">
        <v>5</v>
      </c>
      <c r="C3893" s="14" t="s">
        <v>10</v>
      </c>
      <c r="D3893" s="29">
        <v>41640</v>
      </c>
      <c r="E3893" s="14" t="s">
        <v>14</v>
      </c>
      <c r="F3893" s="30">
        <v>3150000000</v>
      </c>
      <c r="G3893" s="31" t="str">
        <f>_xlfn.CONCAT(Table1[[#This Row],[Company]:[Penalty Amount]])</f>
        <v>Goldman Sachs &amp; Co.Goldman Sachstoxic securities abuses41640FHFA3150000000</v>
      </c>
    </row>
    <row r="3894" spans="1:7" x14ac:dyDescent="0.2">
      <c r="A3894" s="28" t="s">
        <v>279</v>
      </c>
      <c r="B3894" s="14" t="s">
        <v>5</v>
      </c>
      <c r="C3894" s="14" t="s">
        <v>12</v>
      </c>
      <c r="D3894" s="29">
        <v>39448</v>
      </c>
      <c r="E3894" s="14" t="s">
        <v>13</v>
      </c>
      <c r="F3894" s="30">
        <v>3355833333</v>
      </c>
      <c r="G3894" s="31" t="str">
        <f>_xlfn.CONCAT(Table1[[#This Row],[Company]:[Penalty Amount]])</f>
        <v>Goldman Sachs Group Inc.Goldman Sachsinvestor protection violation39448MULTI-AG3355833333</v>
      </c>
    </row>
    <row r="3895" spans="1:7" x14ac:dyDescent="0.2">
      <c r="A3895" s="28" t="s">
        <v>5</v>
      </c>
      <c r="B3895" s="14" t="s">
        <v>5</v>
      </c>
      <c r="C3895" s="14" t="s">
        <v>10</v>
      </c>
      <c r="D3895" s="29">
        <v>42370</v>
      </c>
      <c r="E3895" s="14" t="s">
        <v>11</v>
      </c>
      <c r="F3895" s="30">
        <v>5060000000</v>
      </c>
      <c r="G3895" s="31" t="str">
        <f>_xlfn.CONCAT(Table1[[#This Row],[Company]:[Penalty Amount]])</f>
        <v>Goldman SachsGoldman Sachstoxic securities abuses42370DOJ5060000000</v>
      </c>
    </row>
    <row r="3896" spans="1:7" x14ac:dyDescent="0.2">
      <c r="A3896" s="28" t="s">
        <v>1644</v>
      </c>
      <c r="B3896" s="14" t="s">
        <v>473</v>
      </c>
      <c r="C3896" s="14" t="s">
        <v>305</v>
      </c>
      <c r="D3896" s="29">
        <v>43101</v>
      </c>
      <c r="E3896" s="14" t="s">
        <v>306</v>
      </c>
      <c r="F3896" s="30">
        <v>5000</v>
      </c>
      <c r="G3896" s="31" t="str">
        <f>_xlfn.CONCAT(Table1[[#This Row],[Company]:[Penalty Amount]])</f>
        <v>Liberty Insurance Corp.Liberty Mutual Insuranceinsurance violation43101TX-INS5000</v>
      </c>
    </row>
    <row r="3897" spans="1:7" x14ac:dyDescent="0.2">
      <c r="A3897" s="28" t="s">
        <v>1644</v>
      </c>
      <c r="B3897" s="14" t="s">
        <v>473</v>
      </c>
      <c r="C3897" s="14" t="s">
        <v>305</v>
      </c>
      <c r="D3897" s="29">
        <v>40909</v>
      </c>
      <c r="E3897" s="14" t="s">
        <v>306</v>
      </c>
      <c r="F3897" s="30">
        <v>5000</v>
      </c>
      <c r="G3897" s="31" t="str">
        <f>_xlfn.CONCAT(Table1[[#This Row],[Company]:[Penalty Amount]])</f>
        <v>Liberty Insurance Corp.Liberty Mutual Insuranceinsurance violation40909TX-INS5000</v>
      </c>
    </row>
    <row r="3898" spans="1:7" x14ac:dyDescent="0.2">
      <c r="A3898" s="28" t="s">
        <v>2256</v>
      </c>
      <c r="B3898" s="14" t="s">
        <v>473</v>
      </c>
      <c r="C3898" s="14" t="s">
        <v>305</v>
      </c>
      <c r="D3898" s="29">
        <v>42370</v>
      </c>
      <c r="E3898" s="14" t="s">
        <v>1199</v>
      </c>
      <c r="F3898" s="30">
        <v>5000</v>
      </c>
      <c r="G3898" s="31" t="str">
        <f>_xlfn.CONCAT(Table1[[#This Row],[Company]:[Penalty Amount]])</f>
        <v>Liberty Mutual General Insurance Co.Liberty Mutual Insuranceinsurance violation42370UT-INS5000</v>
      </c>
    </row>
    <row r="3899" spans="1:7" x14ac:dyDescent="0.2">
      <c r="A3899" s="28" t="s">
        <v>1227</v>
      </c>
      <c r="B3899" s="14" t="s">
        <v>661</v>
      </c>
      <c r="C3899" s="14" t="s">
        <v>305</v>
      </c>
      <c r="D3899" s="29">
        <v>36892</v>
      </c>
      <c r="E3899" s="14" t="s">
        <v>746</v>
      </c>
      <c r="F3899" s="30">
        <v>6000</v>
      </c>
      <c r="G3899" s="31" t="str">
        <f>_xlfn.CONCAT(Table1[[#This Row],[Company]:[Penalty Amount]])</f>
        <v>Globe Life and Accident Insurance Co.Globe Life Inc.insurance violation36892FL-OFR6000</v>
      </c>
    </row>
    <row r="3900" spans="1:7" x14ac:dyDescent="0.2">
      <c r="A3900" s="28" t="s">
        <v>1227</v>
      </c>
      <c r="B3900" s="14" t="s">
        <v>661</v>
      </c>
      <c r="C3900" s="14" t="s">
        <v>305</v>
      </c>
      <c r="D3900" s="29">
        <v>41275</v>
      </c>
      <c r="E3900" s="14" t="s">
        <v>1199</v>
      </c>
      <c r="F3900" s="30">
        <v>10000</v>
      </c>
      <c r="G3900" s="31" t="str">
        <f>_xlfn.CONCAT(Table1[[#This Row],[Company]:[Penalty Amount]])</f>
        <v>Globe Life and Accident Insurance Co.Globe Life Inc.insurance violation41275UT-INS10000</v>
      </c>
    </row>
    <row r="3901" spans="1:7" x14ac:dyDescent="0.2">
      <c r="A3901" s="28" t="s">
        <v>1785</v>
      </c>
      <c r="B3901" s="14" t="s">
        <v>661</v>
      </c>
      <c r="C3901" s="14" t="s">
        <v>305</v>
      </c>
      <c r="D3901" s="29">
        <v>37257</v>
      </c>
      <c r="E3901" s="14" t="s">
        <v>655</v>
      </c>
      <c r="F3901" s="30">
        <v>10000</v>
      </c>
      <c r="G3901" s="31" t="str">
        <f>_xlfn.CONCAT(Table1[[#This Row],[Company]:[Penalty Amount]])</f>
        <v>UNITED AMERICAN INSURANCE CO.Globe Life Inc.insurance violation37257VA-INS10000</v>
      </c>
    </row>
    <row r="3902" spans="1:7" x14ac:dyDescent="0.2">
      <c r="A3902" s="28" t="s">
        <v>1535</v>
      </c>
      <c r="B3902" s="14" t="s">
        <v>661</v>
      </c>
      <c r="C3902" s="14" t="s">
        <v>305</v>
      </c>
      <c r="D3902" s="29">
        <v>43466</v>
      </c>
      <c r="E3902" s="14" t="s">
        <v>969</v>
      </c>
      <c r="F3902" s="30">
        <v>15000</v>
      </c>
      <c r="G3902" s="31" t="str">
        <f>_xlfn.CONCAT(Table1[[#This Row],[Company]:[Penalty Amount]])</f>
        <v>American Income Life Insurance Co.Globe Life Inc.insurance violation43466MT-INS15000</v>
      </c>
    </row>
    <row r="3903" spans="1:7" x14ac:dyDescent="0.2">
      <c r="A3903" s="28" t="s">
        <v>1227</v>
      </c>
      <c r="B3903" s="14" t="s">
        <v>661</v>
      </c>
      <c r="C3903" s="14" t="s">
        <v>305</v>
      </c>
      <c r="D3903" s="29">
        <v>43466</v>
      </c>
      <c r="E3903" s="14" t="s">
        <v>655</v>
      </c>
      <c r="F3903" s="30">
        <v>15000</v>
      </c>
      <c r="G3903" s="31" t="str">
        <f>_xlfn.CONCAT(Table1[[#This Row],[Company]:[Penalty Amount]])</f>
        <v>Globe Life and Accident Insurance Co.Globe Life Inc.insurance violation43466VA-INS15000</v>
      </c>
    </row>
    <row r="3904" spans="1:7" x14ac:dyDescent="0.2">
      <c r="A3904" s="28" t="s">
        <v>1785</v>
      </c>
      <c r="B3904" s="14" t="s">
        <v>661</v>
      </c>
      <c r="C3904" s="14" t="s">
        <v>305</v>
      </c>
      <c r="D3904" s="29">
        <v>39083</v>
      </c>
      <c r="E3904" s="14" t="s">
        <v>655</v>
      </c>
      <c r="F3904" s="30">
        <v>15000</v>
      </c>
      <c r="G3904" s="31" t="str">
        <f>_xlfn.CONCAT(Table1[[#This Row],[Company]:[Penalty Amount]])</f>
        <v>UNITED AMERICAN INSURANCE CO.Globe Life Inc.insurance violation39083VA-INS15000</v>
      </c>
    </row>
    <row r="3905" spans="1:7" x14ac:dyDescent="0.2">
      <c r="A3905" s="28" t="s">
        <v>1785</v>
      </c>
      <c r="B3905" s="14" t="s">
        <v>661</v>
      </c>
      <c r="C3905" s="14" t="s">
        <v>305</v>
      </c>
      <c r="D3905" s="29">
        <v>37622</v>
      </c>
      <c r="E3905" s="14" t="s">
        <v>655</v>
      </c>
      <c r="F3905" s="30">
        <v>15000</v>
      </c>
      <c r="G3905" s="31" t="str">
        <f>_xlfn.CONCAT(Table1[[#This Row],[Company]:[Penalty Amount]])</f>
        <v>UNITED AMERICAN INSURANCE CO.Globe Life Inc.insurance violation37622VA-INS15000</v>
      </c>
    </row>
    <row r="3906" spans="1:7" x14ac:dyDescent="0.2">
      <c r="A3906" s="28" t="s">
        <v>1535</v>
      </c>
      <c r="B3906" s="14" t="s">
        <v>661</v>
      </c>
      <c r="C3906" s="14" t="s">
        <v>305</v>
      </c>
      <c r="D3906" s="29">
        <v>43831</v>
      </c>
      <c r="E3906" s="14" t="s">
        <v>655</v>
      </c>
      <c r="F3906" s="30">
        <v>18000</v>
      </c>
      <c r="G3906" s="31" t="str">
        <f>_xlfn.CONCAT(Table1[[#This Row],[Company]:[Penalty Amount]])</f>
        <v>American Income Life Insurance Co.Globe Life Inc.insurance violation43831VA-INS18000</v>
      </c>
    </row>
    <row r="3907" spans="1:7" x14ac:dyDescent="0.2">
      <c r="A3907" s="28" t="s">
        <v>1410</v>
      </c>
      <c r="B3907" s="14" t="s">
        <v>661</v>
      </c>
      <c r="C3907" s="14" t="s">
        <v>343</v>
      </c>
      <c r="D3907" s="29">
        <v>40909</v>
      </c>
      <c r="E3907" s="14" t="s">
        <v>745</v>
      </c>
      <c r="F3907" s="30">
        <v>19791</v>
      </c>
      <c r="G3907" s="31" t="str">
        <f>_xlfn.CONCAT(Table1[[#This Row],[Company]:[Penalty Amount]])</f>
        <v>United American Insurance Co.Globe Life Inc.wage and hour violation40909WHD19791</v>
      </c>
    </row>
    <row r="3908" spans="1:7" x14ac:dyDescent="0.2">
      <c r="A3908" s="28" t="s">
        <v>1227</v>
      </c>
      <c r="B3908" s="14" t="s">
        <v>661</v>
      </c>
      <c r="C3908" s="14" t="s">
        <v>305</v>
      </c>
      <c r="D3908" s="29">
        <v>39448</v>
      </c>
      <c r="E3908" s="14" t="s">
        <v>1183</v>
      </c>
      <c r="F3908" s="30">
        <v>26000</v>
      </c>
      <c r="G3908" s="31" t="str">
        <f>_xlfn.CONCAT(Table1[[#This Row],[Company]:[Penalty Amount]])</f>
        <v>Globe Life and Accident Insurance Co.Globe Life Inc.insurance violation39448ID-INS26000</v>
      </c>
    </row>
    <row r="3909" spans="1:7" x14ac:dyDescent="0.2">
      <c r="A3909" s="28" t="s">
        <v>3048</v>
      </c>
      <c r="B3909" s="14" t="s">
        <v>661</v>
      </c>
      <c r="C3909" s="14" t="s">
        <v>1301</v>
      </c>
      <c r="D3909" s="29">
        <v>41640</v>
      </c>
      <c r="E3909" s="14" t="s">
        <v>1302</v>
      </c>
      <c r="F3909" s="30">
        <v>40000</v>
      </c>
      <c r="G3909" s="31" t="str">
        <f>_xlfn.CONCAT(Table1[[#This Row],[Company]:[Penalty Amount]])</f>
        <v>Torchmark Corp.Globe Life Inc.Medicare Parts C and D Enforcement Action41640CMS40000</v>
      </c>
    </row>
    <row r="3910" spans="1:7" x14ac:dyDescent="0.2">
      <c r="A3910" s="28" t="s">
        <v>1410</v>
      </c>
      <c r="B3910" s="14" t="s">
        <v>661</v>
      </c>
      <c r="C3910" s="14" t="s">
        <v>282</v>
      </c>
      <c r="D3910" s="29">
        <v>37622</v>
      </c>
      <c r="E3910" s="14" t="s">
        <v>89</v>
      </c>
      <c r="F3910" s="30">
        <v>45000</v>
      </c>
      <c r="G3910" s="31" t="str">
        <f>_xlfn.CONCAT(Table1[[#This Row],[Company]:[Penalty Amount]])</f>
        <v>United American Insurance Co.Globe Life Inc.consumer protection violation37622CT-AG45000</v>
      </c>
    </row>
    <row r="3911" spans="1:7" x14ac:dyDescent="0.2">
      <c r="A3911" s="28" t="s">
        <v>1535</v>
      </c>
      <c r="B3911" s="14" t="s">
        <v>661</v>
      </c>
      <c r="C3911" s="14" t="s">
        <v>305</v>
      </c>
      <c r="D3911" s="29">
        <v>37257</v>
      </c>
      <c r="E3911" s="14" t="s">
        <v>1536</v>
      </c>
      <c r="F3911" s="30">
        <v>50000</v>
      </c>
      <c r="G3911" s="31" t="str">
        <f>_xlfn.CONCAT(Table1[[#This Row],[Company]:[Penalty Amount]])</f>
        <v>American Income Life Insurance Co.Globe Life Inc.insurance violation37257MS-INS50000</v>
      </c>
    </row>
    <row r="3912" spans="1:7" x14ac:dyDescent="0.2">
      <c r="A3912" s="28" t="s">
        <v>1410</v>
      </c>
      <c r="B3912" s="14" t="s">
        <v>661</v>
      </c>
      <c r="C3912" s="14" t="s">
        <v>305</v>
      </c>
      <c r="D3912" s="29">
        <v>41275</v>
      </c>
      <c r="E3912" s="14" t="s">
        <v>728</v>
      </c>
      <c r="F3912" s="30">
        <v>52000</v>
      </c>
      <c r="G3912" s="31" t="str">
        <f>_xlfn.CONCAT(Table1[[#This Row],[Company]:[Penalty Amount]])</f>
        <v>United American Insurance Co.Globe Life Inc.insurance violation41275MD-INS52000</v>
      </c>
    </row>
    <row r="3913" spans="1:7" x14ac:dyDescent="0.2">
      <c r="A3913" s="28" t="s">
        <v>1497</v>
      </c>
      <c r="B3913" s="14" t="s">
        <v>661</v>
      </c>
      <c r="C3913" s="14" t="s">
        <v>305</v>
      </c>
      <c r="D3913" s="29">
        <v>40544</v>
      </c>
      <c r="E3913" s="14" t="s">
        <v>746</v>
      </c>
      <c r="F3913" s="30">
        <v>60000</v>
      </c>
      <c r="G3913" s="31" t="str">
        <f>_xlfn.CONCAT(Table1[[#This Row],[Company]:[Penalty Amount]])</f>
        <v>Liberty National Life Insurance Co.Globe Life Inc.insurance violation40544FL-OFR60000</v>
      </c>
    </row>
    <row r="3914" spans="1:7" x14ac:dyDescent="0.2">
      <c r="A3914" s="28" t="s">
        <v>1535</v>
      </c>
      <c r="B3914" s="14" t="s">
        <v>661</v>
      </c>
      <c r="C3914" s="14" t="s">
        <v>305</v>
      </c>
      <c r="D3914" s="29">
        <v>41275</v>
      </c>
      <c r="E3914" s="14" t="s">
        <v>1090</v>
      </c>
      <c r="F3914" s="30">
        <v>75000</v>
      </c>
      <c r="G3914" s="31" t="str">
        <f>_xlfn.CONCAT(Table1[[#This Row],[Company]:[Penalty Amount]])</f>
        <v>American Income Life Insurance Co.Globe Life Inc.insurance violation41275WA-INS75000</v>
      </c>
    </row>
    <row r="3915" spans="1:7" x14ac:dyDescent="0.2">
      <c r="A3915" s="28" t="s">
        <v>1227</v>
      </c>
      <c r="B3915" s="14" t="s">
        <v>661</v>
      </c>
      <c r="C3915" s="14" t="s">
        <v>305</v>
      </c>
      <c r="D3915" s="29">
        <v>41640</v>
      </c>
      <c r="E3915" s="14" t="s">
        <v>1220</v>
      </c>
      <c r="F3915" s="30">
        <v>121000</v>
      </c>
      <c r="G3915" s="31" t="str">
        <f>_xlfn.CONCAT(Table1[[#This Row],[Company]:[Penalty Amount]])</f>
        <v>Globe Life and Accident Insurance Co.Globe Life Inc.insurance violation41640CO-INS121000</v>
      </c>
    </row>
    <row r="3916" spans="1:7" x14ac:dyDescent="0.2">
      <c r="A3916" s="28" t="s">
        <v>3048</v>
      </c>
      <c r="B3916" s="14" t="s">
        <v>661</v>
      </c>
      <c r="C3916" s="14" t="s">
        <v>1301</v>
      </c>
      <c r="D3916" s="29">
        <v>41275</v>
      </c>
      <c r="E3916" s="14" t="s">
        <v>1302</v>
      </c>
      <c r="F3916" s="30">
        <v>150000</v>
      </c>
      <c r="G3916" s="31" t="str">
        <f>_xlfn.CONCAT(Table1[[#This Row],[Company]:[Penalty Amount]])</f>
        <v>Torchmark Corp.Globe Life Inc.Medicare Parts C and D Enforcement Action41275CMS150000</v>
      </c>
    </row>
    <row r="3917" spans="1:7" x14ac:dyDescent="0.2">
      <c r="A3917" s="28" t="s">
        <v>1227</v>
      </c>
      <c r="B3917" s="14" t="s">
        <v>661</v>
      </c>
      <c r="C3917" s="14" t="s">
        <v>305</v>
      </c>
      <c r="D3917" s="29">
        <v>42736</v>
      </c>
      <c r="E3917" s="14" t="s">
        <v>1135</v>
      </c>
      <c r="F3917" s="30">
        <v>250000</v>
      </c>
      <c r="G3917" s="31" t="str">
        <f>_xlfn.CONCAT(Table1[[#This Row],[Company]:[Penalty Amount]])</f>
        <v>Globe Life and Accident Insurance Co.Globe Life Inc.insurance violation42736ME-INS250000</v>
      </c>
    </row>
    <row r="3918" spans="1:7" x14ac:dyDescent="0.2">
      <c r="A3918" s="28" t="s">
        <v>2207</v>
      </c>
      <c r="B3918" s="14" t="s">
        <v>661</v>
      </c>
      <c r="C3918" s="14" t="s">
        <v>305</v>
      </c>
      <c r="D3918" s="29">
        <v>42736</v>
      </c>
      <c r="E3918" s="14" t="s">
        <v>34</v>
      </c>
      <c r="F3918" s="30">
        <v>538375</v>
      </c>
      <c r="G3918" s="31" t="str">
        <f>_xlfn.CONCAT(Table1[[#This Row],[Company]:[Penalty Amount]])</f>
        <v>Globe Life Insurance Co. of New YorkGlobe Life Inc.insurance violation42736NY-DFS538375</v>
      </c>
    </row>
    <row r="3919" spans="1:7" x14ac:dyDescent="0.2">
      <c r="A3919" s="28" t="s">
        <v>1410</v>
      </c>
      <c r="B3919" s="14" t="s">
        <v>661</v>
      </c>
      <c r="C3919" s="14" t="s">
        <v>305</v>
      </c>
      <c r="D3919" s="29">
        <v>40909</v>
      </c>
      <c r="E3919" s="14" t="s">
        <v>1220</v>
      </c>
      <c r="F3919" s="30">
        <v>865000</v>
      </c>
      <c r="G3919" s="31" t="str">
        <f>_xlfn.CONCAT(Table1[[#This Row],[Company]:[Penalty Amount]])</f>
        <v>United American Insurance Co.Globe Life Inc.insurance violation40909CO-INS865000</v>
      </c>
    </row>
    <row r="3920" spans="1:7" x14ac:dyDescent="0.2">
      <c r="A3920" s="28" t="s">
        <v>2718</v>
      </c>
      <c r="B3920" s="14" t="s">
        <v>661</v>
      </c>
      <c r="C3920" s="14" t="s">
        <v>305</v>
      </c>
      <c r="D3920" s="29">
        <v>43466</v>
      </c>
      <c r="E3920" s="14" t="s">
        <v>172</v>
      </c>
      <c r="F3920" s="30">
        <v>3300000</v>
      </c>
      <c r="G3920" s="31" t="str">
        <f>_xlfn.CONCAT(Table1[[#This Row],[Company]:[Penalty Amount]])</f>
        <v>Globe Life and Accident Insurance Co. of Omaha NebraskaGlobe Life Inc.insurance violation43466MULTI-FIN3300000</v>
      </c>
    </row>
    <row r="3921" spans="1:7" x14ac:dyDescent="0.2">
      <c r="A3921" s="28" t="s">
        <v>2207</v>
      </c>
      <c r="B3921" s="14" t="s">
        <v>661</v>
      </c>
      <c r="C3921" s="14" t="s">
        <v>305</v>
      </c>
      <c r="D3921" s="29">
        <v>43466</v>
      </c>
      <c r="E3921" s="14" t="s">
        <v>34</v>
      </c>
      <c r="F3921" s="30">
        <v>7769000</v>
      </c>
      <c r="G3921" s="31" t="str">
        <f>_xlfn.CONCAT(Table1[[#This Row],[Company]:[Penalty Amount]])</f>
        <v>Globe Life Insurance Co. of New YorkGlobe Life Inc.insurance violation43466NY-DFS7769000</v>
      </c>
    </row>
    <row r="3922" spans="1:7" x14ac:dyDescent="0.2">
      <c r="A3922" s="28" t="s">
        <v>1497</v>
      </c>
      <c r="B3922" s="14" t="s">
        <v>661</v>
      </c>
      <c r="C3922" s="14" t="s">
        <v>323</v>
      </c>
      <c r="D3922" s="29">
        <v>38718</v>
      </c>
      <c r="E3922" s="14" t="s">
        <v>309</v>
      </c>
      <c r="F3922" s="30">
        <v>9350000</v>
      </c>
      <c r="G3922" s="31" t="str">
        <f>_xlfn.CONCAT(Table1[[#This Row],[Company]:[Penalty Amount]])</f>
        <v>Liberty National Life Insurance Co.Globe Life Inc.discriminatory practices (non-employment)38718private lawsuit-federal9350000</v>
      </c>
    </row>
    <row r="3923" spans="1:7" x14ac:dyDescent="0.2">
      <c r="A3923" s="28" t="s">
        <v>473</v>
      </c>
      <c r="B3923" s="14" t="s">
        <v>473</v>
      </c>
      <c r="C3923" s="14" t="s">
        <v>305</v>
      </c>
      <c r="D3923" s="29">
        <v>43466</v>
      </c>
      <c r="E3923" s="14" t="s">
        <v>869</v>
      </c>
      <c r="F3923" s="30">
        <v>5000</v>
      </c>
      <c r="G3923" s="31" t="str">
        <f>_xlfn.CONCAT(Table1[[#This Row],[Company]:[Penalty Amount]])</f>
        <v>Liberty Mutual InsuranceLiberty Mutual Insuranceinsurance violation43466IN-INS5000</v>
      </c>
    </row>
    <row r="3924" spans="1:7" x14ac:dyDescent="0.2">
      <c r="A3924" s="28" t="s">
        <v>473</v>
      </c>
      <c r="B3924" s="14" t="s">
        <v>473</v>
      </c>
      <c r="C3924" s="14" t="s">
        <v>305</v>
      </c>
      <c r="D3924" s="29">
        <v>42736</v>
      </c>
      <c r="E3924" s="14" t="s">
        <v>1199</v>
      </c>
      <c r="F3924" s="30">
        <v>5000</v>
      </c>
      <c r="G3924" s="31" t="str">
        <f>_xlfn.CONCAT(Table1[[#This Row],[Company]:[Penalty Amount]])</f>
        <v>Liberty Mutual InsuranceLiberty Mutual Insuranceinsurance violation42736UT-INS5000</v>
      </c>
    </row>
    <row r="3925" spans="1:7" x14ac:dyDescent="0.2">
      <c r="A3925" s="28" t="s">
        <v>2716</v>
      </c>
      <c r="B3925" s="14" t="s">
        <v>918</v>
      </c>
      <c r="C3925" s="14" t="s">
        <v>343</v>
      </c>
      <c r="D3925" s="29">
        <v>41640</v>
      </c>
      <c r="E3925" s="14" t="s">
        <v>745</v>
      </c>
      <c r="F3925" s="30">
        <v>29634</v>
      </c>
      <c r="G3925" s="31" t="str">
        <f>_xlfn.CONCAT(Table1[[#This Row],[Company]:[Penalty Amount]])</f>
        <v>Central Payment Co. LLCGlobal Payments Inc.wage and hour violation41640WHD29634</v>
      </c>
    </row>
    <row r="3926" spans="1:7" x14ac:dyDescent="0.2">
      <c r="A3926" s="28" t="s">
        <v>1616</v>
      </c>
      <c r="B3926" s="14" t="s">
        <v>918</v>
      </c>
      <c r="C3926" s="14" t="s">
        <v>343</v>
      </c>
      <c r="D3926" s="29">
        <v>41640</v>
      </c>
      <c r="E3926" s="14" t="s">
        <v>745</v>
      </c>
      <c r="F3926" s="30">
        <v>32095</v>
      </c>
      <c r="G3926" s="31" t="str">
        <f>_xlfn.CONCAT(Table1[[#This Row],[Company]:[Penalty Amount]])</f>
        <v>Total System Services IncGlobal Payments Inc.wage and hour violation41640WHD32095</v>
      </c>
    </row>
    <row r="3927" spans="1:7" x14ac:dyDescent="0.2">
      <c r="A3927" s="28" t="s">
        <v>2717</v>
      </c>
      <c r="B3927" s="14" t="s">
        <v>918</v>
      </c>
      <c r="C3927" s="14" t="s">
        <v>12</v>
      </c>
      <c r="D3927" s="29">
        <v>43101</v>
      </c>
      <c r="E3927" s="14" t="s">
        <v>48</v>
      </c>
      <c r="F3927" s="30">
        <v>2160000</v>
      </c>
      <c r="G3927" s="31" t="str">
        <f>_xlfn.CONCAT(Table1[[#This Row],[Company]:[Penalty Amount]])</f>
        <v>Heartland Payment Systems LLCGlobal Payments Inc.investor protection violation43101SEC2160000</v>
      </c>
    </row>
    <row r="3928" spans="1:7" x14ac:dyDescent="0.2">
      <c r="A3928" s="28" t="s">
        <v>287</v>
      </c>
      <c r="B3928" s="14" t="s">
        <v>287</v>
      </c>
      <c r="C3928" s="14" t="s">
        <v>315</v>
      </c>
      <c r="D3928" s="29">
        <v>38718</v>
      </c>
      <c r="E3928" s="14" t="s">
        <v>1315</v>
      </c>
      <c r="F3928" s="30">
        <v>10000</v>
      </c>
      <c r="G3928" s="31" t="str">
        <f>_xlfn.CONCAT(Table1[[#This Row],[Company]:[Penalty Amount]])</f>
        <v>GlencoreGlencoreenvironmental violation38718CA-ARB10000</v>
      </c>
    </row>
    <row r="3929" spans="1:7" x14ac:dyDescent="0.2">
      <c r="A3929" s="28" t="s">
        <v>1810</v>
      </c>
      <c r="B3929" s="14" t="s">
        <v>287</v>
      </c>
      <c r="C3929" s="14" t="s">
        <v>1523</v>
      </c>
      <c r="D3929" s="29">
        <v>40909</v>
      </c>
      <c r="E3929" s="14" t="s">
        <v>1524</v>
      </c>
      <c r="F3929" s="30">
        <v>12000</v>
      </c>
      <c r="G3929" s="31" t="str">
        <f>_xlfn.CONCAT(Table1[[#This Row],[Company]:[Penalty Amount]])</f>
        <v>Xstrata CopperGlencorerailroad safety violation40909FRA12000</v>
      </c>
    </row>
    <row r="3930" spans="1:7" x14ac:dyDescent="0.2">
      <c r="A3930" s="28" t="s">
        <v>3047</v>
      </c>
      <c r="B3930" s="14" t="s">
        <v>287</v>
      </c>
      <c r="C3930" s="14" t="s">
        <v>343</v>
      </c>
      <c r="D3930" s="29">
        <v>41275</v>
      </c>
      <c r="E3930" s="14" t="s">
        <v>745</v>
      </c>
      <c r="F3930" s="30">
        <v>16594</v>
      </c>
      <c r="G3930" s="31" t="str">
        <f>_xlfn.CONCAT(Table1[[#This Row],[Company]:[Penalty Amount]])</f>
        <v>Chemoil Corp.Glencorewage and hour violation41275WHD16594</v>
      </c>
    </row>
    <row r="3931" spans="1:7" x14ac:dyDescent="0.2">
      <c r="A3931" s="28" t="s">
        <v>1810</v>
      </c>
      <c r="B3931" s="14" t="s">
        <v>287</v>
      </c>
      <c r="C3931" s="14" t="s">
        <v>1523</v>
      </c>
      <c r="D3931" s="29">
        <v>40544</v>
      </c>
      <c r="E3931" s="14" t="s">
        <v>1524</v>
      </c>
      <c r="F3931" s="30">
        <v>75000</v>
      </c>
      <c r="G3931" s="31" t="str">
        <f>_xlfn.CONCAT(Table1[[#This Row],[Company]:[Penalty Amount]])</f>
        <v>Xstrata CopperGlencorerailroad safety violation40544FRA75000</v>
      </c>
    </row>
    <row r="3932" spans="1:7" x14ac:dyDescent="0.2">
      <c r="A3932" s="28" t="s">
        <v>1390</v>
      </c>
      <c r="B3932" s="14" t="s">
        <v>287</v>
      </c>
      <c r="C3932" s="14" t="s">
        <v>315</v>
      </c>
      <c r="D3932" s="29">
        <v>41275</v>
      </c>
      <c r="E3932" s="14" t="s">
        <v>316</v>
      </c>
      <c r="F3932" s="30">
        <v>98954</v>
      </c>
      <c r="G3932" s="31" t="str">
        <f>_xlfn.CONCAT(Table1[[#This Row],[Company]:[Penalty Amount]])</f>
        <v>Glencore Ltd.Glencoreenvironmental violation41275EPA98954</v>
      </c>
    </row>
    <row r="3933" spans="1:7" x14ac:dyDescent="0.2">
      <c r="A3933" s="28" t="s">
        <v>3047</v>
      </c>
      <c r="B3933" s="14" t="s">
        <v>287</v>
      </c>
      <c r="C3933" s="14" t="s">
        <v>315</v>
      </c>
      <c r="D3933" s="29">
        <v>42370</v>
      </c>
      <c r="E3933" s="14" t="s">
        <v>316</v>
      </c>
      <c r="F3933" s="30">
        <v>27000000</v>
      </c>
      <c r="G3933" s="31" t="str">
        <f>_xlfn.CONCAT(Table1[[#This Row],[Company]:[Penalty Amount]])</f>
        <v>Chemoil Corp.Glencoreenvironmental violation42370EPA27000000</v>
      </c>
    </row>
    <row r="3934" spans="1:7" x14ac:dyDescent="0.2">
      <c r="A3934" s="28" t="s">
        <v>289</v>
      </c>
      <c r="B3934" s="14" t="s">
        <v>287</v>
      </c>
      <c r="C3934" s="14" t="s">
        <v>280</v>
      </c>
      <c r="D3934" s="29">
        <v>44562</v>
      </c>
      <c r="E3934" s="14" t="s">
        <v>18</v>
      </c>
      <c r="F3934" s="30">
        <v>1185000000</v>
      </c>
      <c r="G3934" s="31" t="str">
        <f>_xlfn.CONCAT(Table1[[#This Row],[Company]:[Penalty Amount]])</f>
        <v>Glencore International A.G. and Glencore Ltd.GlencoreForeign Corrupt Practices Act44562DOJ_CRIMINAL1185000000</v>
      </c>
    </row>
    <row r="3935" spans="1:7" x14ac:dyDescent="0.2">
      <c r="A3935" s="28" t="s">
        <v>286</v>
      </c>
      <c r="B3935" s="14" t="s">
        <v>287</v>
      </c>
      <c r="C3935" s="14" t="s">
        <v>288</v>
      </c>
      <c r="D3935" s="29">
        <v>44562</v>
      </c>
      <c r="E3935" s="14" t="s">
        <v>45</v>
      </c>
      <c r="F3935" s="30">
        <v>1186000000</v>
      </c>
      <c r="G3935" s="31" t="str">
        <f>_xlfn.CONCAT(Table1[[#This Row],[Company]:[Penalty Amount]])</f>
        <v>Glencore International A.G.Glencoreenergy market manipulation44562CFTC1186000000</v>
      </c>
    </row>
    <row r="3936" spans="1:7" x14ac:dyDescent="0.2">
      <c r="A3936" s="28" t="s">
        <v>851</v>
      </c>
      <c r="B3936" s="14" t="s">
        <v>473</v>
      </c>
      <c r="C3936" s="14" t="s">
        <v>305</v>
      </c>
      <c r="D3936" s="29">
        <v>42370</v>
      </c>
      <c r="E3936" s="14" t="s">
        <v>969</v>
      </c>
      <c r="F3936" s="30">
        <v>5000</v>
      </c>
      <c r="G3936" s="31" t="str">
        <f>_xlfn.CONCAT(Table1[[#This Row],[Company]:[Penalty Amount]])</f>
        <v>Liberty Mutual Insurance Co.Liberty Mutual Insuranceinsurance violation42370MT-INS5000</v>
      </c>
    </row>
    <row r="3937" spans="1:7" x14ac:dyDescent="0.2">
      <c r="A3937" s="28" t="s">
        <v>1467</v>
      </c>
      <c r="B3937" s="14" t="s">
        <v>1467</v>
      </c>
      <c r="C3937" s="14" t="s">
        <v>31</v>
      </c>
      <c r="D3937" s="29">
        <v>40909</v>
      </c>
      <c r="E3937" s="14" t="s">
        <v>179</v>
      </c>
      <c r="F3937" s="30">
        <v>15000</v>
      </c>
      <c r="G3937" s="31" t="str">
        <f>_xlfn.CONCAT(Table1[[#This Row],[Company]:[Penalty Amount]])</f>
        <v>German American BancorpGerman American Bancorpbanking violation40909FDIC15000</v>
      </c>
    </row>
    <row r="3938" spans="1:7" x14ac:dyDescent="0.2">
      <c r="A3938" s="28" t="s">
        <v>1467</v>
      </c>
      <c r="B3938" s="14" t="s">
        <v>1467</v>
      </c>
      <c r="C3938" s="14" t="s">
        <v>31</v>
      </c>
      <c r="D3938" s="29">
        <v>41275</v>
      </c>
      <c r="E3938" s="14" t="s">
        <v>179</v>
      </c>
      <c r="F3938" s="30">
        <v>70000</v>
      </c>
      <c r="G3938" s="31" t="str">
        <f>_xlfn.CONCAT(Table1[[#This Row],[Company]:[Penalty Amount]])</f>
        <v>German American BancorpGerman American Bancorpbanking violation41275FDIC70000</v>
      </c>
    </row>
    <row r="3939" spans="1:7" x14ac:dyDescent="0.2">
      <c r="A3939" s="28" t="s">
        <v>851</v>
      </c>
      <c r="B3939" s="14" t="s">
        <v>473</v>
      </c>
      <c r="C3939" s="14" t="s">
        <v>305</v>
      </c>
      <c r="D3939" s="29">
        <v>39448</v>
      </c>
      <c r="E3939" s="14" t="s">
        <v>869</v>
      </c>
      <c r="F3939" s="30">
        <v>5000</v>
      </c>
      <c r="G3939" s="31" t="str">
        <f>_xlfn.CONCAT(Table1[[#This Row],[Company]:[Penalty Amount]])</f>
        <v>Liberty Mutual Insurance Co.Liberty Mutual Insuranceinsurance violation39448IN-INS5000</v>
      </c>
    </row>
    <row r="3940" spans="1:7" x14ac:dyDescent="0.2">
      <c r="A3940" s="28" t="s">
        <v>2056</v>
      </c>
      <c r="B3940" s="14" t="s">
        <v>473</v>
      </c>
      <c r="C3940" s="14" t="s">
        <v>305</v>
      </c>
      <c r="D3940" s="29">
        <v>44197</v>
      </c>
      <c r="E3940" s="14" t="s">
        <v>1050</v>
      </c>
      <c r="F3940" s="30">
        <v>5000</v>
      </c>
      <c r="G3940" s="31" t="str">
        <f>_xlfn.CONCAT(Table1[[#This Row],[Company]:[Penalty Amount]])</f>
        <v>Liberty Northwest Insurance Corp.Liberty Mutual Insuranceinsurance violation44197OR-FIN5000</v>
      </c>
    </row>
    <row r="3941" spans="1:7" x14ac:dyDescent="0.2">
      <c r="A3941" s="28" t="s">
        <v>1749</v>
      </c>
      <c r="B3941" s="14" t="s">
        <v>955</v>
      </c>
      <c r="C3941" s="14" t="s">
        <v>305</v>
      </c>
      <c r="D3941" s="29">
        <v>40544</v>
      </c>
      <c r="E3941" s="14" t="s">
        <v>1199</v>
      </c>
      <c r="F3941" s="30">
        <v>6000</v>
      </c>
      <c r="G3941" s="31" t="str">
        <f>_xlfn.CONCAT(Table1[[#This Row],[Company]:[Penalty Amount]])</f>
        <v>Genworth Life and Annuity Insurance Co.Genworth Financialinsurance violation40544UT-INS6000</v>
      </c>
    </row>
    <row r="3942" spans="1:7" x14ac:dyDescent="0.2">
      <c r="A3942" s="28" t="s">
        <v>954</v>
      </c>
      <c r="B3942" s="14" t="s">
        <v>955</v>
      </c>
      <c r="C3942" s="14" t="s">
        <v>305</v>
      </c>
      <c r="D3942" s="29">
        <v>43466</v>
      </c>
      <c r="E3942" s="14" t="s">
        <v>502</v>
      </c>
      <c r="F3942" s="30">
        <v>10000</v>
      </c>
      <c r="G3942" s="31" t="str">
        <f>_xlfn.CONCAT(Table1[[#This Row],[Company]:[Penalty Amount]])</f>
        <v>Genworth Life Insurance Co.Genworth Financialinsurance violation43466NJ-DBI10000</v>
      </c>
    </row>
    <row r="3943" spans="1:7" x14ac:dyDescent="0.2">
      <c r="A3943" s="28" t="s">
        <v>1814</v>
      </c>
      <c r="B3943" s="14" t="s">
        <v>955</v>
      </c>
      <c r="C3943" s="14" t="s">
        <v>305</v>
      </c>
      <c r="D3943" s="29">
        <v>38718</v>
      </c>
      <c r="E3943" s="14" t="s">
        <v>655</v>
      </c>
      <c r="F3943" s="30">
        <v>12000</v>
      </c>
      <c r="G3943" s="31" t="str">
        <f>_xlfn.CONCAT(Table1[[#This Row],[Company]:[Penalty Amount]])</f>
        <v>GENWORTH LIFE AND ANNUITY INSURANCE COGenworth Financialinsurance violation38718VA-INS12000</v>
      </c>
    </row>
    <row r="3944" spans="1:7" x14ac:dyDescent="0.2">
      <c r="A3944" s="28" t="s">
        <v>1804</v>
      </c>
      <c r="B3944" s="14" t="s">
        <v>955</v>
      </c>
      <c r="C3944" s="14" t="s">
        <v>305</v>
      </c>
      <c r="D3944" s="29">
        <v>41640</v>
      </c>
      <c r="E3944" s="14" t="s">
        <v>655</v>
      </c>
      <c r="F3944" s="30">
        <v>13000</v>
      </c>
      <c r="G3944" s="31" t="str">
        <f>_xlfn.CONCAT(Table1[[#This Row],[Company]:[Penalty Amount]])</f>
        <v>GENWORTH LIFE AND ANNUITY INSGenworth Financialinsurance violation41640VA-INS13000</v>
      </c>
    </row>
    <row r="3945" spans="1:7" x14ac:dyDescent="0.2">
      <c r="A3945" s="28" t="s">
        <v>1749</v>
      </c>
      <c r="B3945" s="14" t="s">
        <v>955</v>
      </c>
      <c r="C3945" s="14" t="s">
        <v>305</v>
      </c>
      <c r="D3945" s="29">
        <v>40179</v>
      </c>
      <c r="E3945" s="14" t="s">
        <v>746</v>
      </c>
      <c r="F3945" s="30">
        <v>18000</v>
      </c>
      <c r="G3945" s="31" t="str">
        <f>_xlfn.CONCAT(Table1[[#This Row],[Company]:[Penalty Amount]])</f>
        <v>Genworth Life and Annuity Insurance Co.Genworth Financialinsurance violation40179FL-OFR18000</v>
      </c>
    </row>
    <row r="3946" spans="1:7" x14ac:dyDescent="0.2">
      <c r="A3946" s="28" t="s">
        <v>954</v>
      </c>
      <c r="B3946" s="14" t="s">
        <v>955</v>
      </c>
      <c r="C3946" s="14" t="s">
        <v>305</v>
      </c>
      <c r="D3946" s="29">
        <v>40909</v>
      </c>
      <c r="E3946" s="14" t="s">
        <v>991</v>
      </c>
      <c r="F3946" s="30">
        <v>65000</v>
      </c>
      <c r="G3946" s="31" t="str">
        <f>_xlfn.CONCAT(Table1[[#This Row],[Company]:[Penalty Amount]])</f>
        <v>Genworth Life Insurance Co.Genworth Financialinsurance violation40909WI-INS65000</v>
      </c>
    </row>
    <row r="3947" spans="1:7" x14ac:dyDescent="0.2">
      <c r="A3947" s="28" t="s">
        <v>954</v>
      </c>
      <c r="B3947" s="14" t="s">
        <v>955</v>
      </c>
      <c r="C3947" s="14" t="s">
        <v>305</v>
      </c>
      <c r="D3947" s="29">
        <v>42370</v>
      </c>
      <c r="E3947" s="14" t="s">
        <v>775</v>
      </c>
      <c r="F3947" s="30">
        <v>75000</v>
      </c>
      <c r="G3947" s="31" t="str">
        <f>_xlfn.CONCAT(Table1[[#This Row],[Company]:[Penalty Amount]])</f>
        <v>Genworth Life Insurance Co.Genworth Financialinsurance violation42370MN-FIN75000</v>
      </c>
    </row>
    <row r="3948" spans="1:7" x14ac:dyDescent="0.2">
      <c r="A3948" s="28" t="s">
        <v>1404</v>
      </c>
      <c r="B3948" s="14" t="s">
        <v>955</v>
      </c>
      <c r="C3948" s="14" t="s">
        <v>305</v>
      </c>
      <c r="D3948" s="29">
        <v>42005</v>
      </c>
      <c r="E3948" s="14" t="s">
        <v>775</v>
      </c>
      <c r="F3948" s="30">
        <v>90000</v>
      </c>
      <c r="G3948" s="31" t="str">
        <f>_xlfn.CONCAT(Table1[[#This Row],[Company]:[Penalty Amount]])</f>
        <v>Genworth Mortgage Insurance Corp.Genworth Financialinsurance violation42005MN-FIN90000</v>
      </c>
    </row>
    <row r="3949" spans="1:7" x14ac:dyDescent="0.2">
      <c r="A3949" s="28" t="s">
        <v>1749</v>
      </c>
      <c r="B3949" s="14" t="s">
        <v>955</v>
      </c>
      <c r="C3949" s="14" t="s">
        <v>305</v>
      </c>
      <c r="D3949" s="29">
        <v>41640</v>
      </c>
      <c r="E3949" s="14" t="s">
        <v>746</v>
      </c>
      <c r="F3949" s="30">
        <v>105000</v>
      </c>
      <c r="G3949" s="31" t="str">
        <f>_xlfn.CONCAT(Table1[[#This Row],[Company]:[Penalty Amount]])</f>
        <v>Genworth Life and Annuity Insurance Co.Genworth Financialinsurance violation41640FL-OFR105000</v>
      </c>
    </row>
    <row r="3950" spans="1:7" x14ac:dyDescent="0.2">
      <c r="A3950" s="28" t="s">
        <v>954</v>
      </c>
      <c r="B3950" s="14" t="s">
        <v>955</v>
      </c>
      <c r="C3950" s="14" t="s">
        <v>305</v>
      </c>
      <c r="D3950" s="29">
        <v>42370</v>
      </c>
      <c r="E3950" s="14" t="s">
        <v>728</v>
      </c>
      <c r="F3950" s="30">
        <v>378000</v>
      </c>
      <c r="G3950" s="31" t="str">
        <f>_xlfn.CONCAT(Table1[[#This Row],[Company]:[Penalty Amount]])</f>
        <v>Genworth Life Insurance Co.Genworth Financialinsurance violation42370MD-INS378000</v>
      </c>
    </row>
    <row r="3951" spans="1:7" x14ac:dyDescent="0.2">
      <c r="A3951" s="28" t="s">
        <v>954</v>
      </c>
      <c r="B3951" s="14" t="s">
        <v>955</v>
      </c>
      <c r="C3951" s="14" t="s">
        <v>305</v>
      </c>
      <c r="D3951" s="29">
        <v>41640</v>
      </c>
      <c r="E3951" s="14" t="s">
        <v>13</v>
      </c>
      <c r="F3951" s="30">
        <v>1900000</v>
      </c>
      <c r="G3951" s="31" t="str">
        <f>_xlfn.CONCAT(Table1[[#This Row],[Company]:[Penalty Amount]])</f>
        <v>Genworth Life Insurance Co.Genworth Financialinsurance violation41640MULTI-AG1900000</v>
      </c>
    </row>
    <row r="3952" spans="1:7" x14ac:dyDescent="0.2">
      <c r="A3952" s="28" t="s">
        <v>572</v>
      </c>
      <c r="B3952" s="14" t="s">
        <v>573</v>
      </c>
      <c r="C3952" s="14" t="s">
        <v>12</v>
      </c>
      <c r="D3952" s="29">
        <v>39448</v>
      </c>
      <c r="E3952" s="14" t="s">
        <v>48</v>
      </c>
      <c r="F3952" s="30">
        <v>450000</v>
      </c>
      <c r="G3952" s="31" t="str">
        <f>_xlfn.CONCAT(Table1[[#This Row],[Company]:[Penalty Amount]])</f>
        <v>Gabelli Funds LLCGamco Investors Inc.investor protection violation39448SEC450000</v>
      </c>
    </row>
    <row r="3953" spans="1:7" x14ac:dyDescent="0.2">
      <c r="A3953" s="28" t="s">
        <v>572</v>
      </c>
      <c r="B3953" s="14" t="s">
        <v>573</v>
      </c>
      <c r="C3953" s="14" t="s">
        <v>12</v>
      </c>
      <c r="D3953" s="29">
        <v>39448</v>
      </c>
      <c r="E3953" s="14" t="s">
        <v>48</v>
      </c>
      <c r="F3953" s="30">
        <v>16000000</v>
      </c>
      <c r="G3953" s="31" t="str">
        <f>_xlfn.CONCAT(Table1[[#This Row],[Company]:[Penalty Amount]])</f>
        <v>Gabelli Funds LLCGamco Investors Inc.investor protection violation39448SEC16000000</v>
      </c>
    </row>
    <row r="3954" spans="1:7" x14ac:dyDescent="0.2">
      <c r="A3954" s="28" t="s">
        <v>2056</v>
      </c>
      <c r="B3954" s="14" t="s">
        <v>473</v>
      </c>
      <c r="C3954" s="14" t="s">
        <v>305</v>
      </c>
      <c r="D3954" s="29">
        <v>39448</v>
      </c>
      <c r="E3954" s="14" t="s">
        <v>1050</v>
      </c>
      <c r="F3954" s="30">
        <v>5000</v>
      </c>
      <c r="G3954" s="31" t="str">
        <f>_xlfn.CONCAT(Table1[[#This Row],[Company]:[Penalty Amount]])</f>
        <v>Liberty Northwest Insurance Corp.Liberty Mutual Insuranceinsurance violation39448OR-FIN5000</v>
      </c>
    </row>
    <row r="3955" spans="1:7" x14ac:dyDescent="0.2">
      <c r="A3955" s="28" t="s">
        <v>1955</v>
      </c>
      <c r="B3955" s="14" t="s">
        <v>993</v>
      </c>
      <c r="C3955" s="14" t="s">
        <v>31</v>
      </c>
      <c r="D3955" s="29">
        <v>37257</v>
      </c>
      <c r="E3955" s="14" t="s">
        <v>179</v>
      </c>
      <c r="F3955" s="30">
        <v>7000</v>
      </c>
      <c r="G3955" s="31" t="str">
        <f>_xlfn.CONCAT(Table1[[#This Row],[Company]:[Penalty Amount]])</f>
        <v>THE COLUMBIA BANKFulton Financialbanking violation37257FDIC7000</v>
      </c>
    </row>
    <row r="3956" spans="1:7" x14ac:dyDescent="0.2">
      <c r="A3956" s="28" t="s">
        <v>3046</v>
      </c>
      <c r="B3956" s="14" t="s">
        <v>993</v>
      </c>
      <c r="C3956" s="14" t="s">
        <v>12</v>
      </c>
      <c r="D3956" s="29">
        <v>43831</v>
      </c>
      <c r="E3956" s="14" t="s">
        <v>48</v>
      </c>
      <c r="F3956" s="30">
        <v>1500000</v>
      </c>
      <c r="G3956" s="31" t="str">
        <f>_xlfn.CONCAT(Table1[[#This Row],[Company]:[Penalty Amount]])</f>
        <v>Fulton Financial Corp.Fulton Financialinvestor protection violation43831SEC1500000</v>
      </c>
    </row>
    <row r="3957" spans="1:7" x14ac:dyDescent="0.2">
      <c r="A3957" s="28" t="s">
        <v>3045</v>
      </c>
      <c r="B3957" s="14" t="s">
        <v>356</v>
      </c>
      <c r="C3957" s="14" t="s">
        <v>282</v>
      </c>
      <c r="D3957" s="29">
        <v>40179</v>
      </c>
      <c r="E3957" s="14" t="s">
        <v>1051</v>
      </c>
      <c r="F3957" s="30">
        <v>10000</v>
      </c>
      <c r="G3957" s="31" t="str">
        <f>_xlfn.CONCAT(Table1[[#This Row],[Company]:[Penalty Amount]])</f>
        <v>Freedom Mortgage Corp. dba Jefferson Home Mortgage and LoanFreedom Mortgageconsumer protection violation40179PA-BKG10000</v>
      </c>
    </row>
    <row r="3958" spans="1:7" x14ac:dyDescent="0.2">
      <c r="A3958" s="28" t="s">
        <v>3044</v>
      </c>
      <c r="B3958" s="14" t="s">
        <v>356</v>
      </c>
      <c r="C3958" s="14" t="s">
        <v>282</v>
      </c>
      <c r="D3958" s="29">
        <v>42370</v>
      </c>
      <c r="E3958" s="14" t="s">
        <v>1314</v>
      </c>
      <c r="F3958" s="30">
        <v>17000</v>
      </c>
      <c r="G3958" s="31" t="str">
        <f>_xlfn.CONCAT(Table1[[#This Row],[Company]:[Penalty Amount]])</f>
        <v>FREEDOM MORTGAGE Corp.Freedom Mortgageconsumer protection violation42370VA-FIN17000</v>
      </c>
    </row>
    <row r="3959" spans="1:7" x14ac:dyDescent="0.2">
      <c r="A3959" s="28" t="s">
        <v>937</v>
      </c>
      <c r="B3959" s="14" t="s">
        <v>356</v>
      </c>
      <c r="C3959" s="14" t="s">
        <v>282</v>
      </c>
      <c r="D3959" s="29">
        <v>43831</v>
      </c>
      <c r="E3959" s="14" t="s">
        <v>938</v>
      </c>
      <c r="F3959" s="30">
        <v>25000</v>
      </c>
      <c r="G3959" s="31" t="str">
        <f>_xlfn.CONCAT(Table1[[#This Row],[Company]:[Penalty Amount]])</f>
        <v>Freedom Mortgage Corp.Freedom Mortgageconsumer protection violation43831MA-BKG25000</v>
      </c>
    </row>
    <row r="3960" spans="1:7" x14ac:dyDescent="0.2">
      <c r="A3960" s="28" t="s">
        <v>937</v>
      </c>
      <c r="B3960" s="14" t="s">
        <v>356</v>
      </c>
      <c r="C3960" s="14" t="s">
        <v>282</v>
      </c>
      <c r="D3960" s="29">
        <v>39448</v>
      </c>
      <c r="E3960" s="14" t="s">
        <v>1174</v>
      </c>
      <c r="F3960" s="30">
        <v>43000</v>
      </c>
      <c r="G3960" s="31" t="str">
        <f>_xlfn.CONCAT(Table1[[#This Row],[Company]:[Penalty Amount]])</f>
        <v>Freedom Mortgage Corp.Freedom Mortgageconsumer protection violation39448CT-BKG43000</v>
      </c>
    </row>
    <row r="3961" spans="1:7" x14ac:dyDescent="0.2">
      <c r="A3961" s="28" t="s">
        <v>937</v>
      </c>
      <c r="B3961" s="14" t="s">
        <v>356</v>
      </c>
      <c r="C3961" s="14" t="s">
        <v>282</v>
      </c>
      <c r="D3961" s="29">
        <v>39448</v>
      </c>
      <c r="E3961" s="14" t="s">
        <v>721</v>
      </c>
      <c r="F3961" s="30">
        <v>52791</v>
      </c>
      <c r="G3961" s="31" t="str">
        <f>_xlfn.CONCAT(Table1[[#This Row],[Company]:[Penalty Amount]])</f>
        <v>Freedom Mortgage Corp.Freedom Mortgageconsumer protection violation39448WA-FIN52791</v>
      </c>
    </row>
    <row r="3962" spans="1:7" x14ac:dyDescent="0.2">
      <c r="A3962" s="28" t="s">
        <v>937</v>
      </c>
      <c r="B3962" s="14" t="s">
        <v>356</v>
      </c>
      <c r="C3962" s="14" t="s">
        <v>282</v>
      </c>
      <c r="D3962" s="29">
        <v>43831</v>
      </c>
      <c r="E3962" s="14" t="s">
        <v>318</v>
      </c>
      <c r="F3962" s="30">
        <v>75000</v>
      </c>
      <c r="G3962" s="31" t="str">
        <f>_xlfn.CONCAT(Table1[[#This Row],[Company]:[Penalty Amount]])</f>
        <v>Freedom Mortgage Corp.Freedom Mortgageconsumer protection violation43831CA-DFPI75000</v>
      </c>
    </row>
    <row r="3963" spans="1:7" x14ac:dyDescent="0.2">
      <c r="A3963" s="28" t="s">
        <v>937</v>
      </c>
      <c r="B3963" s="14" t="s">
        <v>356</v>
      </c>
      <c r="C3963" s="14" t="s">
        <v>323</v>
      </c>
      <c r="D3963" s="29">
        <v>41640</v>
      </c>
      <c r="E3963" s="14" t="s">
        <v>328</v>
      </c>
      <c r="F3963" s="30">
        <v>104000</v>
      </c>
      <c r="G3963" s="31" t="str">
        <f>_xlfn.CONCAT(Table1[[#This Row],[Company]:[Penalty Amount]])</f>
        <v>Freedom Mortgage Corp.Freedom Mortgagediscriminatory practices (non-employment)41640HUD104000</v>
      </c>
    </row>
    <row r="3964" spans="1:7" x14ac:dyDescent="0.2">
      <c r="A3964" s="28" t="s">
        <v>356</v>
      </c>
      <c r="B3964" s="14" t="s">
        <v>356</v>
      </c>
      <c r="C3964" s="14" t="s">
        <v>343</v>
      </c>
      <c r="D3964" s="29">
        <v>42005</v>
      </c>
      <c r="E3964" s="14" t="s">
        <v>309</v>
      </c>
      <c r="F3964" s="30">
        <v>900000</v>
      </c>
      <c r="G3964" s="31" t="str">
        <f>_xlfn.CONCAT(Table1[[#This Row],[Company]:[Penalty Amount]])</f>
        <v>Freedom MortgageFreedom Mortgagewage and hour violation42005private lawsuit-federal900000</v>
      </c>
    </row>
    <row r="3965" spans="1:7" x14ac:dyDescent="0.2">
      <c r="A3965" s="28" t="s">
        <v>356</v>
      </c>
      <c r="B3965" s="14" t="s">
        <v>356</v>
      </c>
      <c r="C3965" s="14" t="s">
        <v>343</v>
      </c>
      <c r="D3965" s="29">
        <v>40909</v>
      </c>
      <c r="E3965" s="14" t="s">
        <v>309</v>
      </c>
      <c r="F3965" s="30">
        <v>1600000</v>
      </c>
      <c r="G3965" s="31" t="str">
        <f>_xlfn.CONCAT(Table1[[#This Row],[Company]:[Penalty Amount]])</f>
        <v>Freedom MortgageFreedom Mortgagewage and hour violation40909private lawsuit-federal1600000</v>
      </c>
    </row>
    <row r="3966" spans="1:7" x14ac:dyDescent="0.2">
      <c r="A3966" s="28" t="s">
        <v>937</v>
      </c>
      <c r="B3966" s="14" t="s">
        <v>356</v>
      </c>
      <c r="C3966" s="14" t="s">
        <v>276</v>
      </c>
      <c r="D3966" s="29">
        <v>43466</v>
      </c>
      <c r="E3966" s="14" t="s">
        <v>210</v>
      </c>
      <c r="F3966" s="30">
        <v>1750000</v>
      </c>
      <c r="G3966" s="31" t="str">
        <f>_xlfn.CONCAT(Table1[[#This Row],[Company]:[Penalty Amount]])</f>
        <v>Freedom Mortgage Corp.Freedom Mortgagemortgage abuses43466CFPB1750000</v>
      </c>
    </row>
    <row r="3967" spans="1:7" x14ac:dyDescent="0.2">
      <c r="A3967" s="28" t="s">
        <v>937</v>
      </c>
      <c r="B3967" s="14" t="s">
        <v>356</v>
      </c>
      <c r="C3967" s="14" t="s">
        <v>276</v>
      </c>
      <c r="D3967" s="29">
        <v>42370</v>
      </c>
      <c r="E3967" s="14" t="s">
        <v>938</v>
      </c>
      <c r="F3967" s="30">
        <v>2000000</v>
      </c>
      <c r="G3967" s="31" t="str">
        <f>_xlfn.CONCAT(Table1[[#This Row],[Company]:[Penalty Amount]])</f>
        <v>Freedom Mortgage Corp.Freedom Mortgagemortgage abuses42370MA-BKG2000000</v>
      </c>
    </row>
    <row r="3968" spans="1:7" x14ac:dyDescent="0.2">
      <c r="A3968" s="28" t="s">
        <v>937</v>
      </c>
      <c r="B3968" s="14" t="s">
        <v>356</v>
      </c>
      <c r="C3968" s="14" t="s">
        <v>343</v>
      </c>
      <c r="D3968" s="29">
        <v>43466</v>
      </c>
      <c r="E3968" s="14" t="s">
        <v>309</v>
      </c>
      <c r="F3968" s="30">
        <v>4480000</v>
      </c>
      <c r="G3968" s="31" t="str">
        <f>_xlfn.CONCAT(Table1[[#This Row],[Company]:[Penalty Amount]])</f>
        <v>Freedom Mortgage Corp.Freedom Mortgagewage and hour violation43466private lawsuit-federal4480000</v>
      </c>
    </row>
    <row r="3969" spans="1:7" x14ac:dyDescent="0.2">
      <c r="A3969" s="28" t="s">
        <v>937</v>
      </c>
      <c r="B3969" s="14" t="s">
        <v>356</v>
      </c>
      <c r="C3969" s="14" t="s">
        <v>285</v>
      </c>
      <c r="D3969" s="29">
        <v>42370</v>
      </c>
      <c r="E3969" s="14" t="s">
        <v>19</v>
      </c>
      <c r="F3969" s="30">
        <v>113000000</v>
      </c>
      <c r="G3969" s="31" t="str">
        <f>_xlfn.CONCAT(Table1[[#This Row],[Company]:[Penalty Amount]])</f>
        <v>Freedom Mortgage Corp.Freedom MortgageFalse Claims Act and related42370DOJ_CIVIL113000000</v>
      </c>
    </row>
    <row r="3970" spans="1:7" x14ac:dyDescent="0.2">
      <c r="A3970" s="28" t="s">
        <v>3043</v>
      </c>
      <c r="B3970" s="14" t="s">
        <v>271</v>
      </c>
      <c r="C3970" s="14" t="s">
        <v>343</v>
      </c>
      <c r="D3970" s="29">
        <v>40544</v>
      </c>
      <c r="E3970" s="14" t="s">
        <v>745</v>
      </c>
      <c r="F3970" s="30">
        <v>24153</v>
      </c>
      <c r="G3970" s="31" t="str">
        <f>_xlfn.CONCAT(Table1[[#This Row],[Company]:[Penalty Amount]])</f>
        <v>The Federal Home Loan Mortgage Corp.Freddie Mac (Federal Home Loan Mortgage Corporation)wage and hour violation40544WHD24153</v>
      </c>
    </row>
    <row r="3971" spans="1:7" x14ac:dyDescent="0.2">
      <c r="A3971" s="28" t="s">
        <v>1508</v>
      </c>
      <c r="B3971" s="14" t="s">
        <v>271</v>
      </c>
      <c r="C3971" s="14" t="s">
        <v>315</v>
      </c>
      <c r="D3971" s="29">
        <v>40909</v>
      </c>
      <c r="E3971" s="14" t="s">
        <v>1432</v>
      </c>
      <c r="F3971" s="30">
        <v>55802</v>
      </c>
      <c r="G3971" s="31" t="str">
        <f>_xlfn.CONCAT(Table1[[#This Row],[Company]:[Penalty Amount]])</f>
        <v>Federal Home Loan Mortgage Corp.Freddie Mac (Federal Home Loan Mortgage Corporation)environmental violation40909VA-ENV55802</v>
      </c>
    </row>
    <row r="3972" spans="1:7" x14ac:dyDescent="0.2">
      <c r="A3972" s="28" t="s">
        <v>624</v>
      </c>
      <c r="B3972" s="14" t="s">
        <v>271</v>
      </c>
      <c r="C3972" s="14" t="s">
        <v>282</v>
      </c>
      <c r="D3972" s="29">
        <v>39448</v>
      </c>
      <c r="E3972" s="14" t="s">
        <v>72</v>
      </c>
      <c r="F3972" s="30">
        <v>12000000</v>
      </c>
      <c r="G3972" s="31" t="str">
        <f>_xlfn.CONCAT(Table1[[#This Row],[Company]:[Penalty Amount]])</f>
        <v>Freddie MacFreddie Mac (Federal Home Loan Mortgage Corporation)consumer protection violation39448NY-AG12000000</v>
      </c>
    </row>
    <row r="3973" spans="1:7" x14ac:dyDescent="0.2">
      <c r="A3973" s="28" t="s">
        <v>3042</v>
      </c>
      <c r="B3973" s="14" t="s">
        <v>271</v>
      </c>
      <c r="C3973" s="14" t="s">
        <v>12</v>
      </c>
      <c r="D3973" s="29">
        <v>39083</v>
      </c>
      <c r="E3973" s="14" t="s">
        <v>48</v>
      </c>
      <c r="F3973" s="30">
        <v>50000000</v>
      </c>
      <c r="G3973" s="31" t="str">
        <f>_xlfn.CONCAT(Table1[[#This Row],[Company]:[Penalty Amount]])</f>
        <v>Federal Home Loan Mortgage Corp. (Freddie Mac)Freddie Mac (Federal Home Loan Mortgage Corporation)investor protection violation39083SEC50000000</v>
      </c>
    </row>
    <row r="3974" spans="1:7" x14ac:dyDescent="0.2">
      <c r="A3974" s="28" t="s">
        <v>2711</v>
      </c>
      <c r="B3974" s="14" t="s">
        <v>274</v>
      </c>
      <c r="C3974" s="14" t="s">
        <v>1589</v>
      </c>
      <c r="D3974" s="29">
        <v>42370</v>
      </c>
      <c r="E3974" s="14" t="s">
        <v>745</v>
      </c>
      <c r="F3974" s="30">
        <v>23252</v>
      </c>
      <c r="G3974" s="31" t="str">
        <f>_xlfn.CONCAT(Table1[[#This Row],[Company]:[Penalty Amount]])</f>
        <v>Franklin Templeton Distributors Inc.Franklin ResourcesFamily and Medical Leave Act42370WHD23252</v>
      </c>
    </row>
    <row r="3975" spans="1:7" x14ac:dyDescent="0.2">
      <c r="A3975" s="28" t="s">
        <v>2713</v>
      </c>
      <c r="B3975" s="14" t="s">
        <v>274</v>
      </c>
      <c r="C3975" s="14" t="s">
        <v>12</v>
      </c>
      <c r="D3975" s="29">
        <v>36892</v>
      </c>
      <c r="E3975" s="14" t="s">
        <v>48</v>
      </c>
      <c r="F3975" s="30">
        <v>50000</v>
      </c>
      <c r="G3975" s="31" t="str">
        <f>_xlfn.CONCAT(Table1[[#This Row],[Company]:[Penalty Amount]])</f>
        <v>Legg Mason Fund Adviser Inc.Franklin Resourcesinvestor protection violation36892SEC50000</v>
      </c>
    </row>
    <row r="3976" spans="1:7" x14ac:dyDescent="0.2">
      <c r="A3976" s="28" t="s">
        <v>2715</v>
      </c>
      <c r="B3976" s="14" t="s">
        <v>274</v>
      </c>
      <c r="C3976" s="14" t="s">
        <v>12</v>
      </c>
      <c r="D3976" s="29">
        <v>36892</v>
      </c>
      <c r="E3976" s="14" t="s">
        <v>48</v>
      </c>
      <c r="F3976" s="30">
        <v>50000</v>
      </c>
      <c r="G3976" s="31" t="str">
        <f>_xlfn.CONCAT(Table1[[#This Row],[Company]:[Penalty Amount]])</f>
        <v>Legg Mason Wood Walker IncorporatedFranklin Resourcesinvestor protection violation36892SEC50000</v>
      </c>
    </row>
    <row r="3977" spans="1:7" x14ac:dyDescent="0.2">
      <c r="A3977" s="28" t="s">
        <v>1525</v>
      </c>
      <c r="B3977" s="14" t="s">
        <v>274</v>
      </c>
      <c r="C3977" s="14" t="s">
        <v>12</v>
      </c>
      <c r="D3977" s="29">
        <v>36892</v>
      </c>
      <c r="E3977" s="14" t="s">
        <v>48</v>
      </c>
      <c r="F3977" s="30">
        <v>50000</v>
      </c>
      <c r="G3977" s="31" t="str">
        <f>_xlfn.CONCAT(Table1[[#This Row],[Company]:[Penalty Amount]])</f>
        <v>Western Asset Management Co.Franklin Resourcesinvestor protection violation36892SEC50000</v>
      </c>
    </row>
    <row r="3978" spans="1:7" x14ac:dyDescent="0.2">
      <c r="A3978" s="28" t="s">
        <v>1449</v>
      </c>
      <c r="B3978" s="14" t="s">
        <v>274</v>
      </c>
      <c r="C3978" s="14" t="s">
        <v>12</v>
      </c>
      <c r="D3978" s="29">
        <v>43831</v>
      </c>
      <c r="E3978" s="14" t="s">
        <v>48</v>
      </c>
      <c r="F3978" s="30">
        <v>75000</v>
      </c>
      <c r="G3978" s="31" t="str">
        <f>_xlfn.CONCAT(Table1[[#This Row],[Company]:[Penalty Amount]])</f>
        <v>Franklin Templeton Investments Corp.Franklin Resourcesinvestor protection violation43831SEC75000</v>
      </c>
    </row>
    <row r="3979" spans="1:7" x14ac:dyDescent="0.2">
      <c r="A3979" s="28" t="s">
        <v>1230</v>
      </c>
      <c r="B3979" s="14" t="s">
        <v>274</v>
      </c>
      <c r="C3979" s="14" t="s">
        <v>12</v>
      </c>
      <c r="D3979" s="29">
        <v>43831</v>
      </c>
      <c r="E3979" s="14" t="s">
        <v>48</v>
      </c>
      <c r="F3979" s="30">
        <v>250000</v>
      </c>
      <c r="G3979" s="31" t="str">
        <f>_xlfn.CONCAT(Table1[[#This Row],[Company]:[Penalty Amount]])</f>
        <v>Franklin Advisers and Inc.Franklin Resourcesinvestor protection violation43831SEC250000</v>
      </c>
    </row>
    <row r="3980" spans="1:7" x14ac:dyDescent="0.2">
      <c r="A3980" s="28" t="s">
        <v>2715</v>
      </c>
      <c r="B3980" s="14" t="s">
        <v>274</v>
      </c>
      <c r="C3980" s="14" t="s">
        <v>12</v>
      </c>
      <c r="D3980" s="29">
        <v>38353</v>
      </c>
      <c r="E3980" s="14" t="s">
        <v>48</v>
      </c>
      <c r="F3980" s="30">
        <v>1000000</v>
      </c>
      <c r="G3980" s="31" t="str">
        <f>_xlfn.CONCAT(Table1[[#This Row],[Company]:[Penalty Amount]])</f>
        <v>Legg Mason Wood Walker IncorporatedFranklin Resourcesinvestor protection violation38353SEC1000000</v>
      </c>
    </row>
    <row r="3981" spans="1:7" x14ac:dyDescent="0.2">
      <c r="A3981" s="28" t="s">
        <v>2714</v>
      </c>
      <c r="B3981" s="14" t="s">
        <v>274</v>
      </c>
      <c r="C3981" s="14" t="s">
        <v>12</v>
      </c>
      <c r="D3981" s="29">
        <v>37987</v>
      </c>
      <c r="E3981" s="14" t="s">
        <v>48</v>
      </c>
      <c r="F3981" s="30">
        <v>2315467</v>
      </c>
      <c r="G3981" s="31" t="str">
        <f>_xlfn.CONCAT(Table1[[#This Row],[Company]:[Penalty Amount]])</f>
        <v>Legg Mason Wood Walker Inc.Franklin Resourcesinvestor protection violation37987SEC2315467</v>
      </c>
    </row>
    <row r="3982" spans="1:7" x14ac:dyDescent="0.2">
      <c r="A3982" s="28" t="s">
        <v>2710</v>
      </c>
      <c r="B3982" s="14" t="s">
        <v>274</v>
      </c>
      <c r="C3982" s="14" t="s">
        <v>308</v>
      </c>
      <c r="D3982" s="29">
        <v>43466</v>
      </c>
      <c r="E3982" s="14" t="s">
        <v>309</v>
      </c>
      <c r="F3982" s="30">
        <v>13850000</v>
      </c>
      <c r="G3982" s="31" t="str">
        <f>_xlfn.CONCAT(Table1[[#This Row],[Company]:[Penalty Amount]])</f>
        <v>Franklin Resources Inc.Franklin Resourcesbenefit plan administrator violation43466private lawsuit-federal13850000</v>
      </c>
    </row>
    <row r="3983" spans="1:7" x14ac:dyDescent="0.2">
      <c r="A3983" s="28" t="s">
        <v>2712</v>
      </c>
      <c r="B3983" s="14" t="s">
        <v>274</v>
      </c>
      <c r="C3983" s="14" t="s">
        <v>12</v>
      </c>
      <c r="D3983" s="29">
        <v>37987</v>
      </c>
      <c r="E3983" s="14" t="s">
        <v>44</v>
      </c>
      <c r="F3983" s="30">
        <v>18000000</v>
      </c>
      <c r="G3983" s="31" t="str">
        <f>_xlfn.CONCAT(Table1[[#This Row],[Company]:[Penalty Amount]])</f>
        <v>Franklin/Templeton Distributors Inc.Franklin Resourcesinvestor protection violation37987CA-AG18000000</v>
      </c>
    </row>
    <row r="3984" spans="1:7" x14ac:dyDescent="0.2">
      <c r="A3984" s="28" t="s">
        <v>1525</v>
      </c>
      <c r="B3984" s="14" t="s">
        <v>274</v>
      </c>
      <c r="C3984" s="14" t="s">
        <v>12</v>
      </c>
      <c r="D3984" s="29">
        <v>41640</v>
      </c>
      <c r="E3984" s="14" t="s">
        <v>48</v>
      </c>
      <c r="F3984" s="30">
        <v>19400000</v>
      </c>
      <c r="G3984" s="31" t="str">
        <f>_xlfn.CONCAT(Table1[[#This Row],[Company]:[Penalty Amount]])</f>
        <v>Western Asset Management Co.Franklin Resourcesinvestor protection violation41640SEC19400000</v>
      </c>
    </row>
    <row r="3985" spans="1:7" x14ac:dyDescent="0.2">
      <c r="A3985" s="28" t="s">
        <v>2709</v>
      </c>
      <c r="B3985" s="14" t="s">
        <v>274</v>
      </c>
      <c r="C3985" s="14" t="s">
        <v>12</v>
      </c>
      <c r="D3985" s="29">
        <v>37987</v>
      </c>
      <c r="E3985" s="14" t="s">
        <v>48</v>
      </c>
      <c r="F3985" s="30">
        <v>20000000</v>
      </c>
      <c r="G3985" s="31" t="str">
        <f>_xlfn.CONCAT(Table1[[#This Row],[Company]:[Penalty Amount]])</f>
        <v>Franklin Advisers Inc. and Franklin Templeton Distributors Inc.Franklin Resourcesinvestor protection violation37987SEC20000000</v>
      </c>
    </row>
    <row r="3986" spans="1:7" x14ac:dyDescent="0.2">
      <c r="A3986" s="28" t="s">
        <v>1525</v>
      </c>
      <c r="B3986" s="14" t="s">
        <v>274</v>
      </c>
      <c r="C3986" s="14" t="s">
        <v>308</v>
      </c>
      <c r="D3986" s="29">
        <v>41640</v>
      </c>
      <c r="E3986" s="14" t="s">
        <v>339</v>
      </c>
      <c r="F3986" s="30">
        <v>21000000</v>
      </c>
      <c r="G3986" s="31" t="str">
        <f>_xlfn.CONCAT(Table1[[#This Row],[Company]:[Penalty Amount]])</f>
        <v>Western Asset Management Co.Franklin Resourcesbenefit plan administrator violation41640EBSA21000000</v>
      </c>
    </row>
    <row r="3987" spans="1:7" x14ac:dyDescent="0.2">
      <c r="A3987" s="28" t="s">
        <v>385</v>
      </c>
      <c r="B3987" s="14" t="s">
        <v>274</v>
      </c>
      <c r="C3987" s="14" t="s">
        <v>280</v>
      </c>
      <c r="D3987" s="29">
        <v>43101</v>
      </c>
      <c r="E3987" s="14" t="s">
        <v>48</v>
      </c>
      <c r="F3987" s="30">
        <v>34500000</v>
      </c>
      <c r="G3987" s="31" t="str">
        <f>_xlfn.CONCAT(Table1[[#This Row],[Company]:[Penalty Amount]])</f>
        <v>Legg Mason Inc.Franklin ResourcesForeign Corrupt Practices Act43101SEC34500000</v>
      </c>
    </row>
    <row r="3988" spans="1:7" x14ac:dyDescent="0.2">
      <c r="A3988" s="28" t="s">
        <v>2708</v>
      </c>
      <c r="B3988" s="14" t="s">
        <v>274</v>
      </c>
      <c r="C3988" s="14" t="s">
        <v>12</v>
      </c>
      <c r="D3988" s="29">
        <v>37987</v>
      </c>
      <c r="E3988" s="14" t="s">
        <v>48</v>
      </c>
      <c r="F3988" s="30">
        <v>50000000</v>
      </c>
      <c r="G3988" s="31" t="str">
        <f>_xlfn.CONCAT(Table1[[#This Row],[Company]:[Penalty Amount]])</f>
        <v>Franklin Advisers Inc.Franklin Resourcesinvestor protection violation37987SEC50000000</v>
      </c>
    </row>
    <row r="3989" spans="1:7" x14ac:dyDescent="0.2">
      <c r="A3989" s="28" t="s">
        <v>385</v>
      </c>
      <c r="B3989" s="14" t="s">
        <v>274</v>
      </c>
      <c r="C3989" s="14" t="s">
        <v>280</v>
      </c>
      <c r="D3989" s="29">
        <v>43101</v>
      </c>
      <c r="E3989" s="14" t="s">
        <v>18</v>
      </c>
      <c r="F3989" s="30">
        <v>64200000</v>
      </c>
      <c r="G3989" s="31" t="str">
        <f>_xlfn.CONCAT(Table1[[#This Row],[Company]:[Penalty Amount]])</f>
        <v>Legg Mason Inc.Franklin ResourcesForeign Corrupt Practices Act43101DOJ_CRIMINAL64200000</v>
      </c>
    </row>
    <row r="3990" spans="1:7" x14ac:dyDescent="0.2">
      <c r="A3990" s="28" t="s">
        <v>2466</v>
      </c>
      <c r="B3990" s="14" t="s">
        <v>473</v>
      </c>
      <c r="C3990" s="14" t="s">
        <v>305</v>
      </c>
      <c r="D3990" s="29">
        <v>41275</v>
      </c>
      <c r="E3990" s="14" t="s">
        <v>728</v>
      </c>
      <c r="F3990" s="30">
        <v>5000</v>
      </c>
      <c r="G3990" s="31" t="str">
        <f>_xlfn.CONCAT(Table1[[#This Row],[Company]:[Penalty Amount]])</f>
        <v>Peerless Indemnity Insurance Co. .Liberty Mutual Insuranceinsurance violation41275MD-INS5000</v>
      </c>
    </row>
    <row r="3991" spans="1:7" x14ac:dyDescent="0.2">
      <c r="A3991" s="28" t="s">
        <v>2706</v>
      </c>
      <c r="B3991" s="14" t="s">
        <v>547</v>
      </c>
      <c r="C3991" s="14" t="s">
        <v>548</v>
      </c>
      <c r="D3991" s="29">
        <v>43466</v>
      </c>
      <c r="E3991" s="14" t="s">
        <v>318</v>
      </c>
      <c r="F3991" s="30">
        <v>10000</v>
      </c>
      <c r="G3991" s="31" t="str">
        <f>_xlfn.CONCAT(Table1[[#This Row],[Company]:[Penalty Amount]])</f>
        <v>Cash America Advance Inc.FirstCashpayday lending violation43466CA-DFPI10000</v>
      </c>
    </row>
    <row r="3992" spans="1:7" x14ac:dyDescent="0.2">
      <c r="A3992" s="28" t="s">
        <v>1907</v>
      </c>
      <c r="B3992" s="14" t="s">
        <v>547</v>
      </c>
      <c r="C3992" s="14" t="s">
        <v>732</v>
      </c>
      <c r="D3992" s="29">
        <v>42370</v>
      </c>
      <c r="E3992" s="14" t="s">
        <v>521</v>
      </c>
      <c r="F3992" s="30">
        <v>85000</v>
      </c>
      <c r="G3992" s="31" t="str">
        <f>_xlfn.CONCAT(Table1[[#This Row],[Company]:[Penalty Amount]])</f>
        <v>CASH AMERICAFirstCashworkplace safety or health violation42370OSHA85000</v>
      </c>
    </row>
    <row r="3993" spans="1:7" x14ac:dyDescent="0.2">
      <c r="A3993" s="28" t="s">
        <v>546</v>
      </c>
      <c r="B3993" s="14" t="s">
        <v>547</v>
      </c>
      <c r="C3993" s="14" t="s">
        <v>282</v>
      </c>
      <c r="D3993" s="29">
        <v>42005</v>
      </c>
      <c r="E3993" s="14" t="s">
        <v>1055</v>
      </c>
      <c r="F3993" s="30">
        <v>116998</v>
      </c>
      <c r="G3993" s="31" t="str">
        <f>_xlfn.CONCAT(Table1[[#This Row],[Company]:[Penalty Amount]])</f>
        <v>Cash America International Inc.FirstCashconsumer protection violation42005KY-FIN116998</v>
      </c>
    </row>
    <row r="3994" spans="1:7" x14ac:dyDescent="0.2">
      <c r="A3994" s="28" t="s">
        <v>2707</v>
      </c>
      <c r="B3994" s="14" t="s">
        <v>547</v>
      </c>
      <c r="C3994" s="14" t="s">
        <v>343</v>
      </c>
      <c r="D3994" s="29">
        <v>44562</v>
      </c>
      <c r="E3994" s="14" t="s">
        <v>1178</v>
      </c>
      <c r="F3994" s="30">
        <v>383873</v>
      </c>
      <c r="G3994" s="31" t="str">
        <f>_xlfn.CONCAT(Table1[[#This Row],[Company]:[Penalty Amount]])</f>
        <v>Cash America West Inc. and First Cash Inc.FirstCashwage and hour violation44562WA-SOLS383873</v>
      </c>
    </row>
    <row r="3995" spans="1:7" x14ac:dyDescent="0.2">
      <c r="A3995" s="28" t="s">
        <v>546</v>
      </c>
      <c r="B3995" s="14" t="s">
        <v>547</v>
      </c>
      <c r="C3995" s="14" t="s">
        <v>548</v>
      </c>
      <c r="D3995" s="29">
        <v>41275</v>
      </c>
      <c r="E3995" s="14" t="s">
        <v>210</v>
      </c>
      <c r="F3995" s="30">
        <v>19000000</v>
      </c>
      <c r="G3995" s="31" t="str">
        <f>_xlfn.CONCAT(Table1[[#This Row],[Company]:[Penalty Amount]])</f>
        <v>Cash America International Inc.FirstCashpayday lending violation41275CFPB19000000</v>
      </c>
    </row>
    <row r="3996" spans="1:7" x14ac:dyDescent="0.2">
      <c r="A3996" s="28" t="s">
        <v>2705</v>
      </c>
      <c r="B3996" s="14" t="s">
        <v>959</v>
      </c>
      <c r="C3996" s="14" t="s">
        <v>12</v>
      </c>
      <c r="D3996" s="29">
        <v>43466</v>
      </c>
      <c r="E3996" s="14" t="s">
        <v>48</v>
      </c>
      <c r="F3996" s="30">
        <v>1005194</v>
      </c>
      <c r="G3996" s="31" t="str">
        <f>_xlfn.CONCAT(Table1[[#This Row],[Company]:[Penalty Amount]])</f>
        <v>First Republic Investment Management Inc.First Republic Bankinvestor protection violation43466SEC1005194</v>
      </c>
    </row>
    <row r="3997" spans="1:7" x14ac:dyDescent="0.2">
      <c r="A3997" s="28" t="s">
        <v>959</v>
      </c>
      <c r="B3997" s="14" t="s">
        <v>959</v>
      </c>
      <c r="C3997" s="14" t="s">
        <v>343</v>
      </c>
      <c r="D3997" s="29">
        <v>40909</v>
      </c>
      <c r="E3997" s="14" t="s">
        <v>745</v>
      </c>
      <c r="F3997" s="30">
        <v>1009644</v>
      </c>
      <c r="G3997" s="31" t="str">
        <f>_xlfn.CONCAT(Table1[[#This Row],[Company]:[Penalty Amount]])</f>
        <v>First Republic BankFirst Republic Bankwage and hour violation40909WHD1009644</v>
      </c>
    </row>
    <row r="3998" spans="1:7" x14ac:dyDescent="0.2">
      <c r="A3998" s="28" t="s">
        <v>2705</v>
      </c>
      <c r="B3998" s="14" t="s">
        <v>959</v>
      </c>
      <c r="C3998" s="14" t="s">
        <v>12</v>
      </c>
      <c r="D3998" s="29">
        <v>44562</v>
      </c>
      <c r="E3998" s="14" t="s">
        <v>48</v>
      </c>
      <c r="F3998" s="30">
        <v>1825953</v>
      </c>
      <c r="G3998" s="31" t="str">
        <f>_xlfn.CONCAT(Table1[[#This Row],[Company]:[Penalty Amount]])</f>
        <v>First Republic Investment Management Inc.First Republic Bankinvestor protection violation44562SEC1825953</v>
      </c>
    </row>
    <row r="3999" spans="1:7" x14ac:dyDescent="0.2">
      <c r="A3999" s="28" t="s">
        <v>463</v>
      </c>
      <c r="B3999" s="14" t="s">
        <v>464</v>
      </c>
      <c r="C3999" s="14" t="s">
        <v>31</v>
      </c>
      <c r="D3999" s="29">
        <v>38353</v>
      </c>
      <c r="E3999" s="14" t="s">
        <v>32</v>
      </c>
      <c r="F3999" s="30">
        <v>20000</v>
      </c>
      <c r="G3999" s="31" t="str">
        <f>_xlfn.CONCAT(Table1[[#This Row],[Company]:[Penalty Amount]])</f>
        <v>First National Bank of OmahaFirst National of Nebraskabanking violation38353OCC20000</v>
      </c>
    </row>
    <row r="4000" spans="1:7" x14ac:dyDescent="0.2">
      <c r="A4000" s="28" t="s">
        <v>463</v>
      </c>
      <c r="B4000" s="14" t="s">
        <v>464</v>
      </c>
      <c r="C4000" s="14" t="s">
        <v>31</v>
      </c>
      <c r="D4000" s="29">
        <v>38718</v>
      </c>
      <c r="E4000" s="14" t="s">
        <v>32</v>
      </c>
      <c r="F4000" s="30">
        <v>25000</v>
      </c>
      <c r="G4000" s="31" t="str">
        <f>_xlfn.CONCAT(Table1[[#This Row],[Company]:[Penalty Amount]])</f>
        <v>First National Bank of OmahaFirst National of Nebraskabanking violation38718OCC25000</v>
      </c>
    </row>
    <row r="4001" spans="1:7" x14ac:dyDescent="0.2">
      <c r="A4001" s="28" t="s">
        <v>463</v>
      </c>
      <c r="B4001" s="14" t="s">
        <v>464</v>
      </c>
      <c r="C4001" s="14" t="s">
        <v>31</v>
      </c>
      <c r="D4001" s="29">
        <v>39448</v>
      </c>
      <c r="E4001" s="14" t="s">
        <v>32</v>
      </c>
      <c r="F4001" s="30">
        <v>100000</v>
      </c>
      <c r="G4001" s="31" t="str">
        <f>_xlfn.CONCAT(Table1[[#This Row],[Company]:[Penalty Amount]])</f>
        <v>First National Bank of OmahaFirst National of Nebraskabanking violation39448OCC100000</v>
      </c>
    </row>
    <row r="4002" spans="1:7" x14ac:dyDescent="0.2">
      <c r="A4002" s="28" t="s">
        <v>463</v>
      </c>
      <c r="B4002" s="14" t="s">
        <v>464</v>
      </c>
      <c r="C4002" s="14" t="s">
        <v>31</v>
      </c>
      <c r="D4002" s="29">
        <v>42370</v>
      </c>
      <c r="E4002" s="14" t="s">
        <v>32</v>
      </c>
      <c r="F4002" s="30">
        <v>3000000</v>
      </c>
      <c r="G4002" s="31" t="str">
        <f>_xlfn.CONCAT(Table1[[#This Row],[Company]:[Penalty Amount]])</f>
        <v>First National Bank of OmahaFirst National of Nebraskabanking violation42370OCC3000000</v>
      </c>
    </row>
    <row r="4003" spans="1:7" x14ac:dyDescent="0.2">
      <c r="A4003" s="28" t="s">
        <v>463</v>
      </c>
      <c r="B4003" s="14" t="s">
        <v>464</v>
      </c>
      <c r="C4003" s="14" t="s">
        <v>282</v>
      </c>
      <c r="D4003" s="29">
        <v>42370</v>
      </c>
      <c r="E4003" s="14" t="s">
        <v>210</v>
      </c>
      <c r="F4003" s="30">
        <v>32250000</v>
      </c>
      <c r="G4003" s="31" t="str">
        <f>_xlfn.CONCAT(Table1[[#This Row],[Company]:[Penalty Amount]])</f>
        <v>First National Bank of OmahaFirst National of Nebraskaconsumer protection violation42370CFPB32250000</v>
      </c>
    </row>
    <row r="4004" spans="1:7" x14ac:dyDescent="0.2">
      <c r="A4004" s="28" t="s">
        <v>2023</v>
      </c>
      <c r="B4004" s="14" t="s">
        <v>473</v>
      </c>
      <c r="C4004" s="14" t="s">
        <v>305</v>
      </c>
      <c r="D4004" s="29">
        <v>38353</v>
      </c>
      <c r="E4004" s="14" t="s">
        <v>869</v>
      </c>
      <c r="F4004" s="30">
        <v>5000</v>
      </c>
      <c r="G4004" s="31" t="str">
        <f>_xlfn.CONCAT(Table1[[#This Row],[Company]:[Penalty Amount]])</f>
        <v>Safeco Insurance Co. of AmericaLiberty Mutual Insuranceinsurance violation38353IN-INS5000</v>
      </c>
    </row>
    <row r="4005" spans="1:7" x14ac:dyDescent="0.2">
      <c r="A4005" s="28" t="s">
        <v>2023</v>
      </c>
      <c r="B4005" s="14" t="s">
        <v>473</v>
      </c>
      <c r="C4005" s="14" t="s">
        <v>305</v>
      </c>
      <c r="D4005" s="29">
        <v>40909</v>
      </c>
      <c r="E4005" s="14" t="s">
        <v>1378</v>
      </c>
      <c r="F4005" s="30">
        <v>5000</v>
      </c>
      <c r="G4005" s="31" t="str">
        <f>_xlfn.CONCAT(Table1[[#This Row],[Company]:[Penalty Amount]])</f>
        <v>Safeco Insurance Co. of AmericaLiberty Mutual Insuranceinsurance violation40909KS-INS5000</v>
      </c>
    </row>
    <row r="4006" spans="1:7" x14ac:dyDescent="0.2">
      <c r="A4006" s="28" t="s">
        <v>2023</v>
      </c>
      <c r="B4006" s="14" t="s">
        <v>473</v>
      </c>
      <c r="C4006" s="14" t="s">
        <v>305</v>
      </c>
      <c r="D4006" s="29">
        <v>40179</v>
      </c>
      <c r="E4006" s="14" t="s">
        <v>869</v>
      </c>
      <c r="F4006" s="30">
        <v>5000</v>
      </c>
      <c r="G4006" s="31" t="str">
        <f>_xlfn.CONCAT(Table1[[#This Row],[Company]:[Penalty Amount]])</f>
        <v>Safeco Insurance Co. of AmericaLiberty Mutual Insuranceinsurance violation40179IN-INS5000</v>
      </c>
    </row>
    <row r="4007" spans="1:7" x14ac:dyDescent="0.2">
      <c r="A4007" s="28" t="s">
        <v>3041</v>
      </c>
      <c r="B4007" s="14" t="s">
        <v>203</v>
      </c>
      <c r="C4007" s="14" t="s">
        <v>343</v>
      </c>
      <c r="D4007" s="29">
        <v>37987</v>
      </c>
      <c r="E4007" s="14" t="s">
        <v>745</v>
      </c>
      <c r="F4007" s="30">
        <v>9344</v>
      </c>
      <c r="G4007" s="31" t="str">
        <f>_xlfn.CONCAT(Table1[[#This Row],[Company]:[Penalty Amount]])</f>
        <v>First Horizon National Corp.First Horizon Nationalwage and hour violation37987WHD9344</v>
      </c>
    </row>
    <row r="4008" spans="1:7" x14ac:dyDescent="0.2">
      <c r="A4008" s="28" t="s">
        <v>1795</v>
      </c>
      <c r="B4008" s="14" t="s">
        <v>203</v>
      </c>
      <c r="C4008" s="14" t="s">
        <v>315</v>
      </c>
      <c r="D4008" s="29">
        <v>42736</v>
      </c>
      <c r="E4008" s="14" t="s">
        <v>963</v>
      </c>
      <c r="F4008" s="30">
        <v>14213</v>
      </c>
      <c r="G4008" s="31" t="str">
        <f>_xlfn.CONCAT(Table1[[#This Row],[Company]:[Penalty Amount]])</f>
        <v>Iberiabank CorpFirst Horizon Nationalenvironmental violation42736LA-ENV14213</v>
      </c>
    </row>
    <row r="4009" spans="1:7" x14ac:dyDescent="0.2">
      <c r="A4009" s="28" t="s">
        <v>1044</v>
      </c>
      <c r="B4009" s="14" t="s">
        <v>203</v>
      </c>
      <c r="C4009" s="14" t="s">
        <v>31</v>
      </c>
      <c r="D4009" s="29">
        <v>39448</v>
      </c>
      <c r="E4009" s="14" t="s">
        <v>32</v>
      </c>
      <c r="F4009" s="30">
        <v>100000</v>
      </c>
      <c r="G4009" s="31" t="str">
        <f>_xlfn.CONCAT(Table1[[#This Row],[Company]:[Penalty Amount]])</f>
        <v>First Tennessee Bank National AssociationFirst Horizon Nationalbanking violation39448OCC100000</v>
      </c>
    </row>
    <row r="4010" spans="1:7" x14ac:dyDescent="0.2">
      <c r="A4010" s="28" t="s">
        <v>1044</v>
      </c>
      <c r="B4010" s="14" t="s">
        <v>203</v>
      </c>
      <c r="C4010" s="14" t="s">
        <v>31</v>
      </c>
      <c r="D4010" s="29">
        <v>39083</v>
      </c>
      <c r="E4010" s="14" t="s">
        <v>32</v>
      </c>
      <c r="F4010" s="30">
        <v>125000</v>
      </c>
      <c r="G4010" s="31" t="str">
        <f>_xlfn.CONCAT(Table1[[#This Row],[Company]:[Penalty Amount]])</f>
        <v>First Tennessee Bank National AssociationFirst Horizon Nationalbanking violation39083OCC125000</v>
      </c>
    </row>
    <row r="4011" spans="1:7" x14ac:dyDescent="0.2">
      <c r="A4011" s="28" t="s">
        <v>1044</v>
      </c>
      <c r="B4011" s="14" t="s">
        <v>203</v>
      </c>
      <c r="C4011" s="14" t="s">
        <v>31</v>
      </c>
      <c r="D4011" s="29">
        <v>38353</v>
      </c>
      <c r="E4011" s="14" t="s">
        <v>32</v>
      </c>
      <c r="F4011" s="30">
        <v>180000</v>
      </c>
      <c r="G4011" s="31" t="str">
        <f>_xlfn.CONCAT(Table1[[#This Row],[Company]:[Penalty Amount]])</f>
        <v>First Tennessee Bank National AssociationFirst Horizon Nationalbanking violation38353OCC180000</v>
      </c>
    </row>
    <row r="4012" spans="1:7" x14ac:dyDescent="0.2">
      <c r="A4012" s="28" t="s">
        <v>1044</v>
      </c>
      <c r="B4012" s="14" t="s">
        <v>203</v>
      </c>
      <c r="C4012" s="14" t="s">
        <v>31</v>
      </c>
      <c r="D4012" s="29">
        <v>42736</v>
      </c>
      <c r="E4012" s="14" t="s">
        <v>32</v>
      </c>
      <c r="F4012" s="30">
        <v>1000000</v>
      </c>
      <c r="G4012" s="31" t="str">
        <f>_xlfn.CONCAT(Table1[[#This Row],[Company]:[Penalty Amount]])</f>
        <v>First Tennessee Bank National AssociationFirst Horizon Nationalbanking violation42736OCC1000000</v>
      </c>
    </row>
    <row r="4013" spans="1:7" x14ac:dyDescent="0.2">
      <c r="A4013" s="28" t="s">
        <v>953</v>
      </c>
      <c r="B4013" s="14" t="s">
        <v>203</v>
      </c>
      <c r="C4013" s="14" t="s">
        <v>323</v>
      </c>
      <c r="D4013" s="29">
        <v>42370</v>
      </c>
      <c r="E4013" s="14" t="s">
        <v>328</v>
      </c>
      <c r="F4013" s="30">
        <v>1900000</v>
      </c>
      <c r="G4013" s="31" t="str">
        <f>_xlfn.CONCAT(Table1[[#This Row],[Company]:[Penalty Amount]])</f>
        <v>First Tennessee BankFirst Horizon Nationaldiscriminatory practices (non-employment)42370HUD1900000</v>
      </c>
    </row>
    <row r="4014" spans="1:7" x14ac:dyDescent="0.2">
      <c r="A4014" s="28" t="s">
        <v>3041</v>
      </c>
      <c r="B4014" s="14" t="s">
        <v>203</v>
      </c>
      <c r="C4014" s="14" t="s">
        <v>308</v>
      </c>
      <c r="D4014" s="29">
        <v>40909</v>
      </c>
      <c r="E4014" s="14" t="s">
        <v>309</v>
      </c>
      <c r="F4014" s="30">
        <v>6000000</v>
      </c>
      <c r="G4014" s="31" t="str">
        <f>_xlfn.CONCAT(Table1[[#This Row],[Company]:[Penalty Amount]])</f>
        <v>First Horizon National Corp.First Horizon Nationalbenefit plan administrator violation40909private lawsuit-federal6000000</v>
      </c>
    </row>
    <row r="4015" spans="1:7" x14ac:dyDescent="0.2">
      <c r="A4015" s="28" t="s">
        <v>627</v>
      </c>
      <c r="B4015" s="14" t="s">
        <v>203</v>
      </c>
      <c r="C4015" s="14" t="s">
        <v>285</v>
      </c>
      <c r="D4015" s="29">
        <v>42736</v>
      </c>
      <c r="E4015" s="14" t="s">
        <v>19</v>
      </c>
      <c r="F4015" s="30">
        <v>11692149</v>
      </c>
      <c r="G4015" s="31" t="str">
        <f>_xlfn.CONCAT(Table1[[#This Row],[Company]:[Penalty Amount]])</f>
        <v>IBERIABANKFirst Horizon NationalFalse Claims Act and related42736DOJ_CIVIL11692149</v>
      </c>
    </row>
    <row r="4016" spans="1:7" x14ac:dyDescent="0.2">
      <c r="A4016" s="28" t="s">
        <v>3041</v>
      </c>
      <c r="B4016" s="14" t="s">
        <v>203</v>
      </c>
      <c r="C4016" s="14" t="s">
        <v>10</v>
      </c>
      <c r="D4016" s="29">
        <v>41640</v>
      </c>
      <c r="E4016" s="14" t="s">
        <v>14</v>
      </c>
      <c r="F4016" s="30">
        <v>110000000</v>
      </c>
      <c r="G4016" s="31" t="str">
        <f>_xlfn.CONCAT(Table1[[#This Row],[Company]:[Penalty Amount]])</f>
        <v>First Horizon National Corp.First Horizon Nationaltoxic securities abuses41640FHFA110000000</v>
      </c>
    </row>
    <row r="4017" spans="1:7" x14ac:dyDescent="0.2">
      <c r="A4017" s="28" t="s">
        <v>326</v>
      </c>
      <c r="B4017" s="14" t="s">
        <v>203</v>
      </c>
      <c r="C4017" s="14" t="s">
        <v>285</v>
      </c>
      <c r="D4017" s="29">
        <v>42005</v>
      </c>
      <c r="E4017" s="14" t="s">
        <v>19</v>
      </c>
      <c r="F4017" s="30">
        <v>212500000</v>
      </c>
      <c r="G4017" s="31" t="str">
        <f>_xlfn.CONCAT(Table1[[#This Row],[Company]:[Penalty Amount]])</f>
        <v>First Tennessee Bank N.A.First Horizon NationalFalse Claims Act and related42005DOJ_CIVIL212500000</v>
      </c>
    </row>
    <row r="4018" spans="1:7" x14ac:dyDescent="0.2">
      <c r="A4018" s="28" t="s">
        <v>1702</v>
      </c>
      <c r="B4018" s="14" t="s">
        <v>1134</v>
      </c>
      <c r="C4018" s="14" t="s">
        <v>31</v>
      </c>
      <c r="D4018" s="29">
        <v>40179</v>
      </c>
      <c r="E4018" s="14" t="s">
        <v>179</v>
      </c>
      <c r="F4018" s="30">
        <v>22000</v>
      </c>
      <c r="G4018" s="31" t="str">
        <f>_xlfn.CONCAT(Table1[[#This Row],[Company]:[Penalty Amount]])</f>
        <v>MAINSOURCE BANKFirst Financial Bancorp.banking violation40179FDIC22000</v>
      </c>
    </row>
    <row r="4019" spans="1:7" x14ac:dyDescent="0.2">
      <c r="A4019" s="28" t="s">
        <v>2703</v>
      </c>
      <c r="B4019" s="14" t="s">
        <v>1134</v>
      </c>
      <c r="C4019" s="14" t="s">
        <v>282</v>
      </c>
      <c r="D4019" s="29">
        <v>42370</v>
      </c>
      <c r="E4019" s="14" t="s">
        <v>1421</v>
      </c>
      <c r="F4019" s="30">
        <v>23608</v>
      </c>
      <c r="G4019" s="31" t="str">
        <f>_xlfn.CONCAT(Table1[[#This Row],[Company]:[Penalty Amount]])</f>
        <v>Bannockburn Global Forex LLCFirst Financial Bancorp.consumer protection violation42370TX-FIN23608</v>
      </c>
    </row>
    <row r="4020" spans="1:7" x14ac:dyDescent="0.2">
      <c r="A4020" s="28" t="s">
        <v>2703</v>
      </c>
      <c r="B4020" s="14" t="s">
        <v>1134</v>
      </c>
      <c r="C4020" s="14" t="s">
        <v>282</v>
      </c>
      <c r="D4020" s="29">
        <v>42005</v>
      </c>
      <c r="E4020" s="14" t="s">
        <v>1055</v>
      </c>
      <c r="F4020" s="30">
        <v>25000</v>
      </c>
      <c r="G4020" s="31" t="str">
        <f>_xlfn.CONCAT(Table1[[#This Row],[Company]:[Penalty Amount]])</f>
        <v>Bannockburn Global Forex LLCFirst Financial Bancorp.consumer protection violation42005KY-FIN25000</v>
      </c>
    </row>
    <row r="4021" spans="1:7" x14ac:dyDescent="0.2">
      <c r="A4021" s="28" t="s">
        <v>1519</v>
      </c>
      <c r="B4021" s="14" t="s">
        <v>1134</v>
      </c>
      <c r="C4021" s="14" t="s">
        <v>308</v>
      </c>
      <c r="D4021" s="29">
        <v>39083</v>
      </c>
      <c r="E4021" s="14" t="s">
        <v>339</v>
      </c>
      <c r="F4021" s="30">
        <v>50001</v>
      </c>
      <c r="G4021" s="31" t="str">
        <f>_xlfn.CONCAT(Table1[[#This Row],[Company]:[Penalty Amount]])</f>
        <v>FIRST FINANCIAL BANCORPFirst Financial Bancorp.benefit plan administrator violation39083EBSA50001</v>
      </c>
    </row>
    <row r="4022" spans="1:7" x14ac:dyDescent="0.2">
      <c r="A4022" s="28" t="s">
        <v>2704</v>
      </c>
      <c r="B4022" s="14" t="s">
        <v>1134</v>
      </c>
      <c r="C4022" s="14" t="s">
        <v>31</v>
      </c>
      <c r="D4022" s="29">
        <v>42005</v>
      </c>
      <c r="E4022" s="14" t="s">
        <v>32</v>
      </c>
      <c r="F4022" s="30">
        <v>117000</v>
      </c>
      <c r="G4022" s="31" t="str">
        <f>_xlfn.CONCAT(Table1[[#This Row],[Company]:[Penalty Amount]])</f>
        <v>First Financial Bank National AssociationFirst Financial Bancorp.banking violation42005OCC117000</v>
      </c>
    </row>
    <row r="4023" spans="1:7" x14ac:dyDescent="0.2">
      <c r="A4023" s="28" t="s">
        <v>2703</v>
      </c>
      <c r="B4023" s="14" t="s">
        <v>1134</v>
      </c>
      <c r="C4023" s="14" t="s">
        <v>282</v>
      </c>
      <c r="D4023" s="29">
        <v>42370</v>
      </c>
      <c r="E4023" s="14" t="s">
        <v>915</v>
      </c>
      <c r="F4023" s="30">
        <v>146000</v>
      </c>
      <c r="G4023" s="31" t="str">
        <f>_xlfn.CONCAT(Table1[[#This Row],[Company]:[Penalty Amount]])</f>
        <v>Bannockburn Global Forex LLCFirst Financial Bancorp.consumer protection violation42370MI-FIN146000</v>
      </c>
    </row>
    <row r="4024" spans="1:7" x14ac:dyDescent="0.2">
      <c r="A4024" s="28" t="s">
        <v>2703</v>
      </c>
      <c r="B4024" s="14" t="s">
        <v>1134</v>
      </c>
      <c r="C4024" s="14" t="s">
        <v>282</v>
      </c>
      <c r="D4024" s="29">
        <v>42736</v>
      </c>
      <c r="E4024" s="14" t="s">
        <v>318</v>
      </c>
      <c r="F4024" s="30">
        <v>500000</v>
      </c>
      <c r="G4024" s="31" t="str">
        <f>_xlfn.CONCAT(Table1[[#This Row],[Company]:[Penalty Amount]])</f>
        <v>Bannockburn Global Forex LLCFirst Financial Bancorp.consumer protection violation42736CA-DFPI500000</v>
      </c>
    </row>
    <row r="4025" spans="1:7" x14ac:dyDescent="0.2">
      <c r="A4025" s="28" t="s">
        <v>1515</v>
      </c>
      <c r="B4025" s="14" t="s">
        <v>357</v>
      </c>
      <c r="C4025" s="14" t="s">
        <v>282</v>
      </c>
      <c r="D4025" s="29">
        <v>39448</v>
      </c>
      <c r="E4025" s="14" t="s">
        <v>1424</v>
      </c>
      <c r="F4025" s="30">
        <v>52000</v>
      </c>
      <c r="G4025" s="31" t="str">
        <f>_xlfn.CONCAT(Table1[[#This Row],[Company]:[Penalty Amount]])</f>
        <v>CIT GroupFirst Citizens BancSharesconsumer protection violation39448NE-DBF52000</v>
      </c>
    </row>
    <row r="4026" spans="1:7" x14ac:dyDescent="0.2">
      <c r="A4026" s="28" t="s">
        <v>756</v>
      </c>
      <c r="B4026" s="14" t="s">
        <v>357</v>
      </c>
      <c r="C4026" s="14" t="s">
        <v>580</v>
      </c>
      <c r="D4026" s="29">
        <v>38353</v>
      </c>
      <c r="E4026" s="14" t="s">
        <v>581</v>
      </c>
      <c r="F4026" s="30">
        <v>748000</v>
      </c>
      <c r="G4026" s="31" t="str">
        <f>_xlfn.CONCAT(Table1[[#This Row],[Company]:[Penalty Amount]])</f>
        <v>CIT Group Inc.First Citizens BancSharesexport control violation38353BIS748000</v>
      </c>
    </row>
    <row r="4027" spans="1:7" x14ac:dyDescent="0.2">
      <c r="A4027" s="28" t="s">
        <v>2698</v>
      </c>
      <c r="B4027" s="14" t="s">
        <v>357</v>
      </c>
      <c r="C4027" s="14" t="s">
        <v>31</v>
      </c>
      <c r="D4027" s="29">
        <v>43831</v>
      </c>
      <c r="E4027" s="14" t="s">
        <v>32</v>
      </c>
      <c r="F4027" s="30">
        <v>825000</v>
      </c>
      <c r="G4027" s="31" t="str">
        <f>_xlfn.CONCAT(Table1[[#This Row],[Company]:[Penalty Amount]])</f>
        <v>CIT Bank National AssociationFirst Citizens BancSharesbanking violation43831OCC825000</v>
      </c>
    </row>
    <row r="4028" spans="1:7" x14ac:dyDescent="0.2">
      <c r="A4028" s="28" t="s">
        <v>2702</v>
      </c>
      <c r="B4028" s="14" t="s">
        <v>357</v>
      </c>
      <c r="C4028" s="14" t="s">
        <v>282</v>
      </c>
      <c r="D4028" s="29">
        <v>39083</v>
      </c>
      <c r="E4028" s="14" t="s">
        <v>72</v>
      </c>
      <c r="F4028" s="30">
        <v>3000000</v>
      </c>
      <c r="G4028" s="31" t="str">
        <f>_xlfn.CONCAT(Table1[[#This Row],[Company]:[Penalty Amount]])</f>
        <v>Student Loan Xpress Inc.First Citizens BancSharesconsumer protection violation39083NY-AG3000000</v>
      </c>
    </row>
    <row r="4029" spans="1:7" x14ac:dyDescent="0.2">
      <c r="A4029" s="28" t="s">
        <v>2702</v>
      </c>
      <c r="B4029" s="14" t="s">
        <v>357</v>
      </c>
      <c r="C4029" s="14" t="s">
        <v>282</v>
      </c>
      <c r="D4029" s="29">
        <v>40179</v>
      </c>
      <c r="E4029" s="14" t="s">
        <v>833</v>
      </c>
      <c r="F4029" s="30">
        <v>3600000</v>
      </c>
      <c r="G4029" s="31" t="str">
        <f>_xlfn.CONCAT(Table1[[#This Row],[Company]:[Penalty Amount]])</f>
        <v>Student Loan Xpress Inc.First Citizens BancSharesconsumer protection violation40179KY-AG3600000</v>
      </c>
    </row>
    <row r="4030" spans="1:7" x14ac:dyDescent="0.2">
      <c r="A4030" s="28" t="s">
        <v>2701</v>
      </c>
      <c r="B4030" s="14" t="s">
        <v>357</v>
      </c>
      <c r="C4030" s="14" t="s">
        <v>282</v>
      </c>
      <c r="D4030" s="29">
        <v>37987</v>
      </c>
      <c r="E4030" s="14" t="s">
        <v>72</v>
      </c>
      <c r="F4030" s="30">
        <v>4200000</v>
      </c>
      <c r="G4030" s="31" t="str">
        <f>_xlfn.CONCAT(Table1[[#This Row],[Company]:[Penalty Amount]])</f>
        <v>CIT Technology Financing Services Inc.First Citizens BancSharesconsumer protection violation37987NY-AG4200000</v>
      </c>
    </row>
    <row r="4031" spans="1:7" x14ac:dyDescent="0.2">
      <c r="A4031" s="28" t="s">
        <v>2701</v>
      </c>
      <c r="B4031" s="14" t="s">
        <v>357</v>
      </c>
      <c r="C4031" s="14" t="s">
        <v>282</v>
      </c>
      <c r="D4031" s="29">
        <v>38353</v>
      </c>
      <c r="E4031" s="14" t="s">
        <v>86</v>
      </c>
      <c r="F4031" s="30">
        <v>4360000</v>
      </c>
      <c r="G4031" s="31" t="str">
        <f>_xlfn.CONCAT(Table1[[#This Row],[Company]:[Penalty Amount]])</f>
        <v>CIT Technology Financing Services Inc.First Citizens BancSharesconsumer protection violation38353NJ-AG4360000</v>
      </c>
    </row>
    <row r="4032" spans="1:7" x14ac:dyDescent="0.2">
      <c r="A4032" s="28" t="s">
        <v>756</v>
      </c>
      <c r="B4032" s="14" t="s">
        <v>357</v>
      </c>
      <c r="C4032" s="14" t="s">
        <v>276</v>
      </c>
      <c r="D4032" s="29">
        <v>43101</v>
      </c>
      <c r="E4032" s="14" t="s">
        <v>112</v>
      </c>
      <c r="F4032" s="30">
        <v>5200000</v>
      </c>
      <c r="G4032" s="31" t="str">
        <f>_xlfn.CONCAT(Table1[[#This Row],[Company]:[Penalty Amount]])</f>
        <v>CIT Group Inc.First Citizens BancSharesmortgage abuses43101FED5200000</v>
      </c>
    </row>
    <row r="4033" spans="1:7" x14ac:dyDescent="0.2">
      <c r="A4033" s="28" t="s">
        <v>2699</v>
      </c>
      <c r="B4033" s="14" t="s">
        <v>357</v>
      </c>
      <c r="C4033" s="14" t="s">
        <v>323</v>
      </c>
      <c r="D4033" s="29">
        <v>43466</v>
      </c>
      <c r="E4033" s="14" t="s">
        <v>328</v>
      </c>
      <c r="F4033" s="30">
        <v>7300000</v>
      </c>
      <c r="G4033" s="31" t="str">
        <f>_xlfn.CONCAT(Table1[[#This Row],[Company]:[Penalty Amount]])</f>
        <v>CIT Group Inc. and CIT Bank N.A. dba OneWest BankFirst Citizens BancSharesdiscriminatory practices (non-employment)43466HUD7300000</v>
      </c>
    </row>
    <row r="4034" spans="1:7" x14ac:dyDescent="0.2">
      <c r="A4034" s="28" t="s">
        <v>2700</v>
      </c>
      <c r="B4034" s="14" t="s">
        <v>357</v>
      </c>
      <c r="C4034" s="14" t="s">
        <v>282</v>
      </c>
      <c r="D4034" s="29">
        <v>38353</v>
      </c>
      <c r="E4034" s="14" t="s">
        <v>13</v>
      </c>
      <c r="F4034" s="30">
        <v>10000000</v>
      </c>
      <c r="G4034" s="31" t="str">
        <f>_xlfn.CONCAT(Table1[[#This Row],[Company]:[Penalty Amount]])</f>
        <v>CIT Group/Equipment Financing Inc.First Citizens BancSharesconsumer protection violation38353MULTI-AG10000000</v>
      </c>
    </row>
    <row r="4035" spans="1:7" x14ac:dyDescent="0.2">
      <c r="A4035" s="28" t="s">
        <v>2702</v>
      </c>
      <c r="B4035" s="14" t="s">
        <v>357</v>
      </c>
      <c r="C4035" s="14" t="s">
        <v>282</v>
      </c>
      <c r="D4035" s="29">
        <v>39448</v>
      </c>
      <c r="E4035" s="14" t="s">
        <v>13</v>
      </c>
      <c r="F4035" s="30">
        <v>112825000</v>
      </c>
      <c r="G4035" s="31" t="str">
        <f>_xlfn.CONCAT(Table1[[#This Row],[Company]:[Penalty Amount]])</f>
        <v>Student Loan Xpress Inc.First Citizens BancSharesconsumer protection violation39448MULTI-AG112825000</v>
      </c>
    </row>
    <row r="4036" spans="1:7" x14ac:dyDescent="0.2">
      <c r="A4036" s="28" t="s">
        <v>1942</v>
      </c>
      <c r="B4036" s="14" t="s">
        <v>1943</v>
      </c>
      <c r="C4036" s="14" t="s">
        <v>31</v>
      </c>
      <c r="D4036" s="29">
        <v>40179</v>
      </c>
      <c r="E4036" s="14" t="s">
        <v>179</v>
      </c>
      <c r="F4036" s="30">
        <v>7445</v>
      </c>
      <c r="G4036" s="31" t="str">
        <f>_xlfn.CONCAT(Table1[[#This Row],[Company]:[Penalty Amount]])</f>
        <v>BUSEY BANKFirst Busey Corp.banking violation40179FDIC7445</v>
      </c>
    </row>
    <row r="4037" spans="1:7" x14ac:dyDescent="0.2">
      <c r="A4037" s="28" t="s">
        <v>1942</v>
      </c>
      <c r="B4037" s="14" t="s">
        <v>1943</v>
      </c>
      <c r="C4037" s="14" t="s">
        <v>31</v>
      </c>
      <c r="D4037" s="29">
        <v>38718</v>
      </c>
      <c r="E4037" s="14" t="s">
        <v>179</v>
      </c>
      <c r="F4037" s="30">
        <v>52000</v>
      </c>
      <c r="G4037" s="31" t="str">
        <f>_xlfn.CONCAT(Table1[[#This Row],[Company]:[Penalty Amount]])</f>
        <v>BUSEY BANKFirst Busey Corp.banking violation38718FDIC52000</v>
      </c>
    </row>
    <row r="4038" spans="1:7" x14ac:dyDescent="0.2">
      <c r="A4038" s="28" t="s">
        <v>1754</v>
      </c>
      <c r="B4038" s="14" t="s">
        <v>679</v>
      </c>
      <c r="C4038" s="14" t="s">
        <v>31</v>
      </c>
      <c r="D4038" s="29">
        <v>43466</v>
      </c>
      <c r="E4038" s="14" t="s">
        <v>179</v>
      </c>
      <c r="F4038" s="30">
        <v>177000</v>
      </c>
      <c r="G4038" s="31" t="str">
        <f>_xlfn.CONCAT(Table1[[#This Row],[Company]:[Penalty Amount]])</f>
        <v>FirstBank Puerto RicoFirst Bancorp (Puerto Rico)banking violation43466FDIC177000</v>
      </c>
    </row>
    <row r="4039" spans="1:7" x14ac:dyDescent="0.2">
      <c r="A4039" s="28" t="s">
        <v>678</v>
      </c>
      <c r="B4039" s="14" t="s">
        <v>679</v>
      </c>
      <c r="C4039" s="14" t="s">
        <v>57</v>
      </c>
      <c r="D4039" s="29">
        <v>39083</v>
      </c>
      <c r="E4039" s="14" t="s">
        <v>48</v>
      </c>
      <c r="F4039" s="30">
        <v>8500000</v>
      </c>
      <c r="G4039" s="31" t="str">
        <f>_xlfn.CONCAT(Table1[[#This Row],[Company]:[Penalty Amount]])</f>
        <v>First BanCorpFirst Bancorp (Puerto Rico)accounting fraud or deficiencies39083SEC8500000</v>
      </c>
    </row>
    <row r="4040" spans="1:7" x14ac:dyDescent="0.2">
      <c r="A4040" s="28" t="s">
        <v>1811</v>
      </c>
      <c r="B4040" s="14" t="s">
        <v>1214</v>
      </c>
      <c r="C4040" s="14" t="s">
        <v>31</v>
      </c>
      <c r="D4040" s="29">
        <v>37987</v>
      </c>
      <c r="E4040" s="14" t="s">
        <v>179</v>
      </c>
      <c r="F4040" s="30">
        <v>12000</v>
      </c>
      <c r="G4040" s="31" t="str">
        <f>_xlfn.CONCAT(Table1[[#This Row],[Company]:[Penalty Amount]])</f>
        <v>FIRST BANKFirst Bancorp (North Carolina)banking violation37987FDIC12000</v>
      </c>
    </row>
    <row r="4041" spans="1:7" x14ac:dyDescent="0.2">
      <c r="A4041" s="28" t="s">
        <v>1213</v>
      </c>
      <c r="B4041" s="14" t="s">
        <v>1214</v>
      </c>
      <c r="C4041" s="14" t="s">
        <v>57</v>
      </c>
      <c r="D4041" s="29">
        <v>42005</v>
      </c>
      <c r="E4041" s="14" t="s">
        <v>48</v>
      </c>
      <c r="F4041" s="30">
        <v>275000</v>
      </c>
      <c r="G4041" s="31" t="str">
        <f>_xlfn.CONCAT(Table1[[#This Row],[Company]:[Penalty Amount]])</f>
        <v>First BancorpFirst Bancorp (North Carolina)accounting fraud or deficiencies42005SEC275000</v>
      </c>
    </row>
    <row r="4042" spans="1:7" x14ac:dyDescent="0.2">
      <c r="A4042" s="28" t="s">
        <v>2023</v>
      </c>
      <c r="B4042" s="14" t="s">
        <v>473</v>
      </c>
      <c r="C4042" s="14" t="s">
        <v>305</v>
      </c>
      <c r="D4042" s="29">
        <v>38353</v>
      </c>
      <c r="E4042" s="14" t="s">
        <v>665</v>
      </c>
      <c r="F4042" s="30">
        <v>5000</v>
      </c>
      <c r="G4042" s="31" t="str">
        <f>_xlfn.CONCAT(Table1[[#This Row],[Company]:[Penalty Amount]])</f>
        <v>Safeco Insurance Co. of AmericaLiberty Mutual Insuranceinsurance violation38353PA-INS5000</v>
      </c>
    </row>
    <row r="4043" spans="1:7" x14ac:dyDescent="0.2">
      <c r="A4043" s="28" t="s">
        <v>2469</v>
      </c>
      <c r="B4043" s="14" t="s">
        <v>473</v>
      </c>
      <c r="C4043" s="14" t="s">
        <v>305</v>
      </c>
      <c r="D4043" s="29">
        <v>41640</v>
      </c>
      <c r="E4043" s="14" t="s">
        <v>728</v>
      </c>
      <c r="F4043" s="30">
        <v>5000</v>
      </c>
      <c r="G4043" s="31" t="str">
        <f>_xlfn.CONCAT(Table1[[#This Row],[Company]:[Penalty Amount]])</f>
        <v>SAFECO Insurance Co. of America .Liberty Mutual Insuranceinsurance violation41640MD-INS5000</v>
      </c>
    </row>
    <row r="4044" spans="1:7" x14ac:dyDescent="0.2">
      <c r="A4044" s="28" t="s">
        <v>2263</v>
      </c>
      <c r="B4044" s="14" t="s">
        <v>473</v>
      </c>
      <c r="C4044" s="14" t="s">
        <v>305</v>
      </c>
      <c r="D4044" s="29">
        <v>37987</v>
      </c>
      <c r="E4044" s="14" t="s">
        <v>775</v>
      </c>
      <c r="F4044" s="30">
        <v>5000</v>
      </c>
      <c r="G4044" s="31" t="str">
        <f>_xlfn.CONCAT(Table1[[#This Row],[Company]:[Penalty Amount]])</f>
        <v>Safeco Insurance Co. of IllinoisLiberty Mutual Insuranceinsurance violation37987MN-FIN5000</v>
      </c>
    </row>
    <row r="4045" spans="1:7" x14ac:dyDescent="0.2">
      <c r="A4045" s="28" t="s">
        <v>2204</v>
      </c>
      <c r="B4045" s="14" t="s">
        <v>708</v>
      </c>
      <c r="C4045" s="14" t="s">
        <v>305</v>
      </c>
      <c r="D4045" s="29">
        <v>39448</v>
      </c>
      <c r="E4045" s="14" t="s">
        <v>1050</v>
      </c>
      <c r="F4045" s="30">
        <v>6000</v>
      </c>
      <c r="G4045" s="31" t="str">
        <f>_xlfn.CONCAT(Table1[[#This Row],[Company]:[Penalty Amount]])</f>
        <v>First American Title Insurance Co. of OregonFirst American Financialinsurance violation39448OR-FIN6000</v>
      </c>
    </row>
    <row r="4046" spans="1:7" x14ac:dyDescent="0.2">
      <c r="A4046" s="28" t="s">
        <v>1136</v>
      </c>
      <c r="B4046" s="14" t="s">
        <v>708</v>
      </c>
      <c r="C4046" s="14" t="s">
        <v>305</v>
      </c>
      <c r="D4046" s="29">
        <v>40544</v>
      </c>
      <c r="E4046" s="14" t="s">
        <v>728</v>
      </c>
      <c r="F4046" s="30">
        <v>15000</v>
      </c>
      <c r="G4046" s="31" t="str">
        <f>_xlfn.CONCAT(Table1[[#This Row],[Company]:[Penalty Amount]])</f>
        <v>First American Title Insurance Co.First American Financialinsurance violation40544MD-INS15000</v>
      </c>
    </row>
    <row r="4047" spans="1:7" x14ac:dyDescent="0.2">
      <c r="A4047" s="28" t="s">
        <v>2204</v>
      </c>
      <c r="B4047" s="14" t="s">
        <v>708</v>
      </c>
      <c r="C4047" s="14" t="s">
        <v>305</v>
      </c>
      <c r="D4047" s="29">
        <v>39448</v>
      </c>
      <c r="E4047" s="14" t="s">
        <v>1050</v>
      </c>
      <c r="F4047" s="30">
        <v>18000</v>
      </c>
      <c r="G4047" s="31" t="str">
        <f>_xlfn.CONCAT(Table1[[#This Row],[Company]:[Penalty Amount]])</f>
        <v>First American Title Insurance Co. of OregonFirst American Financialinsurance violation39448OR-FIN18000</v>
      </c>
    </row>
    <row r="4048" spans="1:7" x14ac:dyDescent="0.2">
      <c r="A4048" s="28" t="s">
        <v>2697</v>
      </c>
      <c r="B4048" s="14" t="s">
        <v>708</v>
      </c>
      <c r="C4048" s="14" t="s">
        <v>343</v>
      </c>
      <c r="D4048" s="29">
        <v>38353</v>
      </c>
      <c r="E4048" s="14" t="s">
        <v>745</v>
      </c>
      <c r="F4048" s="30">
        <v>24067</v>
      </c>
      <c r="G4048" s="31" t="str">
        <f>_xlfn.CONCAT(Table1[[#This Row],[Company]:[Penalty Amount]])</f>
        <v>The First American Title Insurance Co.First American Financialwage and hour violation38353WHD24067</v>
      </c>
    </row>
    <row r="4049" spans="1:7" x14ac:dyDescent="0.2">
      <c r="A4049" s="28" t="s">
        <v>1136</v>
      </c>
      <c r="B4049" s="14" t="s">
        <v>708</v>
      </c>
      <c r="C4049" s="14" t="s">
        <v>305</v>
      </c>
      <c r="D4049" s="29">
        <v>43466</v>
      </c>
      <c r="E4049" s="14" t="s">
        <v>1146</v>
      </c>
      <c r="F4049" s="30">
        <v>36000</v>
      </c>
      <c r="G4049" s="31" t="str">
        <f>_xlfn.CONCAT(Table1[[#This Row],[Company]:[Penalty Amount]])</f>
        <v>First American Title Insurance Co.First American Financialinsurance violation43466DE-INS36000</v>
      </c>
    </row>
    <row r="4050" spans="1:7" x14ac:dyDescent="0.2">
      <c r="A4050" s="28" t="s">
        <v>1583</v>
      </c>
      <c r="B4050" s="14" t="s">
        <v>708</v>
      </c>
      <c r="C4050" s="14" t="s">
        <v>315</v>
      </c>
      <c r="D4050" s="29">
        <v>38718</v>
      </c>
      <c r="E4050" s="14" t="s">
        <v>1554</v>
      </c>
      <c r="F4050" s="30">
        <v>38211</v>
      </c>
      <c r="G4050" s="31" t="str">
        <f>_xlfn.CONCAT(Table1[[#This Row],[Company]:[Penalty Amount]])</f>
        <v>First American TitleFirst American Financialenvironmental violation38718CA-SCAQMD38211</v>
      </c>
    </row>
    <row r="4051" spans="1:7" x14ac:dyDescent="0.2">
      <c r="A4051" s="28" t="s">
        <v>1575</v>
      </c>
      <c r="B4051" s="14" t="s">
        <v>708</v>
      </c>
      <c r="C4051" s="14" t="s">
        <v>305</v>
      </c>
      <c r="D4051" s="29">
        <v>43831</v>
      </c>
      <c r="E4051" s="14" t="s">
        <v>923</v>
      </c>
      <c r="F4051" s="30">
        <v>40000</v>
      </c>
      <c r="G4051" s="31" t="str">
        <f>_xlfn.CONCAT(Table1[[#This Row],[Company]:[Penalty Amount]])</f>
        <v>First American Title insurance Co.First American Financialinsurance violation43831CT-INS40000</v>
      </c>
    </row>
    <row r="4052" spans="1:7" x14ac:dyDescent="0.2">
      <c r="A4052" s="28" t="s">
        <v>1029</v>
      </c>
      <c r="B4052" s="14" t="s">
        <v>708</v>
      </c>
      <c r="C4052" s="14" t="s">
        <v>305</v>
      </c>
      <c r="D4052" s="29">
        <v>44197</v>
      </c>
      <c r="E4052" s="14" t="s">
        <v>426</v>
      </c>
      <c r="F4052" s="30">
        <v>50000</v>
      </c>
      <c r="G4052" s="31" t="str">
        <f>_xlfn.CONCAT(Table1[[#This Row],[Company]:[Penalty Amount]])</f>
        <v>First American Title Co.First American Financialinsurance violation44197CA-INS50000</v>
      </c>
    </row>
    <row r="4053" spans="1:7" x14ac:dyDescent="0.2">
      <c r="A4053" s="28" t="s">
        <v>1136</v>
      </c>
      <c r="B4053" s="14" t="s">
        <v>708</v>
      </c>
      <c r="C4053" s="14" t="s">
        <v>305</v>
      </c>
      <c r="D4053" s="29">
        <v>43831</v>
      </c>
      <c r="E4053" s="14" t="s">
        <v>728</v>
      </c>
      <c r="F4053" s="30">
        <v>52000</v>
      </c>
      <c r="G4053" s="31" t="str">
        <f>_xlfn.CONCAT(Table1[[#This Row],[Company]:[Penalty Amount]])</f>
        <v>First American Title Insurance Co.First American Financialinsurance violation43831MD-INS52000</v>
      </c>
    </row>
    <row r="4054" spans="1:7" x14ac:dyDescent="0.2">
      <c r="A4054" s="28" t="s">
        <v>1029</v>
      </c>
      <c r="B4054" s="14" t="s">
        <v>708</v>
      </c>
      <c r="C4054" s="14" t="s">
        <v>305</v>
      </c>
      <c r="D4054" s="29">
        <v>44197</v>
      </c>
      <c r="E4054" s="14" t="s">
        <v>426</v>
      </c>
      <c r="F4054" s="30">
        <v>55000</v>
      </c>
      <c r="G4054" s="31" t="str">
        <f>_xlfn.CONCAT(Table1[[#This Row],[Company]:[Penalty Amount]])</f>
        <v>First American Title Co.First American Financialinsurance violation44197CA-INS55000</v>
      </c>
    </row>
    <row r="4055" spans="1:7" x14ac:dyDescent="0.2">
      <c r="A4055" s="28" t="s">
        <v>1136</v>
      </c>
      <c r="B4055" s="14" t="s">
        <v>708</v>
      </c>
      <c r="C4055" s="14" t="s">
        <v>305</v>
      </c>
      <c r="D4055" s="29">
        <v>39448</v>
      </c>
      <c r="E4055" s="14" t="s">
        <v>1050</v>
      </c>
      <c r="F4055" s="30">
        <v>61000</v>
      </c>
      <c r="G4055" s="31" t="str">
        <f>_xlfn.CONCAT(Table1[[#This Row],[Company]:[Penalty Amount]])</f>
        <v>First American Title Insurance Co.First American Financialinsurance violation39448OR-FIN61000</v>
      </c>
    </row>
    <row r="4056" spans="1:7" x14ac:dyDescent="0.2">
      <c r="A4056" s="28" t="s">
        <v>1976</v>
      </c>
      <c r="B4056" s="14" t="s">
        <v>708</v>
      </c>
      <c r="C4056" s="14" t="s">
        <v>315</v>
      </c>
      <c r="D4056" s="29">
        <v>37257</v>
      </c>
      <c r="E4056" s="14" t="s">
        <v>1554</v>
      </c>
      <c r="F4056" s="30">
        <v>65000</v>
      </c>
      <c r="G4056" s="31" t="str">
        <f>_xlfn.CONCAT(Table1[[#This Row],[Company]:[Penalty Amount]])</f>
        <v>First American Financial Corp.First American Financialenvironmental violation37257CA-SCAQMD65000</v>
      </c>
    </row>
    <row r="4057" spans="1:7" x14ac:dyDescent="0.2">
      <c r="A4057" s="28" t="s">
        <v>1136</v>
      </c>
      <c r="B4057" s="14" t="s">
        <v>708</v>
      </c>
      <c r="C4057" s="14" t="s">
        <v>305</v>
      </c>
      <c r="D4057" s="29">
        <v>42370</v>
      </c>
      <c r="E4057" s="14" t="s">
        <v>1199</v>
      </c>
      <c r="F4057" s="30">
        <v>65000</v>
      </c>
      <c r="G4057" s="31" t="str">
        <f>_xlfn.CONCAT(Table1[[#This Row],[Company]:[Penalty Amount]])</f>
        <v>First American Title Insurance Co.First American Financialinsurance violation42370UT-INS65000</v>
      </c>
    </row>
    <row r="4058" spans="1:7" x14ac:dyDescent="0.2">
      <c r="A4058" s="28" t="s">
        <v>2206</v>
      </c>
      <c r="B4058" s="14" t="s">
        <v>708</v>
      </c>
      <c r="C4058" s="14" t="s">
        <v>343</v>
      </c>
      <c r="D4058" s="29">
        <v>38718</v>
      </c>
      <c r="E4058" s="14" t="s">
        <v>745</v>
      </c>
      <c r="F4058" s="30">
        <v>72363</v>
      </c>
      <c r="G4058" s="31" t="str">
        <f>_xlfn.CONCAT(Table1[[#This Row],[Company]:[Penalty Amount]])</f>
        <v>The First American Title Co.First American Financialwage and hour violation38718WHD72363</v>
      </c>
    </row>
    <row r="4059" spans="1:7" x14ac:dyDescent="0.2">
      <c r="A4059" s="28" t="s">
        <v>2205</v>
      </c>
      <c r="B4059" s="14" t="s">
        <v>708</v>
      </c>
      <c r="C4059" s="14" t="s">
        <v>305</v>
      </c>
      <c r="D4059" s="29">
        <v>41640</v>
      </c>
      <c r="E4059" s="14" t="s">
        <v>1199</v>
      </c>
      <c r="F4059" s="30">
        <v>73000</v>
      </c>
      <c r="G4059" s="31" t="str">
        <f>_xlfn.CONCAT(Table1[[#This Row],[Company]:[Penalty Amount]])</f>
        <v>First American Title Insurance Co.:First American Financialinsurance violation41640UT-INS73000</v>
      </c>
    </row>
    <row r="4060" spans="1:7" x14ac:dyDescent="0.2">
      <c r="A4060" s="28" t="s">
        <v>1583</v>
      </c>
      <c r="B4060" s="14" t="s">
        <v>708</v>
      </c>
      <c r="C4060" s="14" t="s">
        <v>305</v>
      </c>
      <c r="D4060" s="29">
        <v>41640</v>
      </c>
      <c r="E4060" s="14" t="s">
        <v>869</v>
      </c>
      <c r="F4060" s="30">
        <v>125000</v>
      </c>
      <c r="G4060" s="31" t="str">
        <f>_xlfn.CONCAT(Table1[[#This Row],[Company]:[Penalty Amount]])</f>
        <v>First American TitleFirst American Financialinsurance violation41640IN-INS125000</v>
      </c>
    </row>
    <row r="4061" spans="1:7" x14ac:dyDescent="0.2">
      <c r="A4061" s="28" t="s">
        <v>1136</v>
      </c>
      <c r="B4061" s="14" t="s">
        <v>708</v>
      </c>
      <c r="C4061" s="14" t="s">
        <v>305</v>
      </c>
      <c r="D4061" s="29">
        <v>39083</v>
      </c>
      <c r="E4061" s="14" t="s">
        <v>1020</v>
      </c>
      <c r="F4061" s="30">
        <v>150344</v>
      </c>
      <c r="G4061" s="31" t="str">
        <f>_xlfn.CONCAT(Table1[[#This Row],[Company]:[Penalty Amount]])</f>
        <v>First American Title Insurance Co.First American Financialinsurance violation39083MO-INS150344</v>
      </c>
    </row>
    <row r="4062" spans="1:7" x14ac:dyDescent="0.2">
      <c r="A4062" s="28" t="s">
        <v>1136</v>
      </c>
      <c r="B4062" s="14" t="s">
        <v>708</v>
      </c>
      <c r="C4062" s="14" t="s">
        <v>305</v>
      </c>
      <c r="D4062" s="29">
        <v>40909</v>
      </c>
      <c r="E4062" s="14" t="s">
        <v>1020</v>
      </c>
      <c r="F4062" s="30">
        <v>165000</v>
      </c>
      <c r="G4062" s="31" t="str">
        <f>_xlfn.CONCAT(Table1[[#This Row],[Company]:[Penalty Amount]])</f>
        <v>First American Title Insurance Co.First American Financialinsurance violation40909MO-INS165000</v>
      </c>
    </row>
    <row r="4063" spans="1:7" x14ac:dyDescent="0.2">
      <c r="A4063" s="28" t="s">
        <v>1136</v>
      </c>
      <c r="B4063" s="14" t="s">
        <v>708</v>
      </c>
      <c r="C4063" s="14" t="s">
        <v>305</v>
      </c>
      <c r="D4063" s="29">
        <v>40909</v>
      </c>
      <c r="E4063" s="14" t="s">
        <v>1020</v>
      </c>
      <c r="F4063" s="30">
        <v>345000</v>
      </c>
      <c r="G4063" s="31" t="str">
        <f>_xlfn.CONCAT(Table1[[#This Row],[Company]:[Penalty Amount]])</f>
        <v>First American Title Insurance Co.First American Financialinsurance violation40909MO-INS345000</v>
      </c>
    </row>
    <row r="4064" spans="1:7" x14ac:dyDescent="0.2">
      <c r="A4064" s="28" t="s">
        <v>1976</v>
      </c>
      <c r="B4064" s="14" t="s">
        <v>708</v>
      </c>
      <c r="C4064" s="14" t="s">
        <v>364</v>
      </c>
      <c r="D4064" s="29">
        <v>44197</v>
      </c>
      <c r="E4064" s="14" t="s">
        <v>48</v>
      </c>
      <c r="F4064" s="30">
        <v>487616</v>
      </c>
      <c r="G4064" s="31" t="str">
        <f>_xlfn.CONCAT(Table1[[#This Row],[Company]:[Penalty Amount]])</f>
        <v>First American Financial Corp.First American Financialprivacy violation44197SEC487616</v>
      </c>
    </row>
    <row r="4065" spans="1:7" x14ac:dyDescent="0.2">
      <c r="A4065" s="28" t="s">
        <v>1136</v>
      </c>
      <c r="B4065" s="14" t="s">
        <v>708</v>
      </c>
      <c r="C4065" s="14" t="s">
        <v>305</v>
      </c>
      <c r="D4065" s="29">
        <v>39083</v>
      </c>
      <c r="E4065" s="14" t="s">
        <v>775</v>
      </c>
      <c r="F4065" s="30">
        <v>500000</v>
      </c>
      <c r="G4065" s="31" t="str">
        <f>_xlfn.CONCAT(Table1[[#This Row],[Company]:[Penalty Amount]])</f>
        <v>First American Title Insurance Co.First American Financialinsurance violation39083MN-FIN500000</v>
      </c>
    </row>
    <row r="4066" spans="1:7" x14ac:dyDescent="0.2">
      <c r="A4066" s="28" t="s">
        <v>1136</v>
      </c>
      <c r="B4066" s="14" t="s">
        <v>708</v>
      </c>
      <c r="C4066" s="14" t="s">
        <v>378</v>
      </c>
      <c r="D4066" s="29">
        <v>38353</v>
      </c>
      <c r="E4066" s="14" t="s">
        <v>328</v>
      </c>
      <c r="F4066" s="30">
        <v>680000</v>
      </c>
      <c r="G4066" s="31" t="str">
        <f>_xlfn.CONCAT(Table1[[#This Row],[Company]:[Penalty Amount]])</f>
        <v>First American Title Insurance Co.First American Financialkickbacks and bribery38353HUD680000</v>
      </c>
    </row>
    <row r="4067" spans="1:7" x14ac:dyDescent="0.2">
      <c r="A4067" s="28" t="s">
        <v>1029</v>
      </c>
      <c r="B4067" s="14" t="s">
        <v>708</v>
      </c>
      <c r="C4067" s="14" t="s">
        <v>305</v>
      </c>
      <c r="D4067" s="29">
        <v>44197</v>
      </c>
      <c r="E4067" s="14" t="s">
        <v>426</v>
      </c>
      <c r="F4067" s="30">
        <v>1185000</v>
      </c>
      <c r="G4067" s="31" t="str">
        <f>_xlfn.CONCAT(Table1[[#This Row],[Company]:[Penalty Amount]])</f>
        <v>First American Title Co.First American Financialinsurance violation44197CA-INS1185000</v>
      </c>
    </row>
    <row r="4068" spans="1:7" x14ac:dyDescent="0.2">
      <c r="A4068" s="28" t="s">
        <v>1136</v>
      </c>
      <c r="B4068" s="14" t="s">
        <v>708</v>
      </c>
      <c r="C4068" s="14" t="s">
        <v>378</v>
      </c>
      <c r="D4068" s="29">
        <v>39083</v>
      </c>
      <c r="E4068" s="14" t="s">
        <v>328</v>
      </c>
      <c r="F4068" s="30">
        <v>5000000</v>
      </c>
      <c r="G4068" s="31" t="str">
        <f>_xlfn.CONCAT(Table1[[#This Row],[Company]:[Penalty Amount]])</f>
        <v>First American Title Insurance Co.First American Financialkickbacks and bribery39083HUD5000000</v>
      </c>
    </row>
    <row r="4069" spans="1:7" x14ac:dyDescent="0.2">
      <c r="A4069" s="28" t="s">
        <v>1136</v>
      </c>
      <c r="B4069" s="14" t="s">
        <v>708</v>
      </c>
      <c r="C4069" s="14" t="s">
        <v>282</v>
      </c>
      <c r="D4069" s="29">
        <v>37257</v>
      </c>
      <c r="E4069" s="14" t="s">
        <v>44</v>
      </c>
      <c r="F4069" s="30">
        <v>7000000</v>
      </c>
      <c r="G4069" s="31" t="str">
        <f>_xlfn.CONCAT(Table1[[#This Row],[Company]:[Penalty Amount]])</f>
        <v>First American Title Insurance Co.First American Financialconsumer protection violation37257CA-AG7000000</v>
      </c>
    </row>
    <row r="4070" spans="1:7" x14ac:dyDescent="0.2">
      <c r="A4070" s="28" t="s">
        <v>2004</v>
      </c>
      <c r="B4070" s="14" t="s">
        <v>1306</v>
      </c>
      <c r="C4070" s="14" t="s">
        <v>343</v>
      </c>
      <c r="D4070" s="29">
        <v>38353</v>
      </c>
      <c r="E4070" s="14" t="s">
        <v>745</v>
      </c>
      <c r="F4070" s="30">
        <v>5495</v>
      </c>
      <c r="G4070" s="31" t="str">
        <f>_xlfn.CONCAT(Table1[[#This Row],[Company]:[Penalty Amount]])</f>
        <v>Scott Danahy Naylon Co. Inc.Financial Institutions Inc.wage and hour violation38353WHD5495</v>
      </c>
    </row>
    <row r="4071" spans="1:7" x14ac:dyDescent="0.2">
      <c r="A4071" s="28" t="s">
        <v>1305</v>
      </c>
      <c r="B4071" s="14" t="s">
        <v>1306</v>
      </c>
      <c r="C4071" s="14" t="s">
        <v>323</v>
      </c>
      <c r="D4071" s="29">
        <v>42005</v>
      </c>
      <c r="E4071" s="14" t="s">
        <v>72</v>
      </c>
      <c r="F4071" s="30">
        <v>150000</v>
      </c>
      <c r="G4071" s="31" t="str">
        <f>_xlfn.CONCAT(Table1[[#This Row],[Company]:[Penalty Amount]])</f>
        <v>Five Star BankFinancial Institutions Inc.discriminatory practices (non-employment)42005NY-AG150000</v>
      </c>
    </row>
    <row r="4072" spans="1:7" x14ac:dyDescent="0.2">
      <c r="A4072" s="28" t="s">
        <v>225</v>
      </c>
      <c r="B4072" s="14" t="s">
        <v>225</v>
      </c>
      <c r="C4072" s="14" t="s">
        <v>343</v>
      </c>
      <c r="D4072" s="29">
        <v>39083</v>
      </c>
      <c r="E4072" s="14" t="s">
        <v>745</v>
      </c>
      <c r="F4072" s="30">
        <v>9038</v>
      </c>
      <c r="G4072" s="31" t="str">
        <f>_xlfn.CONCAT(Table1[[#This Row],[Company]:[Penalty Amount]])</f>
        <v>Fifth Third BancorpFifth Third Bancorpwage and hour violation39083WHD9038</v>
      </c>
    </row>
    <row r="4073" spans="1:7" x14ac:dyDescent="0.2">
      <c r="A4073" s="28" t="s">
        <v>1763</v>
      </c>
      <c r="B4073" s="14" t="s">
        <v>225</v>
      </c>
      <c r="C4073" s="14" t="s">
        <v>315</v>
      </c>
      <c r="D4073" s="29">
        <v>38718</v>
      </c>
      <c r="E4073" s="14" t="s">
        <v>1433</v>
      </c>
      <c r="F4073" s="30">
        <v>16000</v>
      </c>
      <c r="G4073" s="31" t="str">
        <f>_xlfn.CONCAT(Table1[[#This Row],[Company]:[Penalty Amount]])</f>
        <v>THE FIFTH THIRD BANKFifth Third Bancorpenvironmental violation38718FL-DEP16000</v>
      </c>
    </row>
    <row r="4074" spans="1:7" x14ac:dyDescent="0.2">
      <c r="A4074" s="28" t="s">
        <v>2696</v>
      </c>
      <c r="B4074" s="14" t="s">
        <v>225</v>
      </c>
      <c r="C4074" s="14" t="s">
        <v>12</v>
      </c>
      <c r="D4074" s="29">
        <v>42005</v>
      </c>
      <c r="E4074" s="14" t="s">
        <v>48</v>
      </c>
      <c r="F4074" s="30">
        <v>20000</v>
      </c>
      <c r="G4074" s="31" t="str">
        <f>_xlfn.CONCAT(Table1[[#This Row],[Company]:[Penalty Amount]])</f>
        <v>Fifth Third Securities Inc.Fifth Third Bancorpinvestor protection violation42005SEC20000</v>
      </c>
    </row>
    <row r="4075" spans="1:7" x14ac:dyDescent="0.2">
      <c r="A4075" s="28" t="s">
        <v>2696</v>
      </c>
      <c r="B4075" s="14" t="s">
        <v>225</v>
      </c>
      <c r="C4075" s="14" t="s">
        <v>12</v>
      </c>
      <c r="D4075" s="29">
        <v>41275</v>
      </c>
      <c r="E4075" s="14" t="s">
        <v>1060</v>
      </c>
      <c r="F4075" s="30">
        <v>85000</v>
      </c>
      <c r="G4075" s="31" t="str">
        <f>_xlfn.CONCAT(Table1[[#This Row],[Company]:[Penalty Amount]])</f>
        <v>Fifth Third Securities Inc.Fifth Third Bancorpinvestor protection violation41275IN-SEC85000</v>
      </c>
    </row>
    <row r="4076" spans="1:7" x14ac:dyDescent="0.2">
      <c r="A4076" s="28" t="s">
        <v>405</v>
      </c>
      <c r="B4076" s="14" t="s">
        <v>225</v>
      </c>
      <c r="C4076" s="14" t="s">
        <v>323</v>
      </c>
      <c r="D4076" s="29">
        <v>38718</v>
      </c>
      <c r="E4076" s="14" t="s">
        <v>328</v>
      </c>
      <c r="F4076" s="30">
        <v>125000</v>
      </c>
      <c r="G4076" s="31" t="str">
        <f>_xlfn.CONCAT(Table1[[#This Row],[Company]:[Penalty Amount]])</f>
        <v>Fifth Third BankFifth Third Bancorpdiscriminatory practices (non-employment)38718HUD125000</v>
      </c>
    </row>
    <row r="4077" spans="1:7" x14ac:dyDescent="0.2">
      <c r="A4077" s="28" t="s">
        <v>2696</v>
      </c>
      <c r="B4077" s="14" t="s">
        <v>225</v>
      </c>
      <c r="C4077" s="14" t="s">
        <v>12</v>
      </c>
      <c r="D4077" s="29">
        <v>39448</v>
      </c>
      <c r="E4077" s="14" t="s">
        <v>250</v>
      </c>
      <c r="F4077" s="30">
        <v>150000</v>
      </c>
      <c r="G4077" s="31" t="str">
        <f>_xlfn.CONCAT(Table1[[#This Row],[Company]:[Penalty Amount]])</f>
        <v>Fifth Third Securities Inc.Fifth Third Bancorpinvestor protection violation39448FINRA150000</v>
      </c>
    </row>
    <row r="4078" spans="1:7" x14ac:dyDescent="0.2">
      <c r="A4078" s="28" t="s">
        <v>405</v>
      </c>
      <c r="B4078" s="14" t="s">
        <v>225</v>
      </c>
      <c r="C4078" s="14" t="s">
        <v>334</v>
      </c>
      <c r="D4078" s="29">
        <v>37987</v>
      </c>
      <c r="E4078" s="14" t="s">
        <v>393</v>
      </c>
      <c r="F4078" s="30">
        <v>225000</v>
      </c>
      <c r="G4078" s="31" t="str">
        <f>_xlfn.CONCAT(Table1[[#This Row],[Company]:[Penalty Amount]])</f>
        <v>Fifth Third BankFifth Third Bancorpemployment discrimination37987EEOC225000</v>
      </c>
    </row>
    <row r="4079" spans="1:7" x14ac:dyDescent="0.2">
      <c r="A4079" s="28" t="s">
        <v>1241</v>
      </c>
      <c r="B4079" s="14" t="s">
        <v>225</v>
      </c>
      <c r="C4079" s="14" t="s">
        <v>282</v>
      </c>
      <c r="D4079" s="29">
        <v>41640</v>
      </c>
      <c r="E4079" s="14" t="s">
        <v>721</v>
      </c>
      <c r="F4079" s="30">
        <v>228626</v>
      </c>
      <c r="G4079" s="31" t="str">
        <f>_xlfn.CONCAT(Table1[[#This Row],[Company]:[Penalty Amount]])</f>
        <v>Fifth Third Mortgage Co.Fifth Third Bancorpconsumer protection violation41640WA-FIN228626</v>
      </c>
    </row>
    <row r="4080" spans="1:7" x14ac:dyDescent="0.2">
      <c r="A4080" s="28" t="s">
        <v>405</v>
      </c>
      <c r="B4080" s="14" t="s">
        <v>225</v>
      </c>
      <c r="C4080" s="14" t="s">
        <v>334</v>
      </c>
      <c r="D4080" s="29">
        <v>36526</v>
      </c>
      <c r="E4080" s="14" t="s">
        <v>652</v>
      </c>
      <c r="F4080" s="30">
        <v>440000</v>
      </c>
      <c r="G4080" s="31" t="str">
        <f>_xlfn.CONCAT(Table1[[#This Row],[Company]:[Penalty Amount]])</f>
        <v>Fifth Third BankFifth Third Bancorpemployment discrimination36526OFCCP440000</v>
      </c>
    </row>
    <row r="4081" spans="1:7" x14ac:dyDescent="0.2">
      <c r="A4081" s="28" t="s">
        <v>1073</v>
      </c>
      <c r="B4081" s="14" t="s">
        <v>225</v>
      </c>
      <c r="C4081" s="14" t="s">
        <v>343</v>
      </c>
      <c r="D4081" s="29">
        <v>42005</v>
      </c>
      <c r="E4081" s="14" t="s">
        <v>309</v>
      </c>
      <c r="F4081" s="30">
        <v>800000</v>
      </c>
      <c r="G4081" s="31" t="str">
        <f>_xlfn.CONCAT(Table1[[#This Row],[Company]:[Penalty Amount]])</f>
        <v>MB FinancialFifth Third Bancorpwage and hour violation42005private lawsuit-federal800000</v>
      </c>
    </row>
    <row r="4082" spans="1:7" x14ac:dyDescent="0.2">
      <c r="A4082" s="28" t="s">
        <v>2696</v>
      </c>
      <c r="B4082" s="14" t="s">
        <v>225</v>
      </c>
      <c r="C4082" s="14" t="s">
        <v>12</v>
      </c>
      <c r="D4082" s="29">
        <v>42005</v>
      </c>
      <c r="E4082" s="14" t="s">
        <v>250</v>
      </c>
      <c r="F4082" s="30">
        <v>963534</v>
      </c>
      <c r="G4082" s="31" t="str">
        <f>_xlfn.CONCAT(Table1[[#This Row],[Company]:[Penalty Amount]])</f>
        <v>Fifth Third Securities Inc.Fifth Third Bancorpinvestor protection violation42005FINRA963534</v>
      </c>
    </row>
    <row r="4083" spans="1:7" x14ac:dyDescent="0.2">
      <c r="A4083" s="28" t="s">
        <v>405</v>
      </c>
      <c r="B4083" s="14" t="s">
        <v>225</v>
      </c>
      <c r="C4083" s="14" t="s">
        <v>343</v>
      </c>
      <c r="D4083" s="29">
        <v>42736</v>
      </c>
      <c r="E4083" s="14" t="s">
        <v>309</v>
      </c>
      <c r="F4083" s="30">
        <v>1111388</v>
      </c>
      <c r="G4083" s="31" t="str">
        <f>_xlfn.CONCAT(Table1[[#This Row],[Company]:[Penalty Amount]])</f>
        <v>Fifth Third BankFifth Third Bancorpwage and hour violation42736private lawsuit-federal1111388</v>
      </c>
    </row>
    <row r="4084" spans="1:7" x14ac:dyDescent="0.2">
      <c r="A4084" s="28" t="s">
        <v>2696</v>
      </c>
      <c r="B4084" s="14" t="s">
        <v>225</v>
      </c>
      <c r="C4084" s="14" t="s">
        <v>12</v>
      </c>
      <c r="D4084" s="29">
        <v>39448</v>
      </c>
      <c r="E4084" s="14" t="s">
        <v>250</v>
      </c>
      <c r="F4084" s="30">
        <v>1750000</v>
      </c>
      <c r="G4084" s="31" t="str">
        <f>_xlfn.CONCAT(Table1[[#This Row],[Company]:[Penalty Amount]])</f>
        <v>Fifth Third Securities Inc.Fifth Third Bancorpinvestor protection violation39448FINRA1750000</v>
      </c>
    </row>
    <row r="4085" spans="1:7" x14ac:dyDescent="0.2">
      <c r="A4085" s="28" t="s">
        <v>405</v>
      </c>
      <c r="B4085" s="14" t="s">
        <v>225</v>
      </c>
      <c r="C4085" s="14" t="s">
        <v>343</v>
      </c>
      <c r="D4085" s="29">
        <v>42005</v>
      </c>
      <c r="E4085" s="14" t="s">
        <v>309</v>
      </c>
      <c r="F4085" s="30">
        <v>3250000</v>
      </c>
      <c r="G4085" s="31" t="str">
        <f>_xlfn.CONCAT(Table1[[#This Row],[Company]:[Penalty Amount]])</f>
        <v>Fifth Third BankFifth Third Bancorpwage and hour violation42005private lawsuit-federal3250000</v>
      </c>
    </row>
    <row r="4086" spans="1:7" x14ac:dyDescent="0.2">
      <c r="A4086" s="28" t="s">
        <v>836</v>
      </c>
      <c r="B4086" s="14" t="s">
        <v>225</v>
      </c>
      <c r="C4086" s="14" t="s">
        <v>31</v>
      </c>
      <c r="D4086" s="29">
        <v>41640</v>
      </c>
      <c r="E4086" s="14" t="s">
        <v>112</v>
      </c>
      <c r="F4086" s="30">
        <v>3510000</v>
      </c>
      <c r="G4086" s="31" t="str">
        <f>_xlfn.CONCAT(Table1[[#This Row],[Company]:[Penalty Amount]])</f>
        <v>Cole Taylor BankFifth Third Bancorpbanking violation41640FED3510000</v>
      </c>
    </row>
    <row r="4087" spans="1:7" x14ac:dyDescent="0.2">
      <c r="A4087" s="28" t="s">
        <v>405</v>
      </c>
      <c r="B4087" s="14" t="s">
        <v>225</v>
      </c>
      <c r="C4087" s="14" t="s">
        <v>343</v>
      </c>
      <c r="D4087" s="29">
        <v>41640</v>
      </c>
      <c r="E4087" s="14" t="s">
        <v>309</v>
      </c>
      <c r="F4087" s="30">
        <v>4000000</v>
      </c>
      <c r="G4087" s="31" t="str">
        <f>_xlfn.CONCAT(Table1[[#This Row],[Company]:[Penalty Amount]])</f>
        <v>Fifth Third BankFifth Third Bancorpwage and hour violation41640private lawsuit-federal4000000</v>
      </c>
    </row>
    <row r="4088" spans="1:7" x14ac:dyDescent="0.2">
      <c r="A4088" s="28" t="s">
        <v>225</v>
      </c>
      <c r="B4088" s="14" t="s">
        <v>225</v>
      </c>
      <c r="C4088" s="14" t="s">
        <v>308</v>
      </c>
      <c r="D4088" s="29">
        <v>42370</v>
      </c>
      <c r="E4088" s="14" t="s">
        <v>309</v>
      </c>
      <c r="F4088" s="30">
        <v>6000000</v>
      </c>
      <c r="G4088" s="31" t="str">
        <f>_xlfn.CONCAT(Table1[[#This Row],[Company]:[Penalty Amount]])</f>
        <v>Fifth Third BancorpFifth Third Bancorpbenefit plan administrator violation42370private lawsuit-federal6000000</v>
      </c>
    </row>
    <row r="4089" spans="1:7" x14ac:dyDescent="0.2">
      <c r="A4089" s="28" t="s">
        <v>2696</v>
      </c>
      <c r="B4089" s="14" t="s">
        <v>225</v>
      </c>
      <c r="C4089" s="14" t="s">
        <v>12</v>
      </c>
      <c r="D4089" s="29">
        <v>43101</v>
      </c>
      <c r="E4089" s="14" t="s">
        <v>250</v>
      </c>
      <c r="F4089" s="30">
        <v>6000000</v>
      </c>
      <c r="G4089" s="31" t="str">
        <f>_xlfn.CONCAT(Table1[[#This Row],[Company]:[Penalty Amount]])</f>
        <v>Fifth Third Securities Inc.Fifth Third Bancorpinvestor protection violation43101FINRA6000000</v>
      </c>
    </row>
    <row r="4090" spans="1:7" x14ac:dyDescent="0.2">
      <c r="A4090" s="28" t="s">
        <v>225</v>
      </c>
      <c r="B4090" s="14" t="s">
        <v>225</v>
      </c>
      <c r="C4090" s="14" t="s">
        <v>57</v>
      </c>
      <c r="D4090" s="29">
        <v>41275</v>
      </c>
      <c r="E4090" s="14" t="s">
        <v>48</v>
      </c>
      <c r="F4090" s="30">
        <v>6500000</v>
      </c>
      <c r="G4090" s="31" t="str">
        <f>_xlfn.CONCAT(Table1[[#This Row],[Company]:[Penalty Amount]])</f>
        <v>Fifth Third BancorpFifth Third Bancorpaccounting fraud or deficiencies41275SEC6500000</v>
      </c>
    </row>
    <row r="4091" spans="1:7" x14ac:dyDescent="0.2">
      <c r="A4091" s="28" t="s">
        <v>405</v>
      </c>
      <c r="B4091" s="14" t="s">
        <v>225</v>
      </c>
      <c r="C4091" s="14" t="s">
        <v>282</v>
      </c>
      <c r="D4091" s="29">
        <v>42005</v>
      </c>
      <c r="E4091" s="14" t="s">
        <v>210</v>
      </c>
      <c r="F4091" s="30">
        <v>21500000</v>
      </c>
      <c r="G4091" s="31" t="str">
        <f>_xlfn.CONCAT(Table1[[#This Row],[Company]:[Penalty Amount]])</f>
        <v>Fifth Third BankFifth Third Bancorpconsumer protection violation42005CFPB21500000</v>
      </c>
    </row>
    <row r="4092" spans="1:7" x14ac:dyDescent="0.2">
      <c r="A4092" s="28" t="s">
        <v>405</v>
      </c>
      <c r="B4092" s="14" t="s">
        <v>225</v>
      </c>
      <c r="C4092" s="14" t="s">
        <v>364</v>
      </c>
      <c r="D4092" s="29">
        <v>44562</v>
      </c>
      <c r="E4092" s="14" t="s">
        <v>309</v>
      </c>
      <c r="F4092" s="30">
        <v>50000000</v>
      </c>
      <c r="G4092" s="31" t="str">
        <f>_xlfn.CONCAT(Table1[[#This Row],[Company]:[Penalty Amount]])</f>
        <v>Fifth Third BankFifth Third Bancorpprivacy violation44562private lawsuit-federal50000000</v>
      </c>
    </row>
    <row r="4093" spans="1:7" x14ac:dyDescent="0.2">
      <c r="A4093" s="28" t="s">
        <v>225</v>
      </c>
      <c r="B4093" s="14" t="s">
        <v>225</v>
      </c>
      <c r="C4093" s="14" t="s">
        <v>10</v>
      </c>
      <c r="D4093" s="29">
        <v>42005</v>
      </c>
      <c r="E4093" s="14" t="s">
        <v>23</v>
      </c>
      <c r="F4093" s="30">
        <v>85000000</v>
      </c>
      <c r="G4093" s="31" t="str">
        <f>_xlfn.CONCAT(Table1[[#This Row],[Company]:[Penalty Amount]])</f>
        <v>Fifth Third BancorpFifth Third Bancorptoxic securities abuses42005USAO85000000</v>
      </c>
    </row>
    <row r="4094" spans="1:7" x14ac:dyDescent="0.2">
      <c r="A4094" s="28" t="s">
        <v>2265</v>
      </c>
      <c r="B4094" s="14" t="s">
        <v>473</v>
      </c>
      <c r="C4094" s="14" t="s">
        <v>305</v>
      </c>
      <c r="D4094" s="29">
        <v>44197</v>
      </c>
      <c r="E4094" s="14" t="s">
        <v>1050</v>
      </c>
      <c r="F4094" s="30">
        <v>5000</v>
      </c>
      <c r="G4094" s="31" t="str">
        <f>_xlfn.CONCAT(Table1[[#This Row],[Company]:[Penalty Amount]])</f>
        <v>Safeco Insurance Co. of OregonLiberty Mutual Insuranceinsurance violation44197OR-FIN5000</v>
      </c>
    </row>
    <row r="4095" spans="1:7" x14ac:dyDescent="0.2">
      <c r="A4095" s="28" t="s">
        <v>2042</v>
      </c>
      <c r="B4095" s="14" t="s">
        <v>473</v>
      </c>
      <c r="C4095" s="14" t="s">
        <v>305</v>
      </c>
      <c r="D4095" s="29">
        <v>40179</v>
      </c>
      <c r="E4095" s="14" t="s">
        <v>306</v>
      </c>
      <c r="F4095" s="30">
        <v>5000</v>
      </c>
      <c r="G4095" s="31" t="str">
        <f>_xlfn.CONCAT(Table1[[#This Row],[Company]:[Penalty Amount]])</f>
        <v>Safeco Lloyds Insurance Co.Liberty Mutual Insuranceinsurance violation40179TX-INS5000</v>
      </c>
    </row>
    <row r="4096" spans="1:7" x14ac:dyDescent="0.2">
      <c r="A4096" s="28" t="s">
        <v>1766</v>
      </c>
      <c r="B4096" s="14" t="s">
        <v>473</v>
      </c>
      <c r="C4096" s="14" t="s">
        <v>305</v>
      </c>
      <c r="D4096" s="29">
        <v>40179</v>
      </c>
      <c r="E4096" s="14" t="s">
        <v>306</v>
      </c>
      <c r="F4096" s="30">
        <v>5000</v>
      </c>
      <c r="G4096" s="31" t="str">
        <f>_xlfn.CONCAT(Table1[[#This Row],[Company]:[Penalty Amount]])</f>
        <v>Wausau Business Insurance Co.Liberty Mutual Insuranceinsurance violation40179TX-INS5000</v>
      </c>
    </row>
    <row r="4097" spans="1:7" x14ac:dyDescent="0.2">
      <c r="A4097" s="28" t="s">
        <v>1514</v>
      </c>
      <c r="B4097" s="14" t="s">
        <v>473</v>
      </c>
      <c r="C4097" s="14" t="s">
        <v>305</v>
      </c>
      <c r="D4097" s="29">
        <v>40909</v>
      </c>
      <c r="E4097" s="14" t="s">
        <v>306</v>
      </c>
      <c r="F4097" s="30">
        <v>5000</v>
      </c>
      <c r="G4097" s="31" t="str">
        <f>_xlfn.CONCAT(Table1[[#This Row],[Company]:[Penalty Amount]])</f>
        <v>Wausau Underwriters Insurance Co.Liberty Mutual Insuranceinsurance violation40909TX-INS5000</v>
      </c>
    </row>
    <row r="4098" spans="1:7" x14ac:dyDescent="0.2">
      <c r="A4098" s="28" t="s">
        <v>2245</v>
      </c>
      <c r="B4098" s="14" t="s">
        <v>723</v>
      </c>
      <c r="C4098" s="14" t="s">
        <v>305</v>
      </c>
      <c r="D4098" s="29">
        <v>39083</v>
      </c>
      <c r="E4098" s="14" t="s">
        <v>655</v>
      </c>
      <c r="F4098" s="30">
        <v>5000</v>
      </c>
      <c r="G4098" s="31" t="str">
        <f>_xlfn.CONCAT(Table1[[#This Row],[Company]:[Penalty Amount]])</f>
        <v>BANNER LIFE INSURANCE Co.Legal &amp; General Group PLCinsurance violation39083VA-INS5000</v>
      </c>
    </row>
    <row r="4099" spans="1:7" x14ac:dyDescent="0.2">
      <c r="A4099" s="28" t="s">
        <v>1584</v>
      </c>
      <c r="B4099" s="14" t="s">
        <v>457</v>
      </c>
      <c r="C4099" s="14" t="s">
        <v>305</v>
      </c>
      <c r="D4099" s="29">
        <v>40544</v>
      </c>
      <c r="E4099" s="14" t="s">
        <v>991</v>
      </c>
      <c r="F4099" s="30">
        <v>5000</v>
      </c>
      <c r="G4099" s="31" t="str">
        <f>_xlfn.CONCAT(Table1[[#This Row],[Company]:[Penalty Amount]])</f>
        <v>Infinity Insurance Co.Kemperinsurance violation40544WI-INS5000</v>
      </c>
    </row>
    <row r="4100" spans="1:7" x14ac:dyDescent="0.2">
      <c r="A4100" s="28" t="s">
        <v>2455</v>
      </c>
      <c r="B4100" s="14" t="s">
        <v>457</v>
      </c>
      <c r="C4100" s="14" t="s">
        <v>305</v>
      </c>
      <c r="D4100" s="29">
        <v>42005</v>
      </c>
      <c r="E4100" s="14" t="s">
        <v>728</v>
      </c>
      <c r="F4100" s="30">
        <v>5000</v>
      </c>
      <c r="G4100" s="31" t="str">
        <f>_xlfn.CONCAT(Table1[[#This Row],[Company]:[Penalty Amount]])</f>
        <v>Unitrin Direct Property &amp; Casualty Co. .Kemperinsurance violation42005MD-INS5000</v>
      </c>
    </row>
    <row r="4101" spans="1:7" x14ac:dyDescent="0.2">
      <c r="A4101" s="28" t="s">
        <v>2238</v>
      </c>
      <c r="B4101" s="14" t="s">
        <v>1</v>
      </c>
      <c r="C4101" s="14" t="s">
        <v>557</v>
      </c>
      <c r="D4101" s="29">
        <v>40179</v>
      </c>
      <c r="E4101" s="14" t="s">
        <v>2060</v>
      </c>
      <c r="F4101" s="30">
        <v>5000</v>
      </c>
      <c r="G4101" s="31" t="str">
        <f>_xlfn.CONCAT(Table1[[#This Row],[Company]:[Penalty Amount]])</f>
        <v>El Paso Electric Co.JPMorgan Chaseutility administrative violation40179NM-PRC5000</v>
      </c>
    </row>
    <row r="4102" spans="1:7" x14ac:dyDescent="0.2">
      <c r="A4102" s="28" t="s">
        <v>125</v>
      </c>
      <c r="B4102" s="14" t="s">
        <v>1</v>
      </c>
      <c r="C4102" s="14" t="s">
        <v>12</v>
      </c>
      <c r="D4102" s="29">
        <v>43101</v>
      </c>
      <c r="E4102" s="14" t="s">
        <v>1675</v>
      </c>
      <c r="F4102" s="30">
        <v>5000</v>
      </c>
      <c r="G4102" s="31" t="str">
        <f>_xlfn.CONCAT(Table1[[#This Row],[Company]:[Penalty Amount]])</f>
        <v>J.P. Morgan Securities LLCJPMorgan Chaseinvestor protection violation43101DC-DISB5000</v>
      </c>
    </row>
    <row r="4103" spans="1:7" x14ac:dyDescent="0.2">
      <c r="A4103" s="28" t="s">
        <v>2061</v>
      </c>
      <c r="B4103" s="14" t="s">
        <v>1</v>
      </c>
      <c r="C4103" s="14" t="s">
        <v>732</v>
      </c>
      <c r="D4103" s="29">
        <v>39083</v>
      </c>
      <c r="E4103" s="14" t="s">
        <v>521</v>
      </c>
      <c r="F4103" s="30">
        <v>5000</v>
      </c>
      <c r="G4103" s="31" t="str">
        <f>_xlfn.CONCAT(Table1[[#This Row],[Company]:[Penalty Amount]])</f>
        <v>WASHINGTON MUTUALJPMorgan Chaseworkplace safety or health violation39083OSHA5000</v>
      </c>
    </row>
    <row r="4104" spans="1:7" x14ac:dyDescent="0.2">
      <c r="A4104" s="28" t="s">
        <v>1940</v>
      </c>
      <c r="B4104" s="14" t="s">
        <v>117</v>
      </c>
      <c r="C4104" s="14" t="s">
        <v>732</v>
      </c>
      <c r="D4104" s="29">
        <v>41640</v>
      </c>
      <c r="E4104" s="14" t="s">
        <v>521</v>
      </c>
      <c r="F4104" s="30">
        <v>5000</v>
      </c>
      <c r="G4104" s="31" t="str">
        <f>_xlfn.CONCAT(Table1[[#This Row],[Company]:[Penalty Amount]])</f>
        <v>IAC MADISONVILLE LLCInvescoworkplace safety or health violation41640OSHA5000</v>
      </c>
    </row>
    <row r="4105" spans="1:7" x14ac:dyDescent="0.2">
      <c r="A4105" s="28" t="s">
        <v>1835</v>
      </c>
      <c r="B4105" s="14" t="s">
        <v>117</v>
      </c>
      <c r="C4105" s="14" t="s">
        <v>732</v>
      </c>
      <c r="D4105" s="29">
        <v>41640</v>
      </c>
      <c r="E4105" s="14" t="s">
        <v>521</v>
      </c>
      <c r="F4105" s="30">
        <v>5000</v>
      </c>
      <c r="G4105" s="31" t="str">
        <f>_xlfn.CONCAT(Table1[[#This Row],[Company]:[Penalty Amount]])</f>
        <v>INTERNATIONAL AUTOMOTIVE COMPONENTSInvescoworkplace safety or health violation41640OSHA5000</v>
      </c>
    </row>
    <row r="4106" spans="1:7" x14ac:dyDescent="0.2">
      <c r="A4106" s="28" t="s">
        <v>1522</v>
      </c>
      <c r="B4106" s="14" t="s">
        <v>675</v>
      </c>
      <c r="C4106" s="14" t="s">
        <v>1523</v>
      </c>
      <c r="D4106" s="29">
        <v>43101</v>
      </c>
      <c r="E4106" s="14" t="s">
        <v>1524</v>
      </c>
      <c r="F4106" s="30">
        <v>5000</v>
      </c>
      <c r="G4106" s="31" t="str">
        <f>_xlfn.CONCAT(Table1[[#This Row],[Company]:[Penalty Amount]])</f>
        <v>Buckeye PartnersIFM Investorsrailroad safety violation43101FRA5000</v>
      </c>
    </row>
    <row r="4107" spans="1:7" x14ac:dyDescent="0.2">
      <c r="A4107" s="28" t="s">
        <v>2692</v>
      </c>
      <c r="B4107" s="14" t="s">
        <v>255</v>
      </c>
      <c r="C4107" s="14" t="s">
        <v>732</v>
      </c>
      <c r="D4107" s="29">
        <v>42005</v>
      </c>
      <c r="E4107" s="14" t="s">
        <v>521</v>
      </c>
      <c r="F4107" s="30">
        <v>5605</v>
      </c>
      <c r="G4107" s="31" t="str">
        <f>_xlfn.CONCAT(Table1[[#This Row],[Company]:[Penalty Amount]])</f>
        <v>FIDELITY NATIONAL FINANCIAL INC.Fidelity National Financialworkplace safety or health violation42005OSHA5605</v>
      </c>
    </row>
    <row r="4108" spans="1:7" x14ac:dyDescent="0.2">
      <c r="A4108" s="28" t="s">
        <v>2201</v>
      </c>
      <c r="B4108" s="14" t="s">
        <v>255</v>
      </c>
      <c r="C4108" s="14" t="s">
        <v>305</v>
      </c>
      <c r="D4108" s="29">
        <v>42736</v>
      </c>
      <c r="E4108" s="14" t="s">
        <v>1090</v>
      </c>
      <c r="F4108" s="30">
        <v>6000</v>
      </c>
      <c r="G4108" s="31" t="str">
        <f>_xlfn.CONCAT(Table1[[#This Row],[Company]:[Penalty Amount]])</f>
        <v>Ticor Title Co.Fidelity National Financialinsurance violation42736WA-INS6000</v>
      </c>
    </row>
    <row r="4109" spans="1:7" x14ac:dyDescent="0.2">
      <c r="A4109" s="28" t="s">
        <v>2202</v>
      </c>
      <c r="B4109" s="14" t="s">
        <v>255</v>
      </c>
      <c r="C4109" s="14" t="s">
        <v>305</v>
      </c>
      <c r="D4109" s="29">
        <v>43101</v>
      </c>
      <c r="E4109" s="14" t="s">
        <v>426</v>
      </c>
      <c r="F4109" s="30">
        <v>6000</v>
      </c>
      <c r="G4109" s="31" t="str">
        <f>_xlfn.CONCAT(Table1[[#This Row],[Company]:[Penalty Amount]])</f>
        <v>Ticor Title Co. of CaliforniaFidelity National Financialinsurance violation43101CA-INS6000</v>
      </c>
    </row>
    <row r="4110" spans="1:7" x14ac:dyDescent="0.2">
      <c r="A4110" s="28" t="s">
        <v>1529</v>
      </c>
      <c r="B4110" s="14" t="s">
        <v>255</v>
      </c>
      <c r="C4110" s="14" t="s">
        <v>305</v>
      </c>
      <c r="D4110" s="29">
        <v>39083</v>
      </c>
      <c r="E4110" s="14" t="s">
        <v>1050</v>
      </c>
      <c r="F4110" s="30">
        <v>6000</v>
      </c>
      <c r="G4110" s="31" t="str">
        <f>_xlfn.CONCAT(Table1[[#This Row],[Company]:[Penalty Amount]])</f>
        <v>Ticor Title Insurance Co.Fidelity National Financialinsurance violation39083OR-FIN6000</v>
      </c>
    </row>
    <row r="4111" spans="1:7" x14ac:dyDescent="0.2">
      <c r="A4111" s="28" t="s">
        <v>2691</v>
      </c>
      <c r="B4111" s="14" t="s">
        <v>255</v>
      </c>
      <c r="C4111" s="14" t="s">
        <v>343</v>
      </c>
      <c r="D4111" s="29">
        <v>37987</v>
      </c>
      <c r="E4111" s="14" t="s">
        <v>745</v>
      </c>
      <c r="F4111" s="30">
        <v>7945</v>
      </c>
      <c r="G4111" s="31" t="str">
        <f>_xlfn.CONCAT(Table1[[#This Row],[Company]:[Penalty Amount]])</f>
        <v>Fidelity National Financial IncFidelity National Financialwage and hour violation37987WHD7945</v>
      </c>
    </row>
    <row r="4112" spans="1:7" x14ac:dyDescent="0.2">
      <c r="A4112" s="28" t="s">
        <v>1271</v>
      </c>
      <c r="B4112" s="14" t="s">
        <v>255</v>
      </c>
      <c r="C4112" s="14" t="s">
        <v>305</v>
      </c>
      <c r="D4112" s="29">
        <v>43466</v>
      </c>
      <c r="E4112" s="14" t="s">
        <v>1146</v>
      </c>
      <c r="F4112" s="30">
        <v>8000</v>
      </c>
      <c r="G4112" s="31" t="str">
        <f>_xlfn.CONCAT(Table1[[#This Row],[Company]:[Penalty Amount]])</f>
        <v>Chicago Title Insurance Co.Fidelity National Financialinsurance violation43466DE-INS8000</v>
      </c>
    </row>
    <row r="4113" spans="1:7" x14ac:dyDescent="0.2">
      <c r="A4113" s="28" t="s">
        <v>1914</v>
      </c>
      <c r="B4113" s="14" t="s">
        <v>255</v>
      </c>
      <c r="C4113" s="14" t="s">
        <v>305</v>
      </c>
      <c r="D4113" s="29">
        <v>41640</v>
      </c>
      <c r="E4113" s="14" t="s">
        <v>728</v>
      </c>
      <c r="F4113" s="30">
        <v>8000</v>
      </c>
      <c r="G4113" s="31" t="str">
        <f>_xlfn.CONCAT(Table1[[#This Row],[Company]:[Penalty Amount]])</f>
        <v>Fidelity &amp; Guaranty Life Insurance Co.Fidelity National Financialinsurance violation41640MD-INS8000</v>
      </c>
    </row>
    <row r="4114" spans="1:7" x14ac:dyDescent="0.2">
      <c r="A4114" s="28" t="s">
        <v>1358</v>
      </c>
      <c r="B4114" s="14" t="s">
        <v>255</v>
      </c>
      <c r="C4114" s="14" t="s">
        <v>305</v>
      </c>
      <c r="D4114" s="29">
        <v>39448</v>
      </c>
      <c r="E4114" s="14" t="s">
        <v>306</v>
      </c>
      <c r="F4114" s="30">
        <v>9000</v>
      </c>
      <c r="G4114" s="31" t="str">
        <f>_xlfn.CONCAT(Table1[[#This Row],[Company]:[Penalty Amount]])</f>
        <v>Fidelity and Guaranty Insurance Co.Fidelity National Financialinsurance violation39448TX-INS9000</v>
      </c>
    </row>
    <row r="4115" spans="1:7" x14ac:dyDescent="0.2">
      <c r="A4115" s="28" t="s">
        <v>1265</v>
      </c>
      <c r="B4115" s="14" t="s">
        <v>255</v>
      </c>
      <c r="C4115" s="14" t="s">
        <v>305</v>
      </c>
      <c r="D4115" s="29">
        <v>39083</v>
      </c>
      <c r="E4115" s="14" t="s">
        <v>869</v>
      </c>
      <c r="F4115" s="30">
        <v>9000</v>
      </c>
      <c r="G4115" s="31" t="str">
        <f>_xlfn.CONCAT(Table1[[#This Row],[Company]:[Penalty Amount]])</f>
        <v>Lawyers Title Insurance Corp.Fidelity National Financialinsurance violation39083IN-INS9000</v>
      </c>
    </row>
    <row r="4116" spans="1:7" x14ac:dyDescent="0.2">
      <c r="A4116" s="28" t="s">
        <v>1271</v>
      </c>
      <c r="B4116" s="14" t="s">
        <v>255</v>
      </c>
      <c r="C4116" s="14" t="s">
        <v>305</v>
      </c>
      <c r="D4116" s="29">
        <v>42005</v>
      </c>
      <c r="E4116" s="14" t="s">
        <v>775</v>
      </c>
      <c r="F4116" s="30">
        <v>10000</v>
      </c>
      <c r="G4116" s="31" t="str">
        <f>_xlfn.CONCAT(Table1[[#This Row],[Company]:[Penalty Amount]])</f>
        <v>Chicago Title Insurance Co.Fidelity National Financialinsurance violation42005MN-FIN10000</v>
      </c>
    </row>
    <row r="4117" spans="1:7" x14ac:dyDescent="0.2">
      <c r="A4117" s="28" t="s">
        <v>1271</v>
      </c>
      <c r="B4117" s="14" t="s">
        <v>255</v>
      </c>
      <c r="C4117" s="14" t="s">
        <v>305</v>
      </c>
      <c r="D4117" s="29">
        <v>40179</v>
      </c>
      <c r="E4117" s="14" t="s">
        <v>936</v>
      </c>
      <c r="F4117" s="30">
        <v>10000</v>
      </c>
      <c r="G4117" s="31" t="str">
        <f>_xlfn.CONCAT(Table1[[#This Row],[Company]:[Penalty Amount]])</f>
        <v>Chicago Title Insurance Co.Fidelity National Financialinsurance violation40179AZ-DIFI10000</v>
      </c>
    </row>
    <row r="4118" spans="1:7" x14ac:dyDescent="0.2">
      <c r="A4118" s="28" t="s">
        <v>1271</v>
      </c>
      <c r="B4118" s="14" t="s">
        <v>255</v>
      </c>
      <c r="C4118" s="14" t="s">
        <v>305</v>
      </c>
      <c r="D4118" s="29">
        <v>40544</v>
      </c>
      <c r="E4118" s="14" t="s">
        <v>1090</v>
      </c>
      <c r="F4118" s="30">
        <v>10000</v>
      </c>
      <c r="G4118" s="31" t="str">
        <f>_xlfn.CONCAT(Table1[[#This Row],[Company]:[Penalty Amount]])</f>
        <v>Chicago Title Insurance Co.Fidelity National Financialinsurance violation40544WA-INS10000</v>
      </c>
    </row>
    <row r="4119" spans="1:7" x14ac:dyDescent="0.2">
      <c r="A4119" s="28" t="s">
        <v>1266</v>
      </c>
      <c r="B4119" s="14" t="s">
        <v>255</v>
      </c>
      <c r="C4119" s="14" t="s">
        <v>305</v>
      </c>
      <c r="D4119" s="29">
        <v>42005</v>
      </c>
      <c r="E4119" s="14" t="s">
        <v>728</v>
      </c>
      <c r="F4119" s="30">
        <v>10000</v>
      </c>
      <c r="G4119" s="31" t="str">
        <f>_xlfn.CONCAT(Table1[[#This Row],[Company]:[Penalty Amount]])</f>
        <v>Commonwealth Land Title Insurance Co.Fidelity National Financialinsurance violation42005MD-INS10000</v>
      </c>
    </row>
    <row r="4120" spans="1:7" x14ac:dyDescent="0.2">
      <c r="A4120" s="28" t="s">
        <v>1914</v>
      </c>
      <c r="B4120" s="14" t="s">
        <v>255</v>
      </c>
      <c r="C4120" s="14" t="s">
        <v>305</v>
      </c>
      <c r="D4120" s="29">
        <v>41640</v>
      </c>
      <c r="E4120" s="14" t="s">
        <v>1090</v>
      </c>
      <c r="F4120" s="30">
        <v>10000</v>
      </c>
      <c r="G4120" s="31" t="str">
        <f>_xlfn.CONCAT(Table1[[#This Row],[Company]:[Penalty Amount]])</f>
        <v>Fidelity &amp; Guaranty Life Insurance Co.Fidelity National Financialinsurance violation41640WA-INS10000</v>
      </c>
    </row>
    <row r="4121" spans="1:7" x14ac:dyDescent="0.2">
      <c r="A4121" s="28" t="s">
        <v>1270</v>
      </c>
      <c r="B4121" s="14" t="s">
        <v>255</v>
      </c>
      <c r="C4121" s="14" t="s">
        <v>305</v>
      </c>
      <c r="D4121" s="29">
        <v>43101</v>
      </c>
      <c r="E4121" s="14" t="s">
        <v>728</v>
      </c>
      <c r="F4121" s="30">
        <v>10000</v>
      </c>
      <c r="G4121" s="31" t="str">
        <f>_xlfn.CONCAT(Table1[[#This Row],[Company]:[Penalty Amount]])</f>
        <v>Fidelity National Title Insurance Co.Fidelity National Financialinsurance violation43101MD-INS10000</v>
      </c>
    </row>
    <row r="4122" spans="1:7" x14ac:dyDescent="0.2">
      <c r="A4122" s="28" t="s">
        <v>1270</v>
      </c>
      <c r="B4122" s="14" t="s">
        <v>255</v>
      </c>
      <c r="C4122" s="14" t="s">
        <v>305</v>
      </c>
      <c r="D4122" s="29">
        <v>39083</v>
      </c>
      <c r="E4122" s="14" t="s">
        <v>1050</v>
      </c>
      <c r="F4122" s="30">
        <v>10000</v>
      </c>
      <c r="G4122" s="31" t="str">
        <f>_xlfn.CONCAT(Table1[[#This Row],[Company]:[Penalty Amount]])</f>
        <v>Fidelity National Title Insurance Co.Fidelity National Financialinsurance violation39083OR-FIN10000</v>
      </c>
    </row>
    <row r="4123" spans="1:7" x14ac:dyDescent="0.2">
      <c r="A4123" s="28" t="s">
        <v>2201</v>
      </c>
      <c r="B4123" s="14" t="s">
        <v>255</v>
      </c>
      <c r="C4123" s="14" t="s">
        <v>305</v>
      </c>
      <c r="D4123" s="29">
        <v>43101</v>
      </c>
      <c r="E4123" s="14" t="s">
        <v>1090</v>
      </c>
      <c r="F4123" s="30">
        <v>10000</v>
      </c>
      <c r="G4123" s="31" t="str">
        <f>_xlfn.CONCAT(Table1[[#This Row],[Company]:[Penalty Amount]])</f>
        <v>Ticor Title Co.Fidelity National Financialinsurance violation43101WA-INS10000</v>
      </c>
    </row>
    <row r="4124" spans="1:7" x14ac:dyDescent="0.2">
      <c r="A4124" s="28" t="s">
        <v>1358</v>
      </c>
      <c r="B4124" s="14" t="s">
        <v>255</v>
      </c>
      <c r="C4124" s="14" t="s">
        <v>305</v>
      </c>
      <c r="D4124" s="29">
        <v>42370</v>
      </c>
      <c r="E4124" s="14" t="s">
        <v>1020</v>
      </c>
      <c r="F4124" s="30">
        <v>11525</v>
      </c>
      <c r="G4124" s="31" t="str">
        <f>_xlfn.CONCAT(Table1[[#This Row],[Company]:[Penalty Amount]])</f>
        <v>Fidelity and Guaranty Insurance Co.Fidelity National Financialinsurance violation42370MO-INS11525</v>
      </c>
    </row>
    <row r="4125" spans="1:7" x14ac:dyDescent="0.2">
      <c r="A4125" s="28" t="s">
        <v>1358</v>
      </c>
      <c r="B4125" s="14" t="s">
        <v>255</v>
      </c>
      <c r="C4125" s="14" t="s">
        <v>305</v>
      </c>
      <c r="D4125" s="29">
        <v>41640</v>
      </c>
      <c r="E4125" s="14" t="s">
        <v>306</v>
      </c>
      <c r="F4125" s="30">
        <v>11744</v>
      </c>
      <c r="G4125" s="31" t="str">
        <f>_xlfn.CONCAT(Table1[[#This Row],[Company]:[Penalty Amount]])</f>
        <v>Fidelity and Guaranty Insurance Co.Fidelity National Financialinsurance violation41640TX-INS11744</v>
      </c>
    </row>
    <row r="4126" spans="1:7" x14ac:dyDescent="0.2">
      <c r="A4126" s="28" t="s">
        <v>1358</v>
      </c>
      <c r="B4126" s="14" t="s">
        <v>255</v>
      </c>
      <c r="C4126" s="14" t="s">
        <v>305</v>
      </c>
      <c r="D4126" s="29">
        <v>42370</v>
      </c>
      <c r="E4126" s="14" t="s">
        <v>306</v>
      </c>
      <c r="F4126" s="30">
        <v>12000</v>
      </c>
      <c r="G4126" s="31" t="str">
        <f>_xlfn.CONCAT(Table1[[#This Row],[Company]:[Penalty Amount]])</f>
        <v>Fidelity and Guaranty Insurance Co.Fidelity National Financialinsurance violation42370TX-INS12000</v>
      </c>
    </row>
    <row r="4127" spans="1:7" x14ac:dyDescent="0.2">
      <c r="A4127" s="28" t="s">
        <v>1731</v>
      </c>
      <c r="B4127" s="14" t="s">
        <v>255</v>
      </c>
      <c r="C4127" s="14" t="s">
        <v>305</v>
      </c>
      <c r="D4127" s="29">
        <v>37257</v>
      </c>
      <c r="E4127" s="14" t="s">
        <v>655</v>
      </c>
      <c r="F4127" s="30">
        <v>15000</v>
      </c>
      <c r="G4127" s="31" t="str">
        <f>_xlfn.CONCAT(Table1[[#This Row],[Company]:[Penalty Amount]])</f>
        <v>FIDELITY &amp; GUARANTY LIFE INSURANCEFidelity National Financialinsurance violation37257VA-INS15000</v>
      </c>
    </row>
    <row r="4128" spans="1:7" x14ac:dyDescent="0.2">
      <c r="A4128" s="28" t="s">
        <v>2691</v>
      </c>
      <c r="B4128" s="14" t="s">
        <v>255</v>
      </c>
      <c r="C4128" s="14" t="s">
        <v>343</v>
      </c>
      <c r="D4128" s="29">
        <v>39448</v>
      </c>
      <c r="E4128" s="14" t="s">
        <v>745</v>
      </c>
      <c r="F4128" s="30">
        <v>17845</v>
      </c>
      <c r="G4128" s="31" t="str">
        <f>_xlfn.CONCAT(Table1[[#This Row],[Company]:[Penalty Amount]])</f>
        <v>Fidelity National Financial IncFidelity National Financialwage and hour violation39448WHD17845</v>
      </c>
    </row>
    <row r="4129" spans="1:7" x14ac:dyDescent="0.2">
      <c r="A4129" s="28" t="s">
        <v>1271</v>
      </c>
      <c r="B4129" s="14" t="s">
        <v>255</v>
      </c>
      <c r="C4129" s="14" t="s">
        <v>305</v>
      </c>
      <c r="D4129" s="29">
        <v>39448</v>
      </c>
      <c r="E4129" s="14" t="s">
        <v>502</v>
      </c>
      <c r="F4129" s="30">
        <v>20000</v>
      </c>
      <c r="G4129" s="31" t="str">
        <f>_xlfn.CONCAT(Table1[[#This Row],[Company]:[Penalty Amount]])</f>
        <v>Chicago Title Insurance Co.Fidelity National Financialinsurance violation39448NJ-DBI20000</v>
      </c>
    </row>
    <row r="4130" spans="1:7" x14ac:dyDescent="0.2">
      <c r="A4130" s="28" t="s">
        <v>1731</v>
      </c>
      <c r="B4130" s="14" t="s">
        <v>255</v>
      </c>
      <c r="C4130" s="14" t="s">
        <v>305</v>
      </c>
      <c r="D4130" s="29">
        <v>37622</v>
      </c>
      <c r="E4130" s="14" t="s">
        <v>655</v>
      </c>
      <c r="F4130" s="30">
        <v>20000</v>
      </c>
      <c r="G4130" s="31" t="str">
        <f>_xlfn.CONCAT(Table1[[#This Row],[Company]:[Penalty Amount]])</f>
        <v>FIDELITY &amp; GUARANTY LIFE INSURANCEFidelity National Financialinsurance violation37622VA-INS20000</v>
      </c>
    </row>
    <row r="4131" spans="1:7" x14ac:dyDescent="0.2">
      <c r="A4131" s="28" t="s">
        <v>1270</v>
      </c>
      <c r="B4131" s="14" t="s">
        <v>255</v>
      </c>
      <c r="C4131" s="14" t="s">
        <v>305</v>
      </c>
      <c r="D4131" s="29">
        <v>43466</v>
      </c>
      <c r="E4131" s="14" t="s">
        <v>1146</v>
      </c>
      <c r="F4131" s="30">
        <v>20000</v>
      </c>
      <c r="G4131" s="31" t="str">
        <f>_xlfn.CONCAT(Table1[[#This Row],[Company]:[Penalty Amount]])</f>
        <v>Fidelity National Title Insurance Co.Fidelity National Financialinsurance violation43466DE-INS20000</v>
      </c>
    </row>
    <row r="4132" spans="1:7" x14ac:dyDescent="0.2">
      <c r="A4132" s="28" t="s">
        <v>1926</v>
      </c>
      <c r="B4132" s="14" t="s">
        <v>255</v>
      </c>
      <c r="C4132" s="14" t="s">
        <v>305</v>
      </c>
      <c r="D4132" s="29">
        <v>41640</v>
      </c>
      <c r="E4132" s="14" t="s">
        <v>775</v>
      </c>
      <c r="F4132" s="30">
        <v>20000</v>
      </c>
      <c r="G4132" s="31" t="str">
        <f>_xlfn.CONCAT(Table1[[#This Row],[Company]:[Penalty Amount]])</f>
        <v>ServiceLink LLCFidelity National Financialinsurance violation41640MN-FIN20000</v>
      </c>
    </row>
    <row r="4133" spans="1:7" x14ac:dyDescent="0.2">
      <c r="A4133" s="28" t="s">
        <v>1529</v>
      </c>
      <c r="B4133" s="14" t="s">
        <v>255</v>
      </c>
      <c r="C4133" s="14" t="s">
        <v>305</v>
      </c>
      <c r="D4133" s="29">
        <v>39448</v>
      </c>
      <c r="E4133" s="14" t="s">
        <v>1020</v>
      </c>
      <c r="F4133" s="30">
        <v>20725</v>
      </c>
      <c r="G4133" s="31" t="str">
        <f>_xlfn.CONCAT(Table1[[#This Row],[Company]:[Penalty Amount]])</f>
        <v>Ticor Title Insurance Co.Fidelity National Financialinsurance violation39448MO-INS20725</v>
      </c>
    </row>
    <row r="4134" spans="1:7" x14ac:dyDescent="0.2">
      <c r="A4134" s="28" t="s">
        <v>2196</v>
      </c>
      <c r="B4134" s="14" t="s">
        <v>255</v>
      </c>
      <c r="C4134" s="14" t="s">
        <v>305</v>
      </c>
      <c r="D4134" s="29">
        <v>36892</v>
      </c>
      <c r="E4134" s="14" t="s">
        <v>1098</v>
      </c>
      <c r="F4134" s="30">
        <v>21037</v>
      </c>
      <c r="G4134" s="31" t="str">
        <f>_xlfn.CONCAT(Table1[[#This Row],[Company]:[Penalty Amount]])</f>
        <v>Fidelity &amp; Guaranty Insurance Co.Fidelity National Financialinsurance violation36892MA-INS21037</v>
      </c>
    </row>
    <row r="4135" spans="1:7" x14ac:dyDescent="0.2">
      <c r="A4135" s="28" t="s">
        <v>2440</v>
      </c>
      <c r="B4135" s="14" t="s">
        <v>255</v>
      </c>
      <c r="C4135" s="14" t="s">
        <v>305</v>
      </c>
      <c r="D4135" s="29">
        <v>40179</v>
      </c>
      <c r="E4135" s="14" t="s">
        <v>306</v>
      </c>
      <c r="F4135" s="30">
        <v>25000</v>
      </c>
      <c r="G4135" s="31" t="str">
        <f>_xlfn.CONCAT(Table1[[#This Row],[Company]:[Penalty Amount]])</f>
        <v>Fidelity National Title Insurance Co. .Fidelity National Financialinsurance violation40179TX-INS25000</v>
      </c>
    </row>
    <row r="4136" spans="1:7" x14ac:dyDescent="0.2">
      <c r="A4136" s="28" t="s">
        <v>2691</v>
      </c>
      <c r="B4136" s="14" t="s">
        <v>255</v>
      </c>
      <c r="C4136" s="14" t="s">
        <v>343</v>
      </c>
      <c r="D4136" s="29">
        <v>39448</v>
      </c>
      <c r="E4136" s="14" t="s">
        <v>745</v>
      </c>
      <c r="F4136" s="30">
        <v>27858</v>
      </c>
      <c r="G4136" s="31" t="str">
        <f>_xlfn.CONCAT(Table1[[#This Row],[Company]:[Penalty Amount]])</f>
        <v>Fidelity National Financial IncFidelity National Financialwage and hour violation39448WHD27858</v>
      </c>
    </row>
    <row r="4137" spans="1:7" x14ac:dyDescent="0.2">
      <c r="A4137" s="28" t="s">
        <v>1271</v>
      </c>
      <c r="B4137" s="14" t="s">
        <v>255</v>
      </c>
      <c r="C4137" s="14" t="s">
        <v>305</v>
      </c>
      <c r="D4137" s="29">
        <v>43831</v>
      </c>
      <c r="E4137" s="14" t="s">
        <v>923</v>
      </c>
      <c r="F4137" s="30">
        <v>28000</v>
      </c>
      <c r="G4137" s="31" t="str">
        <f>_xlfn.CONCAT(Table1[[#This Row],[Company]:[Penalty Amount]])</f>
        <v>Chicago Title Insurance Co.Fidelity National Financialinsurance violation43831CT-INS28000</v>
      </c>
    </row>
    <row r="4138" spans="1:7" x14ac:dyDescent="0.2">
      <c r="A4138" s="28" t="s">
        <v>1266</v>
      </c>
      <c r="B4138" s="14" t="s">
        <v>255</v>
      </c>
      <c r="C4138" s="14" t="s">
        <v>305</v>
      </c>
      <c r="D4138" s="29">
        <v>40544</v>
      </c>
      <c r="E4138" s="14" t="s">
        <v>728</v>
      </c>
      <c r="F4138" s="30">
        <v>30000</v>
      </c>
      <c r="G4138" s="31" t="str">
        <f>_xlfn.CONCAT(Table1[[#This Row],[Company]:[Penalty Amount]])</f>
        <v>Commonwealth Land Title Insurance Co.Fidelity National Financialinsurance violation40544MD-INS30000</v>
      </c>
    </row>
    <row r="4139" spans="1:7" x14ac:dyDescent="0.2">
      <c r="A4139" s="28" t="s">
        <v>2438</v>
      </c>
      <c r="B4139" s="14" t="s">
        <v>255</v>
      </c>
      <c r="C4139" s="14" t="s">
        <v>305</v>
      </c>
      <c r="D4139" s="29">
        <v>40544</v>
      </c>
      <c r="E4139" s="14" t="s">
        <v>728</v>
      </c>
      <c r="F4139" s="30">
        <v>30000</v>
      </c>
      <c r="G4139" s="31" t="str">
        <f>_xlfn.CONCAT(Table1[[#This Row],[Company]:[Penalty Amount]])</f>
        <v>Commonwealth Land Title Insurance Co. .Fidelity National Financialinsurance violation40544MD-INS30000</v>
      </c>
    </row>
    <row r="4140" spans="1:7" x14ac:dyDescent="0.2">
      <c r="A4140" s="28" t="s">
        <v>2202</v>
      </c>
      <c r="B4140" s="14" t="s">
        <v>255</v>
      </c>
      <c r="C4140" s="14" t="s">
        <v>343</v>
      </c>
      <c r="D4140" s="29">
        <v>44562</v>
      </c>
      <c r="E4140" s="14" t="s">
        <v>1438</v>
      </c>
      <c r="F4140" s="30">
        <v>32017</v>
      </c>
      <c r="G4140" s="31" t="str">
        <f>_xlfn.CONCAT(Table1[[#This Row],[Company]:[Penalty Amount]])</f>
        <v>Ticor Title Co. of CaliforniaFidelity National Financialwage and hour violation44562CA-LCO32017</v>
      </c>
    </row>
    <row r="4141" spans="1:7" x14ac:dyDescent="0.2">
      <c r="A4141" s="28" t="s">
        <v>1271</v>
      </c>
      <c r="B4141" s="14" t="s">
        <v>255</v>
      </c>
      <c r="C4141" s="14" t="s">
        <v>305</v>
      </c>
      <c r="D4141" s="29">
        <v>42736</v>
      </c>
      <c r="E4141" s="14" t="s">
        <v>1528</v>
      </c>
      <c r="F4141" s="30">
        <v>50000</v>
      </c>
      <c r="G4141" s="31" t="str">
        <f>_xlfn.CONCAT(Table1[[#This Row],[Company]:[Penalty Amount]])</f>
        <v>Chicago Title Insurance Co.Fidelity National Financialinsurance violation42736AR-INS50000</v>
      </c>
    </row>
    <row r="4142" spans="1:7" x14ac:dyDescent="0.2">
      <c r="A4142" s="28" t="s">
        <v>1271</v>
      </c>
      <c r="B4142" s="14" t="s">
        <v>255</v>
      </c>
      <c r="C4142" s="14" t="s">
        <v>305</v>
      </c>
      <c r="D4142" s="29">
        <v>38353</v>
      </c>
      <c r="E4142" s="14" t="s">
        <v>746</v>
      </c>
      <c r="F4142" s="30">
        <v>50000</v>
      </c>
      <c r="G4142" s="31" t="str">
        <f>_xlfn.CONCAT(Table1[[#This Row],[Company]:[Penalty Amount]])</f>
        <v>Chicago Title Insurance Co.Fidelity National Financialinsurance violation38353FL-OFR50000</v>
      </c>
    </row>
    <row r="4143" spans="1:7" x14ac:dyDescent="0.2">
      <c r="A4143" s="28" t="s">
        <v>2196</v>
      </c>
      <c r="B4143" s="14" t="s">
        <v>255</v>
      </c>
      <c r="C4143" s="14" t="s">
        <v>305</v>
      </c>
      <c r="D4143" s="29">
        <v>40179</v>
      </c>
      <c r="E4143" s="14" t="s">
        <v>306</v>
      </c>
      <c r="F4143" s="30">
        <v>50000</v>
      </c>
      <c r="G4143" s="31" t="str">
        <f>_xlfn.CONCAT(Table1[[#This Row],[Company]:[Penalty Amount]])</f>
        <v>Fidelity &amp; Guaranty Insurance Co.Fidelity National Financialinsurance violation40179TX-INS50000</v>
      </c>
    </row>
    <row r="4144" spans="1:7" x14ac:dyDescent="0.2">
      <c r="A4144" s="28" t="s">
        <v>1270</v>
      </c>
      <c r="B4144" s="14" t="s">
        <v>255</v>
      </c>
      <c r="C4144" s="14" t="s">
        <v>305</v>
      </c>
      <c r="D4144" s="29">
        <v>38353</v>
      </c>
      <c r="E4144" s="14" t="s">
        <v>746</v>
      </c>
      <c r="F4144" s="30">
        <v>50000</v>
      </c>
      <c r="G4144" s="31" t="str">
        <f>_xlfn.CONCAT(Table1[[#This Row],[Company]:[Penalty Amount]])</f>
        <v>Fidelity National Title Insurance Co.Fidelity National Financialinsurance violation38353FL-OFR50000</v>
      </c>
    </row>
    <row r="4145" spans="1:7" x14ac:dyDescent="0.2">
      <c r="A4145" s="28" t="s">
        <v>2199</v>
      </c>
      <c r="B4145" s="14" t="s">
        <v>255</v>
      </c>
      <c r="C4145" s="14" t="s">
        <v>305</v>
      </c>
      <c r="D4145" s="29">
        <v>44562</v>
      </c>
      <c r="E4145" s="14" t="s">
        <v>426</v>
      </c>
      <c r="F4145" s="30">
        <v>50000</v>
      </c>
      <c r="G4145" s="31" t="str">
        <f>_xlfn.CONCAT(Table1[[#This Row],[Company]:[Penalty Amount]])</f>
        <v>LAWYERS TITLE Co.Fidelity National Financialinsurance violation44562CA-INS50000</v>
      </c>
    </row>
    <row r="4146" spans="1:7" x14ac:dyDescent="0.2">
      <c r="A4146" s="28" t="s">
        <v>1529</v>
      </c>
      <c r="B4146" s="14" t="s">
        <v>255</v>
      </c>
      <c r="C4146" s="14" t="s">
        <v>305</v>
      </c>
      <c r="D4146" s="29">
        <v>38353</v>
      </c>
      <c r="E4146" s="14" t="s">
        <v>746</v>
      </c>
      <c r="F4146" s="30">
        <v>50000</v>
      </c>
      <c r="G4146" s="31" t="str">
        <f>_xlfn.CONCAT(Table1[[#This Row],[Company]:[Penalty Amount]])</f>
        <v>Ticor Title Insurance Co.Fidelity National Financialinsurance violation38353FL-OFR50000</v>
      </c>
    </row>
    <row r="4147" spans="1:7" x14ac:dyDescent="0.2">
      <c r="A4147" s="28" t="s">
        <v>1271</v>
      </c>
      <c r="B4147" s="14" t="s">
        <v>255</v>
      </c>
      <c r="C4147" s="14" t="s">
        <v>305</v>
      </c>
      <c r="D4147" s="29">
        <v>39448</v>
      </c>
      <c r="E4147" s="14" t="s">
        <v>1020</v>
      </c>
      <c r="F4147" s="30">
        <v>55496</v>
      </c>
      <c r="G4147" s="31" t="str">
        <f>_xlfn.CONCAT(Table1[[#This Row],[Company]:[Penalty Amount]])</f>
        <v>Chicago Title Insurance Co.Fidelity National Financialinsurance violation39448MO-INS55496</v>
      </c>
    </row>
    <row r="4148" spans="1:7" x14ac:dyDescent="0.2">
      <c r="A4148" s="28" t="s">
        <v>1271</v>
      </c>
      <c r="B4148" s="14" t="s">
        <v>255</v>
      </c>
      <c r="C4148" s="14" t="s">
        <v>305</v>
      </c>
      <c r="D4148" s="29">
        <v>40179</v>
      </c>
      <c r="E4148" s="14" t="s">
        <v>923</v>
      </c>
      <c r="F4148" s="30">
        <v>62000</v>
      </c>
      <c r="G4148" s="31" t="str">
        <f>_xlfn.CONCAT(Table1[[#This Row],[Company]:[Penalty Amount]])</f>
        <v>Chicago Title Insurance Co.Fidelity National Financialinsurance violation40179CT-INS62000</v>
      </c>
    </row>
    <row r="4149" spans="1:7" x14ac:dyDescent="0.2">
      <c r="A4149" s="28" t="s">
        <v>1271</v>
      </c>
      <c r="B4149" s="14" t="s">
        <v>255</v>
      </c>
      <c r="C4149" s="14" t="s">
        <v>305</v>
      </c>
      <c r="D4149" s="29">
        <v>42005</v>
      </c>
      <c r="E4149" s="14" t="s">
        <v>1220</v>
      </c>
      <c r="F4149" s="30">
        <v>66000</v>
      </c>
      <c r="G4149" s="31" t="str">
        <f>_xlfn.CONCAT(Table1[[#This Row],[Company]:[Penalty Amount]])</f>
        <v>Chicago Title Insurance Co.Fidelity National Financialinsurance violation42005CO-INS66000</v>
      </c>
    </row>
    <row r="4150" spans="1:7" x14ac:dyDescent="0.2">
      <c r="A4150" s="28" t="s">
        <v>1270</v>
      </c>
      <c r="B4150" s="14" t="s">
        <v>255</v>
      </c>
      <c r="C4150" s="14" t="s">
        <v>378</v>
      </c>
      <c r="D4150" s="29">
        <v>39083</v>
      </c>
      <c r="E4150" s="14" t="s">
        <v>328</v>
      </c>
      <c r="F4150" s="30">
        <v>68635</v>
      </c>
      <c r="G4150" s="31" t="str">
        <f>_xlfn.CONCAT(Table1[[#This Row],[Company]:[Penalty Amount]])</f>
        <v>Fidelity National Title Insurance Co.Fidelity National Financialkickbacks and bribery39083HUD68635</v>
      </c>
    </row>
    <row r="4151" spans="1:7" x14ac:dyDescent="0.2">
      <c r="A4151" s="28" t="s">
        <v>1270</v>
      </c>
      <c r="B4151" s="14" t="s">
        <v>255</v>
      </c>
      <c r="C4151" s="14" t="s">
        <v>305</v>
      </c>
      <c r="D4151" s="29">
        <v>40179</v>
      </c>
      <c r="E4151" s="14" t="s">
        <v>1020</v>
      </c>
      <c r="F4151" s="30">
        <v>73113</v>
      </c>
      <c r="G4151" s="31" t="str">
        <f>_xlfn.CONCAT(Table1[[#This Row],[Company]:[Penalty Amount]])</f>
        <v>Fidelity National Title Insurance Co.Fidelity National Financialinsurance violation40179MO-INS73113</v>
      </c>
    </row>
    <row r="4152" spans="1:7" x14ac:dyDescent="0.2">
      <c r="A4152" s="28" t="s">
        <v>1271</v>
      </c>
      <c r="B4152" s="14" t="s">
        <v>255</v>
      </c>
      <c r="C4152" s="14" t="s">
        <v>305</v>
      </c>
      <c r="D4152" s="29">
        <v>39083</v>
      </c>
      <c r="E4152" s="14" t="s">
        <v>969</v>
      </c>
      <c r="F4152" s="30">
        <v>75000</v>
      </c>
      <c r="G4152" s="31" t="str">
        <f>_xlfn.CONCAT(Table1[[#This Row],[Company]:[Penalty Amount]])</f>
        <v>Chicago Title Insurance Co.Fidelity National Financialinsurance violation39083MT-INS75000</v>
      </c>
    </row>
    <row r="4153" spans="1:7" x14ac:dyDescent="0.2">
      <c r="A4153" s="28" t="s">
        <v>1914</v>
      </c>
      <c r="B4153" s="14" t="s">
        <v>255</v>
      </c>
      <c r="C4153" s="14" t="s">
        <v>305</v>
      </c>
      <c r="D4153" s="29">
        <v>40909</v>
      </c>
      <c r="E4153" s="14" t="s">
        <v>1090</v>
      </c>
      <c r="F4153" s="30">
        <v>75000</v>
      </c>
      <c r="G4153" s="31" t="str">
        <f>_xlfn.CONCAT(Table1[[#This Row],[Company]:[Penalty Amount]])</f>
        <v>Fidelity &amp; Guaranty Life Insurance Co.Fidelity National Financialinsurance violation40909WA-INS75000</v>
      </c>
    </row>
    <row r="4154" spans="1:7" x14ac:dyDescent="0.2">
      <c r="A4154" s="28" t="s">
        <v>1926</v>
      </c>
      <c r="B4154" s="14" t="s">
        <v>255</v>
      </c>
      <c r="C4154" s="14" t="s">
        <v>305</v>
      </c>
      <c r="D4154" s="29">
        <v>43466</v>
      </c>
      <c r="E4154" s="14" t="s">
        <v>869</v>
      </c>
      <c r="F4154" s="30">
        <v>75000</v>
      </c>
      <c r="G4154" s="31" t="str">
        <f>_xlfn.CONCAT(Table1[[#This Row],[Company]:[Penalty Amount]])</f>
        <v>ServiceLink LLCFidelity National Financialinsurance violation43466IN-INS75000</v>
      </c>
    </row>
    <row r="4155" spans="1:7" x14ac:dyDescent="0.2">
      <c r="A4155" s="28" t="s">
        <v>1270</v>
      </c>
      <c r="B4155" s="14" t="s">
        <v>255</v>
      </c>
      <c r="C4155" s="14" t="s">
        <v>305</v>
      </c>
      <c r="D4155" s="29">
        <v>43466</v>
      </c>
      <c r="E4155" s="14" t="s">
        <v>306</v>
      </c>
      <c r="F4155" s="30">
        <v>90000</v>
      </c>
      <c r="G4155" s="31" t="str">
        <f>_xlfn.CONCAT(Table1[[#This Row],[Company]:[Penalty Amount]])</f>
        <v>Fidelity National Title Insurance Co.Fidelity National Financialinsurance violation43466TX-INS90000</v>
      </c>
    </row>
    <row r="4156" spans="1:7" x14ac:dyDescent="0.2">
      <c r="A4156" s="28" t="s">
        <v>1270</v>
      </c>
      <c r="B4156" s="14" t="s">
        <v>255</v>
      </c>
      <c r="C4156" s="14" t="s">
        <v>305</v>
      </c>
      <c r="D4156" s="29">
        <v>40909</v>
      </c>
      <c r="E4156" s="14" t="s">
        <v>1090</v>
      </c>
      <c r="F4156" s="30">
        <v>100000</v>
      </c>
      <c r="G4156" s="31" t="str">
        <f>_xlfn.CONCAT(Table1[[#This Row],[Company]:[Penalty Amount]])</f>
        <v>Fidelity National Title Insurance Co.Fidelity National Financialinsurance violation40909WA-INS100000</v>
      </c>
    </row>
    <row r="4157" spans="1:7" x14ac:dyDescent="0.2">
      <c r="A4157" s="28" t="s">
        <v>1271</v>
      </c>
      <c r="B4157" s="14" t="s">
        <v>255</v>
      </c>
      <c r="C4157" s="14" t="s">
        <v>305</v>
      </c>
      <c r="D4157" s="29">
        <v>40544</v>
      </c>
      <c r="E4157" s="14" t="s">
        <v>426</v>
      </c>
      <c r="F4157" s="30">
        <v>185000</v>
      </c>
      <c r="G4157" s="31" t="str">
        <f>_xlfn.CONCAT(Table1[[#This Row],[Company]:[Penalty Amount]])</f>
        <v>Chicago Title Insurance Co.Fidelity National Financialinsurance violation40544CA-INS185000</v>
      </c>
    </row>
    <row r="4158" spans="1:7" x14ac:dyDescent="0.2">
      <c r="A4158" s="28" t="s">
        <v>1270</v>
      </c>
      <c r="B4158" s="14" t="s">
        <v>255</v>
      </c>
      <c r="C4158" s="14" t="s">
        <v>305</v>
      </c>
      <c r="D4158" s="29">
        <v>40544</v>
      </c>
      <c r="E4158" s="14" t="s">
        <v>426</v>
      </c>
      <c r="F4158" s="30">
        <v>185000</v>
      </c>
      <c r="G4158" s="31" t="str">
        <f>_xlfn.CONCAT(Table1[[#This Row],[Company]:[Penalty Amount]])</f>
        <v>Fidelity National Title Insurance Co.Fidelity National Financialinsurance violation40544CA-INS185000</v>
      </c>
    </row>
    <row r="4159" spans="1:7" x14ac:dyDescent="0.2">
      <c r="A4159" s="28" t="s">
        <v>1266</v>
      </c>
      <c r="B4159" s="14" t="s">
        <v>255</v>
      </c>
      <c r="C4159" s="14" t="s">
        <v>305</v>
      </c>
      <c r="D4159" s="29">
        <v>40179</v>
      </c>
      <c r="E4159" s="14" t="s">
        <v>1020</v>
      </c>
      <c r="F4159" s="30">
        <v>188976</v>
      </c>
      <c r="G4159" s="31" t="str">
        <f>_xlfn.CONCAT(Table1[[#This Row],[Company]:[Penalty Amount]])</f>
        <v>Commonwealth Land Title Insurance Co.Fidelity National Financialinsurance violation40179MO-INS188976</v>
      </c>
    </row>
    <row r="4160" spans="1:7" x14ac:dyDescent="0.2">
      <c r="A4160" s="28" t="s">
        <v>1265</v>
      </c>
      <c r="B4160" s="14" t="s">
        <v>255</v>
      </c>
      <c r="C4160" s="14" t="s">
        <v>305</v>
      </c>
      <c r="D4160" s="29">
        <v>40179</v>
      </c>
      <c r="E4160" s="14" t="s">
        <v>1020</v>
      </c>
      <c r="F4160" s="30">
        <v>190000</v>
      </c>
      <c r="G4160" s="31" t="str">
        <f>_xlfn.CONCAT(Table1[[#This Row],[Company]:[Penalty Amount]])</f>
        <v>Lawyers Title Insurance Corp.Fidelity National Financialinsurance violation40179MO-INS190000</v>
      </c>
    </row>
    <row r="4161" spans="1:7" x14ac:dyDescent="0.2">
      <c r="A4161" s="28" t="s">
        <v>1266</v>
      </c>
      <c r="B4161" s="14" t="s">
        <v>255</v>
      </c>
      <c r="C4161" s="14" t="s">
        <v>305</v>
      </c>
      <c r="D4161" s="29">
        <v>43101</v>
      </c>
      <c r="E4161" s="14" t="s">
        <v>1020</v>
      </c>
      <c r="F4161" s="30">
        <v>225000</v>
      </c>
      <c r="G4161" s="31" t="str">
        <f>_xlfn.CONCAT(Table1[[#This Row],[Company]:[Penalty Amount]])</f>
        <v>Commonwealth Land Title Insurance Co.Fidelity National Financialinsurance violation43101MO-INS225000</v>
      </c>
    </row>
    <row r="4162" spans="1:7" x14ac:dyDescent="0.2">
      <c r="A4162" s="28" t="s">
        <v>2439</v>
      </c>
      <c r="B4162" s="14" t="s">
        <v>255</v>
      </c>
      <c r="C4162" s="14" t="s">
        <v>305</v>
      </c>
      <c r="D4162" s="29">
        <v>38718</v>
      </c>
      <c r="E4162" s="14" t="s">
        <v>655</v>
      </c>
      <c r="F4162" s="30">
        <v>300000</v>
      </c>
      <c r="G4162" s="31" t="str">
        <f>_xlfn.CONCAT(Table1[[#This Row],[Company]:[Penalty Amount]])</f>
        <v>COMMONWEALTH LAND TITLE INSURANCE CO. .Fidelity National Financialinsurance violation38718VA-INS300000</v>
      </c>
    </row>
    <row r="4163" spans="1:7" x14ac:dyDescent="0.2">
      <c r="A4163" s="28" t="s">
        <v>1270</v>
      </c>
      <c r="B4163" s="14" t="s">
        <v>255</v>
      </c>
      <c r="C4163" s="14" t="s">
        <v>305</v>
      </c>
      <c r="D4163" s="29">
        <v>43831</v>
      </c>
      <c r="E4163" s="14" t="s">
        <v>1020</v>
      </c>
      <c r="F4163" s="30">
        <v>459000</v>
      </c>
      <c r="G4163" s="31" t="str">
        <f>_xlfn.CONCAT(Table1[[#This Row],[Company]:[Penalty Amount]])</f>
        <v>Fidelity National Title Insurance Co.Fidelity National Financialinsurance violation43831MO-INS459000</v>
      </c>
    </row>
    <row r="4164" spans="1:7" x14ac:dyDescent="0.2">
      <c r="A4164" s="28" t="s">
        <v>2198</v>
      </c>
      <c r="B4164" s="14" t="s">
        <v>255</v>
      </c>
      <c r="C4164" s="14" t="s">
        <v>305</v>
      </c>
      <c r="D4164" s="29">
        <v>44197</v>
      </c>
      <c r="E4164" s="14" t="s">
        <v>1020</v>
      </c>
      <c r="F4164" s="30">
        <v>459000</v>
      </c>
      <c r="G4164" s="31" t="str">
        <f>_xlfn.CONCAT(Table1[[#This Row],[Company]:[Penalty Amount]])</f>
        <v>FIDELITY NATIONAL TITLE INSURANCE Co.Fidelity National Financialinsurance violation44197MO-INS459000</v>
      </c>
    </row>
    <row r="4165" spans="1:7" x14ac:dyDescent="0.2">
      <c r="A4165" s="28" t="s">
        <v>1270</v>
      </c>
      <c r="B4165" s="14" t="s">
        <v>255</v>
      </c>
      <c r="C4165" s="14" t="s">
        <v>305</v>
      </c>
      <c r="D4165" s="29">
        <v>41640</v>
      </c>
      <c r="E4165" s="14" t="s">
        <v>1220</v>
      </c>
      <c r="F4165" s="30">
        <v>484000</v>
      </c>
      <c r="G4165" s="31" t="str">
        <f>_xlfn.CONCAT(Table1[[#This Row],[Company]:[Penalty Amount]])</f>
        <v>Fidelity National Title Insurance Co.Fidelity National Financialinsurance violation41640CO-INS484000</v>
      </c>
    </row>
    <row r="4166" spans="1:7" x14ac:dyDescent="0.2">
      <c r="A4166" s="28" t="s">
        <v>1271</v>
      </c>
      <c r="B4166" s="14" t="s">
        <v>255</v>
      </c>
      <c r="C4166" s="14" t="s">
        <v>305</v>
      </c>
      <c r="D4166" s="29">
        <v>43831</v>
      </c>
      <c r="E4166" s="14" t="s">
        <v>1020</v>
      </c>
      <c r="F4166" s="30">
        <v>485000</v>
      </c>
      <c r="G4166" s="31" t="str">
        <f>_xlfn.CONCAT(Table1[[#This Row],[Company]:[Penalty Amount]])</f>
        <v>Chicago Title Insurance Co.Fidelity National Financialinsurance violation43831MO-INS485000</v>
      </c>
    </row>
    <row r="4167" spans="1:7" x14ac:dyDescent="0.2">
      <c r="A4167" s="28" t="s">
        <v>1270</v>
      </c>
      <c r="B4167" s="14" t="s">
        <v>255</v>
      </c>
      <c r="C4167" s="14" t="s">
        <v>305</v>
      </c>
      <c r="D4167" s="29">
        <v>43831</v>
      </c>
      <c r="E4167" s="14" t="s">
        <v>728</v>
      </c>
      <c r="F4167" s="30">
        <v>646000</v>
      </c>
      <c r="G4167" s="31" t="str">
        <f>_xlfn.CONCAT(Table1[[#This Row],[Company]:[Penalty Amount]])</f>
        <v>Fidelity National Title Insurance Co.Fidelity National Financialinsurance violation43831MD-INS646000</v>
      </c>
    </row>
    <row r="4168" spans="1:7" x14ac:dyDescent="0.2">
      <c r="A4168" s="28" t="s">
        <v>2693</v>
      </c>
      <c r="B4168" s="14" t="s">
        <v>255</v>
      </c>
      <c r="C4168" s="14" t="s">
        <v>343</v>
      </c>
      <c r="D4168" s="29">
        <v>38353</v>
      </c>
      <c r="E4168" s="14" t="s">
        <v>745</v>
      </c>
      <c r="F4168" s="30">
        <v>778391</v>
      </c>
      <c r="G4168" s="31" t="str">
        <f>_xlfn.CONCAT(Table1[[#This Row],[Company]:[Penalty Amount]])</f>
        <v>Fidelity National Financial Inc.Fidelity National Financialwage and hour violation38353WHD778391</v>
      </c>
    </row>
    <row r="4169" spans="1:7" x14ac:dyDescent="0.2">
      <c r="A4169" s="28" t="s">
        <v>2693</v>
      </c>
      <c r="B4169" s="14" t="s">
        <v>255</v>
      </c>
      <c r="C4169" s="14" t="s">
        <v>282</v>
      </c>
      <c r="D4169" s="29">
        <v>41275</v>
      </c>
      <c r="E4169" s="14" t="s">
        <v>761</v>
      </c>
      <c r="F4169" s="30">
        <v>873588</v>
      </c>
      <c r="G4169" s="31" t="str">
        <f>_xlfn.CONCAT(Table1[[#This Row],[Company]:[Penalty Amount]])</f>
        <v>Fidelity National Financial Inc.Fidelity National Financialconsumer protection violation41275CA-MULTI873588</v>
      </c>
    </row>
    <row r="4170" spans="1:7" x14ac:dyDescent="0.2">
      <c r="A4170" s="28" t="s">
        <v>2200</v>
      </c>
      <c r="B4170" s="14" t="s">
        <v>255</v>
      </c>
      <c r="C4170" s="14" t="s">
        <v>305</v>
      </c>
      <c r="D4170" s="29">
        <v>43101</v>
      </c>
      <c r="E4170" s="14" t="s">
        <v>1199</v>
      </c>
      <c r="F4170" s="30">
        <v>935000</v>
      </c>
      <c r="G4170" s="31" t="str">
        <f>_xlfn.CONCAT(Table1[[#This Row],[Company]:[Penalty Amount]])</f>
        <v>Lawyers Title Co.Fidelity National Financialinsurance violation43101UT-INS935000</v>
      </c>
    </row>
    <row r="4171" spans="1:7" x14ac:dyDescent="0.2">
      <c r="A4171" s="28" t="s">
        <v>2195</v>
      </c>
      <c r="B4171" s="14" t="s">
        <v>255</v>
      </c>
      <c r="C4171" s="14" t="s">
        <v>305</v>
      </c>
      <c r="D4171" s="29">
        <v>38353</v>
      </c>
      <c r="E4171" s="14" t="s">
        <v>426</v>
      </c>
      <c r="F4171" s="30">
        <v>1200000</v>
      </c>
      <c r="G4171" s="31" t="str">
        <f>_xlfn.CONCAT(Table1[[#This Row],[Company]:[Penalty Amount]])</f>
        <v>American Title Co. dba Ticor Title Co. of AmericaFidelity National Financialinsurance violation38353CA-INS1200000</v>
      </c>
    </row>
    <row r="4172" spans="1:7" x14ac:dyDescent="0.2">
      <c r="A4172" s="28" t="s">
        <v>2440</v>
      </c>
      <c r="B4172" s="14" t="s">
        <v>255</v>
      </c>
      <c r="C4172" s="14" t="s">
        <v>305</v>
      </c>
      <c r="D4172" s="29">
        <v>41275</v>
      </c>
      <c r="E4172" s="14" t="s">
        <v>426</v>
      </c>
      <c r="F4172" s="30">
        <v>1425000</v>
      </c>
      <c r="G4172" s="31" t="str">
        <f>_xlfn.CONCAT(Table1[[#This Row],[Company]:[Penalty Amount]])</f>
        <v>Fidelity National Title Insurance Co. .Fidelity National Financialinsurance violation41275CA-INS1425000</v>
      </c>
    </row>
    <row r="4173" spans="1:7" x14ac:dyDescent="0.2">
      <c r="A4173" s="28" t="s">
        <v>2438</v>
      </c>
      <c r="B4173" s="14" t="s">
        <v>255</v>
      </c>
      <c r="C4173" s="14" t="s">
        <v>305</v>
      </c>
      <c r="D4173" s="29">
        <v>38718</v>
      </c>
      <c r="E4173" s="14" t="s">
        <v>426</v>
      </c>
      <c r="F4173" s="30">
        <v>4499997</v>
      </c>
      <c r="G4173" s="31" t="str">
        <f>_xlfn.CONCAT(Table1[[#This Row],[Company]:[Penalty Amount]])</f>
        <v>Commonwealth Land Title Insurance Co. .Fidelity National Financialinsurance violation38718CA-INS4499997</v>
      </c>
    </row>
    <row r="4174" spans="1:7" x14ac:dyDescent="0.2">
      <c r="A4174" s="28" t="s">
        <v>2693</v>
      </c>
      <c r="B4174" s="14" t="s">
        <v>255</v>
      </c>
      <c r="C4174" s="14" t="s">
        <v>378</v>
      </c>
      <c r="D4174" s="29">
        <v>40544</v>
      </c>
      <c r="E4174" s="14" t="s">
        <v>328</v>
      </c>
      <c r="F4174" s="30">
        <v>4500000</v>
      </c>
      <c r="G4174" s="31" t="str">
        <f>_xlfn.CONCAT(Table1[[#This Row],[Company]:[Penalty Amount]])</f>
        <v>Fidelity National Financial Inc.Fidelity National Financialkickbacks and bribery40544HUD4500000</v>
      </c>
    </row>
    <row r="4175" spans="1:7" x14ac:dyDescent="0.2">
      <c r="A4175" s="28" t="s">
        <v>1271</v>
      </c>
      <c r="B4175" s="14" t="s">
        <v>255</v>
      </c>
      <c r="C4175" s="14" t="s">
        <v>276</v>
      </c>
      <c r="D4175" s="29">
        <v>38353</v>
      </c>
      <c r="E4175" s="14" t="s">
        <v>328</v>
      </c>
      <c r="F4175" s="30">
        <v>5000000</v>
      </c>
      <c r="G4175" s="31" t="str">
        <f>_xlfn.CONCAT(Table1[[#This Row],[Company]:[Penalty Amount]])</f>
        <v>Chicago Title Insurance Co.Fidelity National Financialmortgage abuses38353HUD5000000</v>
      </c>
    </row>
    <row r="4176" spans="1:7" x14ac:dyDescent="0.2">
      <c r="A4176" s="28" t="s">
        <v>2440</v>
      </c>
      <c r="B4176" s="14" t="s">
        <v>255</v>
      </c>
      <c r="C4176" s="14" t="s">
        <v>305</v>
      </c>
      <c r="D4176" s="29">
        <v>38353</v>
      </c>
      <c r="E4176" s="14" t="s">
        <v>426</v>
      </c>
      <c r="F4176" s="30">
        <v>13300000</v>
      </c>
      <c r="G4176" s="31" t="str">
        <f>_xlfn.CONCAT(Table1[[#This Row],[Company]:[Penalty Amount]])</f>
        <v>Fidelity National Title Insurance Co. .Fidelity National Financialinsurance violation38353CA-INS13300000</v>
      </c>
    </row>
    <row r="4177" spans="1:7" x14ac:dyDescent="0.2">
      <c r="A4177" s="28" t="s">
        <v>1270</v>
      </c>
      <c r="B4177" s="14" t="s">
        <v>255</v>
      </c>
      <c r="C4177" s="14" t="s">
        <v>282</v>
      </c>
      <c r="D4177" s="29">
        <v>37257</v>
      </c>
      <c r="E4177" s="14" t="s">
        <v>44</v>
      </c>
      <c r="F4177" s="30">
        <v>31148320</v>
      </c>
      <c r="G4177" s="31" t="str">
        <f>_xlfn.CONCAT(Table1[[#This Row],[Company]:[Penalty Amount]])</f>
        <v>Fidelity National Title Insurance Co.Fidelity National Financialconsumer protection violation37257CA-AG31148320</v>
      </c>
    </row>
    <row r="4178" spans="1:7" x14ac:dyDescent="0.2">
      <c r="A4178" s="28" t="s">
        <v>2694</v>
      </c>
      <c r="B4178" s="14" t="s">
        <v>255</v>
      </c>
      <c r="C4178" s="14" t="s">
        <v>31</v>
      </c>
      <c r="D4178" s="29">
        <v>42736</v>
      </c>
      <c r="E4178" s="14" t="s">
        <v>112</v>
      </c>
      <c r="F4178" s="30">
        <v>65000000</v>
      </c>
      <c r="G4178" s="31" t="str">
        <f>_xlfn.CONCAT(Table1[[#This Row],[Company]:[Penalty Amount]])</f>
        <v>ServiceLink Holdings LLCFidelity National Financialbanking violation42736FED65000000</v>
      </c>
    </row>
    <row r="4179" spans="1:7" x14ac:dyDescent="0.2">
      <c r="A4179" s="28" t="s">
        <v>2689</v>
      </c>
      <c r="B4179" s="14" t="s">
        <v>590</v>
      </c>
      <c r="C4179" s="14" t="s">
        <v>732</v>
      </c>
      <c r="D4179" s="29">
        <v>40544</v>
      </c>
      <c r="E4179" s="14" t="s">
        <v>521</v>
      </c>
      <c r="F4179" s="30">
        <v>7000</v>
      </c>
      <c r="G4179" s="31" t="str">
        <f>_xlfn.CONCAT(Table1[[#This Row],[Company]:[Penalty Amount]])</f>
        <v>FIDELITY INVESTMENTS INSTITUTIONAL OPERATIONS INCFidelity Investmentsworkplace safety or health violation40544OSHA7000</v>
      </c>
    </row>
    <row r="4180" spans="1:7" x14ac:dyDescent="0.2">
      <c r="A4180" s="28" t="s">
        <v>622</v>
      </c>
      <c r="B4180" s="14" t="s">
        <v>590</v>
      </c>
      <c r="C4180" s="14" t="s">
        <v>308</v>
      </c>
      <c r="D4180" s="29">
        <v>44197</v>
      </c>
      <c r="E4180" s="14" t="s">
        <v>339</v>
      </c>
      <c r="F4180" s="30">
        <v>10001</v>
      </c>
      <c r="G4180" s="31" t="str">
        <f>_xlfn.CONCAT(Table1[[#This Row],[Company]:[Penalty Amount]])</f>
        <v>FMR LLCFidelity Investmentsbenefit plan administrator violation44197EBSA10001</v>
      </c>
    </row>
    <row r="4181" spans="1:7" x14ac:dyDescent="0.2">
      <c r="A4181" s="28" t="s">
        <v>2688</v>
      </c>
      <c r="B4181" s="14" t="s">
        <v>590</v>
      </c>
      <c r="C4181" s="14" t="s">
        <v>17</v>
      </c>
      <c r="D4181" s="29">
        <v>38353</v>
      </c>
      <c r="E4181" s="14" t="s">
        <v>61</v>
      </c>
      <c r="F4181" s="30">
        <v>63853</v>
      </c>
      <c r="G4181" s="31" t="str">
        <f>_xlfn.CONCAT(Table1[[#This Row],[Company]:[Penalty Amount]])</f>
        <v>Fidelity Brokerage Services Inc. dba Fidelity InvestmentsFidelity Investmentseconomic sanction violation38353OFAC63853</v>
      </c>
    </row>
    <row r="4182" spans="1:7" x14ac:dyDescent="0.2">
      <c r="A4182" s="28" t="s">
        <v>1039</v>
      </c>
      <c r="B4182" s="14" t="s">
        <v>590</v>
      </c>
      <c r="C4182" s="14" t="s">
        <v>12</v>
      </c>
      <c r="D4182" s="29">
        <v>40544</v>
      </c>
      <c r="E4182" s="14" t="s">
        <v>1060</v>
      </c>
      <c r="F4182" s="30">
        <v>75000</v>
      </c>
      <c r="G4182" s="31" t="str">
        <f>_xlfn.CONCAT(Table1[[#This Row],[Company]:[Penalty Amount]])</f>
        <v>Fidelity Brokerage Services LLCFidelity Investmentsinvestor protection violation40544IN-SEC75000</v>
      </c>
    </row>
    <row r="4183" spans="1:7" x14ac:dyDescent="0.2">
      <c r="A4183" s="28" t="s">
        <v>3040</v>
      </c>
      <c r="B4183" s="14" t="s">
        <v>590</v>
      </c>
      <c r="C4183" s="14" t="s">
        <v>12</v>
      </c>
      <c r="D4183" s="29">
        <v>39083</v>
      </c>
      <c r="E4183" s="14" t="s">
        <v>250</v>
      </c>
      <c r="F4183" s="30">
        <v>400000</v>
      </c>
      <c r="G4183" s="31" t="str">
        <f>_xlfn.CONCAT(Table1[[#This Row],[Company]:[Penalty Amount]])</f>
        <v>Fidelity Investments Institutional Services Co. Inc. and Fidelity Distributors Corp.Fidelity Investmentsinvestor protection violation39083FINRA400000</v>
      </c>
    </row>
    <row r="4184" spans="1:7" x14ac:dyDescent="0.2">
      <c r="A4184" s="28" t="s">
        <v>1039</v>
      </c>
      <c r="B4184" s="14" t="s">
        <v>590</v>
      </c>
      <c r="C4184" s="14" t="s">
        <v>12</v>
      </c>
      <c r="D4184" s="29">
        <v>37987</v>
      </c>
      <c r="E4184" s="14" t="s">
        <v>48</v>
      </c>
      <c r="F4184" s="30">
        <v>1000000</v>
      </c>
      <c r="G4184" s="31" t="str">
        <f>_xlfn.CONCAT(Table1[[#This Row],[Company]:[Penalty Amount]])</f>
        <v>Fidelity Brokerage Services LLCFidelity Investmentsinvestor protection violation37987SEC1000000</v>
      </c>
    </row>
    <row r="4185" spans="1:7" x14ac:dyDescent="0.2">
      <c r="A4185" s="28" t="s">
        <v>1039</v>
      </c>
      <c r="B4185" s="14" t="s">
        <v>590</v>
      </c>
      <c r="C4185" s="14" t="s">
        <v>12</v>
      </c>
      <c r="D4185" s="29">
        <v>42005</v>
      </c>
      <c r="E4185" s="14" t="s">
        <v>250</v>
      </c>
      <c r="F4185" s="30">
        <v>1030000</v>
      </c>
      <c r="G4185" s="31" t="str">
        <f>_xlfn.CONCAT(Table1[[#This Row],[Company]:[Penalty Amount]])</f>
        <v>Fidelity Brokerage Services LLCFidelity Investmentsinvestor protection violation42005FINRA1030000</v>
      </c>
    </row>
    <row r="4186" spans="1:7" x14ac:dyDescent="0.2">
      <c r="A4186" s="28" t="s">
        <v>590</v>
      </c>
      <c r="B4186" s="14" t="s">
        <v>590</v>
      </c>
      <c r="C4186" s="14" t="s">
        <v>343</v>
      </c>
      <c r="D4186" s="29">
        <v>43466</v>
      </c>
      <c r="E4186" s="14" t="s">
        <v>309</v>
      </c>
      <c r="F4186" s="30">
        <v>1200000</v>
      </c>
      <c r="G4186" s="31" t="str">
        <f>_xlfn.CONCAT(Table1[[#This Row],[Company]:[Penalty Amount]])</f>
        <v>Fidelity InvestmentsFidelity Investmentswage and hour violation43466private lawsuit-federal1200000</v>
      </c>
    </row>
    <row r="4187" spans="1:7" x14ac:dyDescent="0.2">
      <c r="A4187" s="28" t="s">
        <v>2437</v>
      </c>
      <c r="B4187" s="14" t="s">
        <v>590</v>
      </c>
      <c r="C4187" s="14" t="s">
        <v>12</v>
      </c>
      <c r="D4187" s="29">
        <v>39083</v>
      </c>
      <c r="E4187" s="14" t="s">
        <v>250</v>
      </c>
      <c r="F4187" s="30">
        <v>3750000</v>
      </c>
      <c r="G4187" s="31" t="str">
        <f>_xlfn.CONCAT(Table1[[#This Row],[Company]:[Penalty Amount]])</f>
        <v>Fidelity Distributors Corp. .Fidelity Investmentsinvestor protection violation39083FINRA3750000</v>
      </c>
    </row>
    <row r="4188" spans="1:7" x14ac:dyDescent="0.2">
      <c r="A4188" s="28" t="s">
        <v>590</v>
      </c>
      <c r="B4188" s="14" t="s">
        <v>590</v>
      </c>
      <c r="C4188" s="14" t="s">
        <v>378</v>
      </c>
      <c r="D4188" s="29">
        <v>39448</v>
      </c>
      <c r="E4188" s="14" t="s">
        <v>48</v>
      </c>
      <c r="F4188" s="30">
        <v>8000000</v>
      </c>
      <c r="G4188" s="31" t="str">
        <f>_xlfn.CONCAT(Table1[[#This Row],[Company]:[Penalty Amount]])</f>
        <v>Fidelity InvestmentsFidelity Investmentskickbacks and bribery39448SEC8000000</v>
      </c>
    </row>
    <row r="4189" spans="1:7" x14ac:dyDescent="0.2">
      <c r="A4189" s="28" t="s">
        <v>2194</v>
      </c>
      <c r="B4189" s="14" t="s">
        <v>590</v>
      </c>
      <c r="C4189" s="14" t="s">
        <v>308</v>
      </c>
      <c r="D4189" s="29">
        <v>39083</v>
      </c>
      <c r="E4189" s="14" t="s">
        <v>309</v>
      </c>
      <c r="F4189" s="30">
        <v>10850000</v>
      </c>
      <c r="G4189" s="31" t="str">
        <f>_xlfn.CONCAT(Table1[[#This Row],[Company]:[Penalty Amount]])</f>
        <v>Fidelity Management Trust Co.Fidelity Investmentsbenefit plan administrator violation39083private lawsuit-federal10850000</v>
      </c>
    </row>
    <row r="4190" spans="1:7" x14ac:dyDescent="0.2">
      <c r="A4190" s="28" t="s">
        <v>622</v>
      </c>
      <c r="B4190" s="14" t="s">
        <v>590</v>
      </c>
      <c r="C4190" s="14" t="s">
        <v>308</v>
      </c>
      <c r="D4190" s="29">
        <v>41640</v>
      </c>
      <c r="E4190" s="14" t="s">
        <v>309</v>
      </c>
      <c r="F4190" s="30">
        <v>12000000</v>
      </c>
      <c r="G4190" s="31" t="str">
        <f>_xlfn.CONCAT(Table1[[#This Row],[Company]:[Penalty Amount]])</f>
        <v>FMR LLCFidelity Investmentsbenefit plan administrator violation41640private lawsuit-federal12000000</v>
      </c>
    </row>
    <row r="4191" spans="1:7" x14ac:dyDescent="0.2">
      <c r="A4191" s="28" t="s">
        <v>2690</v>
      </c>
      <c r="B4191" s="14" t="s">
        <v>590</v>
      </c>
      <c r="C4191" s="14" t="s">
        <v>12</v>
      </c>
      <c r="D4191" s="29">
        <v>38353</v>
      </c>
      <c r="E4191" s="14" t="s">
        <v>48</v>
      </c>
      <c r="F4191" s="30">
        <v>15000000</v>
      </c>
      <c r="G4191" s="31" t="str">
        <f>_xlfn.CONCAT(Table1[[#This Row],[Company]:[Penalty Amount]])</f>
        <v>Fiserv Securities Inc.Fidelity Investmentsinvestor protection violation38353SEC15000000</v>
      </c>
    </row>
    <row r="4192" spans="1:7" x14ac:dyDescent="0.2">
      <c r="A4192" s="28" t="s">
        <v>2687</v>
      </c>
      <c r="B4192" s="14" t="s">
        <v>212</v>
      </c>
      <c r="C4192" s="14" t="s">
        <v>12</v>
      </c>
      <c r="D4192" s="29">
        <v>38353</v>
      </c>
      <c r="E4192" s="14" t="s">
        <v>48</v>
      </c>
      <c r="F4192" s="30">
        <v>72000000</v>
      </c>
      <c r="G4192" s="31" t="str">
        <f>_xlfn.CONCAT(Table1[[#This Row],[Company]:[Penalty Amount]])</f>
        <v>Federated Investors Inc.Federated Hermesinvestor protection violation38353SEC72000000</v>
      </c>
    </row>
    <row r="4193" spans="1:7" x14ac:dyDescent="0.2">
      <c r="A4193" s="28" t="s">
        <v>2687</v>
      </c>
      <c r="B4193" s="14" t="s">
        <v>212</v>
      </c>
      <c r="C4193" s="14" t="s">
        <v>12</v>
      </c>
      <c r="D4193" s="29">
        <v>38353</v>
      </c>
      <c r="E4193" s="14" t="s">
        <v>72</v>
      </c>
      <c r="F4193" s="30">
        <v>100000000</v>
      </c>
      <c r="G4193" s="31" t="str">
        <f>_xlfn.CONCAT(Table1[[#This Row],[Company]:[Penalty Amount]])</f>
        <v>Federated Investors Inc.Federated Hermesinvestor protection violation38353NY-AG100000000</v>
      </c>
    </row>
    <row r="4194" spans="1:7" x14ac:dyDescent="0.2">
      <c r="A4194" s="28" t="s">
        <v>2055</v>
      </c>
      <c r="B4194" s="14" t="s">
        <v>675</v>
      </c>
      <c r="C4194" s="14" t="s">
        <v>315</v>
      </c>
      <c r="D4194" s="29">
        <v>41640</v>
      </c>
      <c r="E4194" s="14" t="s">
        <v>1162</v>
      </c>
      <c r="F4194" s="30">
        <v>5000</v>
      </c>
      <c r="G4194" s="31" t="str">
        <f>_xlfn.CONCAT(Table1[[#This Row],[Company]:[Penalty Amount]])</f>
        <v>BUCKEYE PIPE LINE CO LINDEN STATIONIFM Investorsenvironmental violation41640NJ-ENV5000</v>
      </c>
    </row>
    <row r="4195" spans="1:7" x14ac:dyDescent="0.2">
      <c r="A4195" s="28" t="s">
        <v>2058</v>
      </c>
      <c r="B4195" s="14" t="s">
        <v>675</v>
      </c>
      <c r="C4195" s="14" t="s">
        <v>1523</v>
      </c>
      <c r="D4195" s="29">
        <v>43466</v>
      </c>
      <c r="E4195" s="14" t="s">
        <v>1524</v>
      </c>
      <c r="F4195" s="30">
        <v>5000</v>
      </c>
      <c r="G4195" s="31" t="str">
        <f>_xlfn.CONCAT(Table1[[#This Row],[Company]:[Penalty Amount]])</f>
        <v>Buckeye Terminals LLC-MacungieIFM Investorsrailroad safety violation43466FRA5000</v>
      </c>
    </row>
    <row r="4196" spans="1:7" x14ac:dyDescent="0.2">
      <c r="A4196" s="28" t="s">
        <v>2065</v>
      </c>
      <c r="B4196" s="14" t="s">
        <v>2070</v>
      </c>
      <c r="C4196" s="14" t="s">
        <v>305</v>
      </c>
      <c r="D4196" s="29">
        <v>43831</v>
      </c>
      <c r="E4196" s="14" t="s">
        <v>775</v>
      </c>
      <c r="F4196" s="30">
        <v>5000</v>
      </c>
      <c r="G4196" s="31" t="str">
        <f>_xlfn.CONCAT(Table1[[#This Row],[Company]:[Penalty Amount]])</f>
        <v>HorAce Mann Insurance Co.HorAce Mann Educators Corp.insurance violation43831MN-FIN5000</v>
      </c>
    </row>
    <row r="4197" spans="1:7" x14ac:dyDescent="0.2">
      <c r="A4197" s="28" t="s">
        <v>355</v>
      </c>
      <c r="B4197" s="14" t="s">
        <v>355</v>
      </c>
      <c r="C4197" s="14" t="s">
        <v>305</v>
      </c>
      <c r="D4197" s="29">
        <v>42370</v>
      </c>
      <c r="E4197" s="14" t="s">
        <v>728</v>
      </c>
      <c r="F4197" s="30">
        <v>10000</v>
      </c>
      <c r="G4197" s="31" t="str">
        <f>_xlfn.CONCAT(Table1[[#This Row],[Company]:[Penalty Amount]])</f>
        <v>Farmers Insurance ExchangeFarmers Insurance Exchangeinsurance violation42370MD-INS10000</v>
      </c>
    </row>
    <row r="4198" spans="1:7" x14ac:dyDescent="0.2">
      <c r="A4198" s="28" t="s">
        <v>355</v>
      </c>
      <c r="B4198" s="14" t="s">
        <v>355</v>
      </c>
      <c r="C4198" s="14" t="s">
        <v>305</v>
      </c>
      <c r="D4198" s="29">
        <v>42005</v>
      </c>
      <c r="E4198" s="14" t="s">
        <v>775</v>
      </c>
      <c r="F4198" s="30">
        <v>10000</v>
      </c>
      <c r="G4198" s="31" t="str">
        <f>_xlfn.CONCAT(Table1[[#This Row],[Company]:[Penalty Amount]])</f>
        <v>Farmers Insurance ExchangeFarmers Insurance Exchangeinsurance violation42005MN-FIN10000</v>
      </c>
    </row>
    <row r="4199" spans="1:7" x14ac:dyDescent="0.2">
      <c r="A4199" s="28" t="s">
        <v>355</v>
      </c>
      <c r="B4199" s="14" t="s">
        <v>355</v>
      </c>
      <c r="C4199" s="14" t="s">
        <v>305</v>
      </c>
      <c r="D4199" s="29">
        <v>40544</v>
      </c>
      <c r="E4199" s="14" t="s">
        <v>936</v>
      </c>
      <c r="F4199" s="30">
        <v>10000</v>
      </c>
      <c r="G4199" s="31" t="str">
        <f>_xlfn.CONCAT(Table1[[#This Row],[Company]:[Penalty Amount]])</f>
        <v>Farmers Insurance ExchangeFarmers Insurance Exchangeinsurance violation40544AZ-DIFI10000</v>
      </c>
    </row>
    <row r="4200" spans="1:7" x14ac:dyDescent="0.2">
      <c r="A4200" s="28" t="s">
        <v>1565</v>
      </c>
      <c r="B4200" s="14" t="s">
        <v>355</v>
      </c>
      <c r="C4200" s="14" t="s">
        <v>732</v>
      </c>
      <c r="D4200" s="29">
        <v>39448</v>
      </c>
      <c r="E4200" s="14" t="s">
        <v>521</v>
      </c>
      <c r="F4200" s="30">
        <v>10000</v>
      </c>
      <c r="G4200" s="31" t="str">
        <f>_xlfn.CONCAT(Table1[[#This Row],[Company]:[Penalty Amount]])</f>
        <v>FARMERS INSURANCE EXCHANGEFarmers Insurance Exchangeworkplace safety or health violation39448OSHA10000</v>
      </c>
    </row>
    <row r="4201" spans="1:7" x14ac:dyDescent="0.2">
      <c r="A4201" s="28" t="s">
        <v>355</v>
      </c>
      <c r="B4201" s="14" t="s">
        <v>355</v>
      </c>
      <c r="C4201" s="14" t="s">
        <v>323</v>
      </c>
      <c r="D4201" s="29">
        <v>42736</v>
      </c>
      <c r="E4201" s="14" t="s">
        <v>328</v>
      </c>
      <c r="F4201" s="30">
        <v>15000</v>
      </c>
      <c r="G4201" s="31" t="str">
        <f>_xlfn.CONCAT(Table1[[#This Row],[Company]:[Penalty Amount]])</f>
        <v>Farmers Insurance ExchangeFarmers Insurance Exchangediscriminatory practices (non-employment)42736HUD15000</v>
      </c>
    </row>
    <row r="4202" spans="1:7" x14ac:dyDescent="0.2">
      <c r="A4202" s="28" t="s">
        <v>355</v>
      </c>
      <c r="B4202" s="14" t="s">
        <v>355</v>
      </c>
      <c r="C4202" s="14" t="s">
        <v>305</v>
      </c>
      <c r="D4202" s="29">
        <v>40909</v>
      </c>
      <c r="E4202" s="14" t="s">
        <v>1199</v>
      </c>
      <c r="F4202" s="30">
        <v>15000</v>
      </c>
      <c r="G4202" s="31" t="str">
        <f>_xlfn.CONCAT(Table1[[#This Row],[Company]:[Penalty Amount]])</f>
        <v>Farmers Insurance ExchangeFarmers Insurance Exchangeinsurance violation40909UT-INS15000</v>
      </c>
    </row>
    <row r="4203" spans="1:7" x14ac:dyDescent="0.2">
      <c r="A4203" s="28" t="s">
        <v>2436</v>
      </c>
      <c r="B4203" s="14" t="s">
        <v>355</v>
      </c>
      <c r="C4203" s="14" t="s">
        <v>305</v>
      </c>
      <c r="D4203" s="29">
        <v>39083</v>
      </c>
      <c r="E4203" s="14" t="s">
        <v>1020</v>
      </c>
      <c r="F4203" s="30">
        <v>16272</v>
      </c>
      <c r="G4203" s="31" t="str">
        <f>_xlfn.CONCAT(Table1[[#This Row],[Company]:[Penalty Amount]])</f>
        <v>Farmers Insurance Exchange .Farmers Insurance Exchangeinsurance violation39083MO-INS16272</v>
      </c>
    </row>
    <row r="4204" spans="1:7" x14ac:dyDescent="0.2">
      <c r="A4204" s="28" t="s">
        <v>2436</v>
      </c>
      <c r="B4204" s="14" t="s">
        <v>355</v>
      </c>
      <c r="C4204" s="14" t="s">
        <v>305</v>
      </c>
      <c r="D4204" s="29">
        <v>42736</v>
      </c>
      <c r="E4204" s="14" t="s">
        <v>1090</v>
      </c>
      <c r="F4204" s="30">
        <v>25000</v>
      </c>
      <c r="G4204" s="31" t="str">
        <f>_xlfn.CONCAT(Table1[[#This Row],[Company]:[Penalty Amount]])</f>
        <v>Farmers Insurance Exchange .Farmers Insurance Exchangeinsurance violation42736WA-INS25000</v>
      </c>
    </row>
    <row r="4205" spans="1:7" x14ac:dyDescent="0.2">
      <c r="A4205" s="28" t="s">
        <v>2436</v>
      </c>
      <c r="B4205" s="14" t="s">
        <v>355</v>
      </c>
      <c r="C4205" s="14" t="s">
        <v>305</v>
      </c>
      <c r="D4205" s="29">
        <v>44197</v>
      </c>
      <c r="E4205" s="14" t="s">
        <v>775</v>
      </c>
      <c r="F4205" s="30">
        <v>35000</v>
      </c>
      <c r="G4205" s="31" t="str">
        <f>_xlfn.CONCAT(Table1[[#This Row],[Company]:[Penalty Amount]])</f>
        <v>Farmers Insurance Exchange .Farmers Insurance Exchangeinsurance violation44197MN-FIN35000</v>
      </c>
    </row>
    <row r="4206" spans="1:7" x14ac:dyDescent="0.2">
      <c r="A4206" s="28" t="s">
        <v>1565</v>
      </c>
      <c r="B4206" s="14" t="s">
        <v>355</v>
      </c>
      <c r="C4206" s="14" t="s">
        <v>305</v>
      </c>
      <c r="D4206" s="29">
        <v>37622</v>
      </c>
      <c r="E4206" s="14" t="s">
        <v>655</v>
      </c>
      <c r="F4206" s="30">
        <v>42000</v>
      </c>
      <c r="G4206" s="31" t="str">
        <f>_xlfn.CONCAT(Table1[[#This Row],[Company]:[Penalty Amount]])</f>
        <v>FARMERS INSURANCE EXCHANGEFarmers Insurance Exchangeinsurance violation37622VA-INS42000</v>
      </c>
    </row>
    <row r="4207" spans="1:7" x14ac:dyDescent="0.2">
      <c r="A4207" s="28" t="s">
        <v>355</v>
      </c>
      <c r="B4207" s="14" t="s">
        <v>355</v>
      </c>
      <c r="C4207" s="14" t="s">
        <v>305</v>
      </c>
      <c r="D4207" s="29">
        <v>41275</v>
      </c>
      <c r="E4207" s="14" t="s">
        <v>969</v>
      </c>
      <c r="F4207" s="30">
        <v>50000</v>
      </c>
      <c r="G4207" s="31" t="str">
        <f>_xlfn.CONCAT(Table1[[#This Row],[Company]:[Penalty Amount]])</f>
        <v>Farmers Insurance ExchangeFarmers Insurance Exchangeinsurance violation41275MT-INS50000</v>
      </c>
    </row>
    <row r="4208" spans="1:7" x14ac:dyDescent="0.2">
      <c r="A4208" s="28" t="s">
        <v>2192</v>
      </c>
      <c r="B4208" s="14" t="s">
        <v>355</v>
      </c>
      <c r="C4208" s="14" t="s">
        <v>305</v>
      </c>
      <c r="D4208" s="29">
        <v>42736</v>
      </c>
      <c r="E4208" s="14" t="s">
        <v>1090</v>
      </c>
      <c r="F4208" s="30">
        <v>50000</v>
      </c>
      <c r="G4208" s="31" t="str">
        <f>_xlfn.CONCAT(Table1[[#This Row],[Company]:[Penalty Amount]])</f>
        <v>Farmers Insurance Exchange And Mid-Century Insurance Co.Farmers Insurance Exchangeinsurance violation42736WA-INS50000</v>
      </c>
    </row>
    <row r="4209" spans="1:7" x14ac:dyDescent="0.2">
      <c r="A4209" s="28" t="s">
        <v>2193</v>
      </c>
      <c r="B4209" s="14" t="s">
        <v>355</v>
      </c>
      <c r="C4209" s="14" t="s">
        <v>305</v>
      </c>
      <c r="D4209" s="29">
        <v>40909</v>
      </c>
      <c r="E4209" s="14" t="s">
        <v>655</v>
      </c>
      <c r="F4209" s="30">
        <v>55513</v>
      </c>
      <c r="G4209" s="31" t="str">
        <f>_xlfn.CONCAT(Table1[[#This Row],[Company]:[Penalty Amount]])</f>
        <v>Farmers Insurance Exchange and Mid-Century Insurance Co.Farmers Insurance Exchangeinsurance violation40909VA-INS55513</v>
      </c>
    </row>
    <row r="4210" spans="1:7" x14ac:dyDescent="0.2">
      <c r="A4210" s="28" t="s">
        <v>355</v>
      </c>
      <c r="B4210" s="14" t="s">
        <v>355</v>
      </c>
      <c r="C4210" s="14" t="s">
        <v>305</v>
      </c>
      <c r="D4210" s="29">
        <v>42736</v>
      </c>
      <c r="E4210" s="14" t="s">
        <v>775</v>
      </c>
      <c r="F4210" s="30">
        <v>75000</v>
      </c>
      <c r="G4210" s="31" t="str">
        <f>_xlfn.CONCAT(Table1[[#This Row],[Company]:[Penalty Amount]])</f>
        <v>Farmers Insurance ExchangeFarmers Insurance Exchangeinsurance violation42736MN-FIN75000</v>
      </c>
    </row>
    <row r="4211" spans="1:7" x14ac:dyDescent="0.2">
      <c r="A4211" s="28" t="s">
        <v>355</v>
      </c>
      <c r="B4211" s="14" t="s">
        <v>355</v>
      </c>
      <c r="C4211" s="14" t="s">
        <v>305</v>
      </c>
      <c r="D4211" s="29">
        <v>43831</v>
      </c>
      <c r="E4211" s="14" t="s">
        <v>1089</v>
      </c>
      <c r="F4211" s="30">
        <v>85000</v>
      </c>
      <c r="G4211" s="31" t="str">
        <f>_xlfn.CONCAT(Table1[[#This Row],[Company]:[Penalty Amount]])</f>
        <v>Farmers Insurance ExchangeFarmers Insurance Exchangeinsurance violation43831SD-INS85000</v>
      </c>
    </row>
    <row r="4212" spans="1:7" x14ac:dyDescent="0.2">
      <c r="A4212" s="28" t="s">
        <v>355</v>
      </c>
      <c r="B4212" s="14" t="s">
        <v>355</v>
      </c>
      <c r="C4212" s="14" t="s">
        <v>305</v>
      </c>
      <c r="D4212" s="29">
        <v>43831</v>
      </c>
      <c r="E4212" s="14" t="s">
        <v>728</v>
      </c>
      <c r="F4212" s="30">
        <v>90000</v>
      </c>
      <c r="G4212" s="31" t="str">
        <f>_xlfn.CONCAT(Table1[[#This Row],[Company]:[Penalty Amount]])</f>
        <v>Farmers Insurance ExchangeFarmers Insurance Exchangeinsurance violation43831MD-INS90000</v>
      </c>
    </row>
    <row r="4213" spans="1:7" x14ac:dyDescent="0.2">
      <c r="A4213" s="28" t="s">
        <v>355</v>
      </c>
      <c r="B4213" s="14" t="s">
        <v>355</v>
      </c>
      <c r="C4213" s="14" t="s">
        <v>305</v>
      </c>
      <c r="D4213" s="29">
        <v>42005</v>
      </c>
      <c r="E4213" s="14" t="s">
        <v>1020</v>
      </c>
      <c r="F4213" s="30">
        <v>120000</v>
      </c>
      <c r="G4213" s="31" t="str">
        <f>_xlfn.CONCAT(Table1[[#This Row],[Company]:[Penalty Amount]])</f>
        <v>Farmers Insurance ExchangeFarmers Insurance Exchangeinsurance violation42005MO-INS120000</v>
      </c>
    </row>
    <row r="4214" spans="1:7" x14ac:dyDescent="0.2">
      <c r="A4214" s="28" t="s">
        <v>355</v>
      </c>
      <c r="B4214" s="14" t="s">
        <v>355</v>
      </c>
      <c r="C4214" s="14" t="s">
        <v>305</v>
      </c>
      <c r="D4214" s="29">
        <v>40909</v>
      </c>
      <c r="E4214" s="14" t="s">
        <v>1220</v>
      </c>
      <c r="F4214" s="30">
        <v>218000</v>
      </c>
      <c r="G4214" s="31" t="str">
        <f>_xlfn.CONCAT(Table1[[#This Row],[Company]:[Penalty Amount]])</f>
        <v>Farmers Insurance ExchangeFarmers Insurance Exchangeinsurance violation40909CO-INS218000</v>
      </c>
    </row>
    <row r="4215" spans="1:7" x14ac:dyDescent="0.2">
      <c r="A4215" s="28" t="s">
        <v>355</v>
      </c>
      <c r="B4215" s="14" t="s">
        <v>355</v>
      </c>
      <c r="C4215" s="14" t="s">
        <v>334</v>
      </c>
      <c r="D4215" s="29">
        <v>42370</v>
      </c>
      <c r="E4215" s="14" t="s">
        <v>393</v>
      </c>
      <c r="F4215" s="30">
        <v>225000</v>
      </c>
      <c r="G4215" s="31" t="str">
        <f>_xlfn.CONCAT(Table1[[#This Row],[Company]:[Penalty Amount]])</f>
        <v>Farmers Insurance ExchangeFarmers Insurance Exchangeemployment discrimination42370EEOC225000</v>
      </c>
    </row>
    <row r="4216" spans="1:7" x14ac:dyDescent="0.2">
      <c r="A4216" s="28" t="s">
        <v>1545</v>
      </c>
      <c r="B4216" s="14" t="s">
        <v>355</v>
      </c>
      <c r="C4216" s="14" t="s">
        <v>305</v>
      </c>
      <c r="D4216" s="29">
        <v>38718</v>
      </c>
      <c r="E4216" s="14" t="s">
        <v>1220</v>
      </c>
      <c r="F4216" s="30">
        <v>495000</v>
      </c>
      <c r="G4216" s="31" t="str">
        <f>_xlfn.CONCAT(Table1[[#This Row],[Company]:[Penalty Amount]])</f>
        <v>Farmers Insurance Exchange and Truck Insurance Exchange and Mid-Century Insurance Co.Farmers Insurance Exchangeinsurance violation38718CO-INS495000</v>
      </c>
    </row>
    <row r="4217" spans="1:7" x14ac:dyDescent="0.2">
      <c r="A4217" s="28" t="s">
        <v>2686</v>
      </c>
      <c r="B4217" s="14" t="s">
        <v>355</v>
      </c>
      <c r="C4217" s="14" t="s">
        <v>1114</v>
      </c>
      <c r="D4217" s="29">
        <v>42005</v>
      </c>
      <c r="E4217" s="14" t="s">
        <v>1070</v>
      </c>
      <c r="F4217" s="30">
        <v>575000</v>
      </c>
      <c r="G4217" s="31" t="str">
        <f>_xlfn.CONCAT(Table1[[#This Row],[Company]:[Penalty Amount]])</f>
        <v>Farmers Insurance Exchange Truck Insurance Exchange and Fire Insurance ExchangeFarmers Insurance Exchangetelecommunications violation42005MO-AG575000</v>
      </c>
    </row>
    <row r="4218" spans="1:7" x14ac:dyDescent="0.2">
      <c r="A4218" s="28" t="s">
        <v>355</v>
      </c>
      <c r="B4218" s="14" t="s">
        <v>355</v>
      </c>
      <c r="C4218" s="14" t="s">
        <v>305</v>
      </c>
      <c r="D4218" s="29">
        <v>39083</v>
      </c>
      <c r="E4218" s="14" t="s">
        <v>1087</v>
      </c>
      <c r="F4218" s="30">
        <v>750000</v>
      </c>
      <c r="G4218" s="31" t="str">
        <f>_xlfn.CONCAT(Table1[[#This Row],[Company]:[Penalty Amount]])</f>
        <v>Farmers Insurance ExchangeFarmers Insurance Exchangeinsurance violation39083ND-INS750000</v>
      </c>
    </row>
    <row r="4219" spans="1:7" x14ac:dyDescent="0.2">
      <c r="A4219" s="28" t="s">
        <v>355</v>
      </c>
      <c r="B4219" s="14" t="s">
        <v>355</v>
      </c>
      <c r="C4219" s="14" t="s">
        <v>343</v>
      </c>
      <c r="D4219" s="29">
        <v>42736</v>
      </c>
      <c r="E4219" s="14" t="s">
        <v>309</v>
      </c>
      <c r="F4219" s="30">
        <v>775000</v>
      </c>
      <c r="G4219" s="31" t="str">
        <f>_xlfn.CONCAT(Table1[[#This Row],[Company]:[Penalty Amount]])</f>
        <v>Farmers Insurance ExchangeFarmers Insurance Exchangewage and hour violation42736private lawsuit-federal775000</v>
      </c>
    </row>
    <row r="4220" spans="1:7" x14ac:dyDescent="0.2">
      <c r="A4220" s="28" t="s">
        <v>355</v>
      </c>
      <c r="B4220" s="14" t="s">
        <v>355</v>
      </c>
      <c r="C4220" s="14" t="s">
        <v>305</v>
      </c>
      <c r="D4220" s="29">
        <v>40544</v>
      </c>
      <c r="E4220" s="14" t="s">
        <v>1220</v>
      </c>
      <c r="F4220" s="30">
        <v>814000</v>
      </c>
      <c r="G4220" s="31" t="str">
        <f>_xlfn.CONCAT(Table1[[#This Row],[Company]:[Penalty Amount]])</f>
        <v>Farmers Insurance ExchangeFarmers Insurance Exchangeinsurance violation40544CO-INS814000</v>
      </c>
    </row>
    <row r="4221" spans="1:7" x14ac:dyDescent="0.2">
      <c r="A4221" s="28" t="s">
        <v>2436</v>
      </c>
      <c r="B4221" s="14" t="s">
        <v>355</v>
      </c>
      <c r="C4221" s="14" t="s">
        <v>305</v>
      </c>
      <c r="D4221" s="29">
        <v>44562</v>
      </c>
      <c r="E4221" s="14" t="s">
        <v>655</v>
      </c>
      <c r="F4221" s="30">
        <v>864000</v>
      </c>
      <c r="G4221" s="31" t="str">
        <f>_xlfn.CONCAT(Table1[[#This Row],[Company]:[Penalty Amount]])</f>
        <v>Farmers Insurance Exchange .Farmers Insurance Exchangeinsurance violation44562VA-INS864000</v>
      </c>
    </row>
    <row r="4222" spans="1:7" x14ac:dyDescent="0.2">
      <c r="A4222" s="28" t="s">
        <v>2436</v>
      </c>
      <c r="B4222" s="14" t="s">
        <v>355</v>
      </c>
      <c r="C4222" s="14" t="s">
        <v>305</v>
      </c>
      <c r="D4222" s="29">
        <v>38718</v>
      </c>
      <c r="E4222" s="14" t="s">
        <v>426</v>
      </c>
      <c r="F4222" s="30">
        <v>1000000</v>
      </c>
      <c r="G4222" s="31" t="str">
        <f>_xlfn.CONCAT(Table1[[#This Row],[Company]:[Penalty Amount]])</f>
        <v>Farmers Insurance Exchange .Farmers Insurance Exchangeinsurance violation38718CA-INS1000000</v>
      </c>
    </row>
    <row r="4223" spans="1:7" x14ac:dyDescent="0.2">
      <c r="A4223" s="28" t="s">
        <v>2436</v>
      </c>
      <c r="B4223" s="14" t="s">
        <v>355</v>
      </c>
      <c r="C4223" s="14" t="s">
        <v>305</v>
      </c>
      <c r="D4223" s="29">
        <v>39083</v>
      </c>
      <c r="E4223" s="14" t="s">
        <v>426</v>
      </c>
      <c r="F4223" s="30">
        <v>2000000</v>
      </c>
      <c r="G4223" s="31" t="str">
        <f>_xlfn.CONCAT(Table1[[#This Row],[Company]:[Penalty Amount]])</f>
        <v>Farmers Insurance Exchange .Farmers Insurance Exchangeinsurance violation39083CA-INS2000000</v>
      </c>
    </row>
    <row r="4224" spans="1:7" x14ac:dyDescent="0.2">
      <c r="A4224" s="28" t="s">
        <v>355</v>
      </c>
      <c r="B4224" s="14" t="s">
        <v>355</v>
      </c>
      <c r="C4224" s="14" t="s">
        <v>343</v>
      </c>
      <c r="D4224" s="29">
        <v>42736</v>
      </c>
      <c r="E4224" s="14" t="s">
        <v>309</v>
      </c>
      <c r="F4224" s="30">
        <v>4900000</v>
      </c>
      <c r="G4224" s="31" t="str">
        <f>_xlfn.CONCAT(Table1[[#This Row],[Company]:[Penalty Amount]])</f>
        <v>Farmers Insurance ExchangeFarmers Insurance Exchangewage and hour violation42736private lawsuit-federal4900000</v>
      </c>
    </row>
    <row r="4225" spans="1:7" x14ac:dyDescent="0.2">
      <c r="A4225" s="28" t="s">
        <v>355</v>
      </c>
      <c r="B4225" s="14" t="s">
        <v>355</v>
      </c>
      <c r="C4225" s="14" t="s">
        <v>343</v>
      </c>
      <c r="D4225" s="29">
        <v>43831</v>
      </c>
      <c r="E4225" s="14" t="s">
        <v>309</v>
      </c>
      <c r="F4225" s="30">
        <v>5400000</v>
      </c>
      <c r="G4225" s="31" t="str">
        <f>_xlfn.CONCAT(Table1[[#This Row],[Company]:[Penalty Amount]])</f>
        <v>Farmers Insurance ExchangeFarmers Insurance Exchangewage and hour violation43831private lawsuit-federal5400000</v>
      </c>
    </row>
    <row r="4226" spans="1:7" x14ac:dyDescent="0.2">
      <c r="A4226" s="28" t="s">
        <v>355</v>
      </c>
      <c r="B4226" s="14" t="s">
        <v>355</v>
      </c>
      <c r="C4226" s="14" t="s">
        <v>334</v>
      </c>
      <c r="D4226" s="29">
        <v>42370</v>
      </c>
      <c r="E4226" s="14" t="s">
        <v>309</v>
      </c>
      <c r="F4226" s="30">
        <v>6140000</v>
      </c>
      <c r="G4226" s="31" t="str">
        <f>_xlfn.CONCAT(Table1[[#This Row],[Company]:[Penalty Amount]])</f>
        <v>Farmers Insurance ExchangeFarmers Insurance Exchangeemployment discrimination42370private lawsuit-federal6140000</v>
      </c>
    </row>
    <row r="4227" spans="1:7" x14ac:dyDescent="0.2">
      <c r="A4227" s="28" t="s">
        <v>355</v>
      </c>
      <c r="B4227" s="14" t="s">
        <v>355</v>
      </c>
      <c r="C4227" s="14" t="s">
        <v>343</v>
      </c>
      <c r="D4227" s="29">
        <v>40179</v>
      </c>
      <c r="E4227" s="14" t="s">
        <v>309</v>
      </c>
      <c r="F4227" s="30">
        <v>8000000</v>
      </c>
      <c r="G4227" s="31" t="str">
        <f>_xlfn.CONCAT(Table1[[#This Row],[Company]:[Penalty Amount]])</f>
        <v>Farmers Insurance ExchangeFarmers Insurance Exchangewage and hour violation40179private lawsuit-federal8000000</v>
      </c>
    </row>
    <row r="4228" spans="1:7" x14ac:dyDescent="0.2">
      <c r="A4228" s="28" t="s">
        <v>355</v>
      </c>
      <c r="B4228" s="14" t="s">
        <v>355</v>
      </c>
      <c r="C4228" s="14" t="s">
        <v>343</v>
      </c>
      <c r="D4228" s="29">
        <v>36892</v>
      </c>
      <c r="E4228" s="14" t="s">
        <v>344</v>
      </c>
      <c r="F4228" s="30">
        <v>90009208</v>
      </c>
      <c r="G4228" s="31" t="str">
        <f>_xlfn.CONCAT(Table1[[#This Row],[Company]:[Penalty Amount]])</f>
        <v>Farmers Insurance ExchangeFarmers Insurance Exchangewage and hour violation36892private lawsuit-state90009208</v>
      </c>
    </row>
    <row r="4229" spans="1:7" x14ac:dyDescent="0.2">
      <c r="A4229" s="28" t="s">
        <v>355</v>
      </c>
      <c r="B4229" s="14" t="s">
        <v>355</v>
      </c>
      <c r="C4229" s="14" t="s">
        <v>305</v>
      </c>
      <c r="D4229" s="29">
        <v>42370</v>
      </c>
      <c r="E4229" s="14" t="s">
        <v>306</v>
      </c>
      <c r="F4229" s="30">
        <v>117500000</v>
      </c>
      <c r="G4229" s="31" t="str">
        <f>_xlfn.CONCAT(Table1[[#This Row],[Company]:[Penalty Amount]])</f>
        <v>Farmers Insurance ExchangeFarmers Insurance Exchangeinsurance violation42370TX-INS117500000</v>
      </c>
    </row>
    <row r="4230" spans="1:7" x14ac:dyDescent="0.2">
      <c r="A4230" s="28" t="s">
        <v>97</v>
      </c>
      <c r="B4230" s="14" t="s">
        <v>97</v>
      </c>
      <c r="C4230" s="14" t="s">
        <v>1512</v>
      </c>
      <c r="D4230" s="29">
        <v>37987</v>
      </c>
      <c r="E4230" s="14" t="s">
        <v>1513</v>
      </c>
      <c r="F4230" s="30">
        <v>10000</v>
      </c>
      <c r="G4230" s="31" t="str">
        <f>_xlfn.CONCAT(Table1[[#This Row],[Company]:[Penalty Amount]])</f>
        <v>Fannie MaeFannie Maecampaign finance violation37987FEC10000</v>
      </c>
    </row>
    <row r="4231" spans="1:7" x14ac:dyDescent="0.2">
      <c r="A4231" s="28" t="s">
        <v>97</v>
      </c>
      <c r="B4231" s="14" t="s">
        <v>97</v>
      </c>
      <c r="C4231" s="14" t="s">
        <v>308</v>
      </c>
      <c r="D4231" s="29">
        <v>40179</v>
      </c>
      <c r="E4231" s="14" t="s">
        <v>309</v>
      </c>
      <c r="F4231" s="30">
        <v>7250000</v>
      </c>
      <c r="G4231" s="31" t="str">
        <f>_xlfn.CONCAT(Table1[[#This Row],[Company]:[Penalty Amount]])</f>
        <v>Fannie MaeFannie Maebenefit plan administrator violation40179private lawsuit-federal7250000</v>
      </c>
    </row>
    <row r="4232" spans="1:7" x14ac:dyDescent="0.2">
      <c r="A4232" s="28" t="s">
        <v>97</v>
      </c>
      <c r="B4232" s="14" t="s">
        <v>97</v>
      </c>
      <c r="C4232" s="14" t="s">
        <v>282</v>
      </c>
      <c r="D4232" s="29">
        <v>39448</v>
      </c>
      <c r="E4232" s="14" t="s">
        <v>72</v>
      </c>
      <c r="F4232" s="30">
        <v>12000000</v>
      </c>
      <c r="G4232" s="31" t="str">
        <f>_xlfn.CONCAT(Table1[[#This Row],[Company]:[Penalty Amount]])</f>
        <v>Fannie MaeFannie Maeconsumer protection violation39448NY-AG12000000</v>
      </c>
    </row>
    <row r="4233" spans="1:7" x14ac:dyDescent="0.2">
      <c r="A4233" s="28" t="s">
        <v>96</v>
      </c>
      <c r="B4233" s="14" t="s">
        <v>97</v>
      </c>
      <c r="C4233" s="14" t="s">
        <v>57</v>
      </c>
      <c r="D4233" s="29">
        <v>38718</v>
      </c>
      <c r="E4233" s="14" t="s">
        <v>48</v>
      </c>
      <c r="F4233" s="30">
        <v>400000000</v>
      </c>
      <c r="G4233" s="31" t="str">
        <f>_xlfn.CONCAT(Table1[[#This Row],[Company]:[Penalty Amount]])</f>
        <v>Federal National Mortgage Association (Fannie Mae)Fannie Maeaccounting fraud or deficiencies38718SEC400000000</v>
      </c>
    </row>
    <row r="4234" spans="1:7" x14ac:dyDescent="0.2">
      <c r="A4234" s="28" t="s">
        <v>2233</v>
      </c>
      <c r="B4234" s="14" t="s">
        <v>2070</v>
      </c>
      <c r="C4234" s="14" t="s">
        <v>305</v>
      </c>
      <c r="D4234" s="29">
        <v>43831</v>
      </c>
      <c r="E4234" s="14" t="s">
        <v>1090</v>
      </c>
      <c r="F4234" s="30">
        <v>5000</v>
      </c>
      <c r="G4234" s="31" t="str">
        <f>_xlfn.CONCAT(Table1[[#This Row],[Company]:[Penalty Amount]])</f>
        <v>HORAce MANN INSURANCE Co.HorAce Mann Educators Corp.insurance violation43831WA-INS5000</v>
      </c>
    </row>
    <row r="4235" spans="1:7" x14ac:dyDescent="0.2">
      <c r="A4235" s="28" t="s">
        <v>705</v>
      </c>
      <c r="B4235" s="14" t="s">
        <v>706</v>
      </c>
      <c r="C4235" s="14" t="s">
        <v>282</v>
      </c>
      <c r="D4235" s="29">
        <v>40544</v>
      </c>
      <c r="E4235" s="14" t="s">
        <v>1500</v>
      </c>
      <c r="F4235" s="30">
        <v>5000</v>
      </c>
      <c r="G4235" s="31" t="str">
        <f>_xlfn.CONCAT(Table1[[#This Row],[Company]:[Penalty Amount]])</f>
        <v>Prospect Mortgage LLCHomebridge Financial Servicesconsumer protection violation40544AR-SEC5000</v>
      </c>
    </row>
    <row r="4236" spans="1:7" x14ac:dyDescent="0.2">
      <c r="A4236" s="28" t="s">
        <v>2025</v>
      </c>
      <c r="B4236" s="14" t="s">
        <v>2026</v>
      </c>
      <c r="C4236" s="14" t="s">
        <v>282</v>
      </c>
      <c r="D4236" s="29">
        <v>41275</v>
      </c>
      <c r="E4236" s="14" t="s">
        <v>1055</v>
      </c>
      <c r="F4236" s="30">
        <v>5000</v>
      </c>
      <c r="G4236" s="31" t="str">
        <f>_xlfn.CONCAT(Table1[[#This Row],[Company]:[Penalty Amount]])</f>
        <v>Stonegate Mortgage Corp.Home Point Capitalconsumer protection violation41275KY-FIN5000</v>
      </c>
    </row>
    <row r="4237" spans="1:7" x14ac:dyDescent="0.2">
      <c r="A4237" s="28" t="s">
        <v>2016</v>
      </c>
      <c r="B4237" s="14" t="s">
        <v>804</v>
      </c>
      <c r="C4237" s="14" t="s">
        <v>282</v>
      </c>
      <c r="D4237" s="29">
        <v>38353</v>
      </c>
      <c r="E4237" s="14" t="s">
        <v>72</v>
      </c>
      <c r="F4237" s="30">
        <v>5000</v>
      </c>
      <c r="G4237" s="31" t="str">
        <f>_xlfn.CONCAT(Table1[[#This Row],[Company]:[Penalty Amount]])</f>
        <v>HealthNow New YorkHighmark Inc.consumer protection violation38353NY-AG5000</v>
      </c>
    </row>
    <row r="4238" spans="1:7" x14ac:dyDescent="0.2">
      <c r="A4238" s="28" t="s">
        <v>1211</v>
      </c>
      <c r="B4238" s="14" t="s">
        <v>868</v>
      </c>
      <c r="C4238" s="14" t="s">
        <v>305</v>
      </c>
      <c r="D4238" s="29">
        <v>43466</v>
      </c>
      <c r="E4238" s="14" t="s">
        <v>775</v>
      </c>
      <c r="F4238" s="30">
        <v>5000</v>
      </c>
      <c r="G4238" s="31" t="str">
        <f>_xlfn.CONCAT(Table1[[#This Row],[Company]:[Penalty Amount]])</f>
        <v>Time Insurance Co.Haven Holdingsinsurance violation43466MN-FIN5000</v>
      </c>
    </row>
    <row r="4239" spans="1:7" x14ac:dyDescent="0.2">
      <c r="A4239" s="28" t="s">
        <v>1157</v>
      </c>
      <c r="B4239" s="14" t="s">
        <v>952</v>
      </c>
      <c r="C4239" s="14" t="s">
        <v>305</v>
      </c>
      <c r="D4239" s="29">
        <v>41640</v>
      </c>
      <c r="E4239" s="14" t="s">
        <v>1146</v>
      </c>
      <c r="F4239" s="30">
        <v>10000</v>
      </c>
      <c r="G4239" s="31" t="str">
        <f>_xlfn.CONCAT(Table1[[#This Row],[Company]:[Penalty Amount]])</f>
        <v>United States Fire Insurance Co.Fairfax Financial Holdingsinsurance violation41640DE-INS10000</v>
      </c>
    </row>
    <row r="4240" spans="1:7" x14ac:dyDescent="0.2">
      <c r="A4240" s="28" t="s">
        <v>1157</v>
      </c>
      <c r="B4240" s="14" t="s">
        <v>952</v>
      </c>
      <c r="C4240" s="14" t="s">
        <v>305</v>
      </c>
      <c r="D4240" s="29">
        <v>41640</v>
      </c>
      <c r="E4240" s="14" t="s">
        <v>775</v>
      </c>
      <c r="F4240" s="30">
        <v>10000</v>
      </c>
      <c r="G4240" s="31" t="str">
        <f>_xlfn.CONCAT(Table1[[#This Row],[Company]:[Penalty Amount]])</f>
        <v>United States Fire Insurance Co.Fairfax Financial Holdingsinsurance violation41640MN-FIN10000</v>
      </c>
    </row>
    <row r="4241" spans="1:7" x14ac:dyDescent="0.2">
      <c r="A4241" s="28" t="s">
        <v>1157</v>
      </c>
      <c r="B4241" s="14" t="s">
        <v>952</v>
      </c>
      <c r="C4241" s="14" t="s">
        <v>305</v>
      </c>
      <c r="D4241" s="29">
        <v>44562</v>
      </c>
      <c r="E4241" s="14" t="s">
        <v>1056</v>
      </c>
      <c r="F4241" s="30">
        <v>10000</v>
      </c>
      <c r="G4241" s="31" t="str">
        <f>_xlfn.CONCAT(Table1[[#This Row],[Company]:[Penalty Amount]])</f>
        <v>United States Fire Insurance Co.Fairfax Financial Holdingsinsurance violation44562RI-FIN10000</v>
      </c>
    </row>
    <row r="4242" spans="1:7" x14ac:dyDescent="0.2">
      <c r="A4242" s="28" t="s">
        <v>1157</v>
      </c>
      <c r="B4242" s="14" t="s">
        <v>952</v>
      </c>
      <c r="C4242" s="14" t="s">
        <v>305</v>
      </c>
      <c r="D4242" s="29">
        <v>42736</v>
      </c>
      <c r="E4242" s="14" t="s">
        <v>1090</v>
      </c>
      <c r="F4242" s="30">
        <v>10000</v>
      </c>
      <c r="G4242" s="31" t="str">
        <f>_xlfn.CONCAT(Table1[[#This Row],[Company]:[Penalty Amount]])</f>
        <v>United States Fire Insurance Co.Fairfax Financial Holdingsinsurance violation42736WA-INS10000</v>
      </c>
    </row>
    <row r="4243" spans="1:7" x14ac:dyDescent="0.2">
      <c r="A4243" s="28" t="s">
        <v>1157</v>
      </c>
      <c r="B4243" s="14" t="s">
        <v>952</v>
      </c>
      <c r="C4243" s="14" t="s">
        <v>305</v>
      </c>
      <c r="D4243" s="29">
        <v>40909</v>
      </c>
      <c r="E4243" s="14" t="s">
        <v>1407</v>
      </c>
      <c r="F4243" s="30">
        <v>10000</v>
      </c>
      <c r="G4243" s="31" t="str">
        <f>_xlfn.CONCAT(Table1[[#This Row],[Company]:[Penalty Amount]])</f>
        <v>United States Fire Insurance Co.Fairfax Financial Holdingsinsurance violation40909SC-INS10000</v>
      </c>
    </row>
    <row r="4244" spans="1:7" x14ac:dyDescent="0.2">
      <c r="A4244" s="28" t="s">
        <v>1157</v>
      </c>
      <c r="B4244" s="14" t="s">
        <v>952</v>
      </c>
      <c r="C4244" s="14" t="s">
        <v>305</v>
      </c>
      <c r="D4244" s="29">
        <v>41275</v>
      </c>
      <c r="E4244" s="14" t="s">
        <v>1090</v>
      </c>
      <c r="F4244" s="30">
        <v>15000</v>
      </c>
      <c r="G4244" s="31" t="str">
        <f>_xlfn.CONCAT(Table1[[#This Row],[Company]:[Penalty Amount]])</f>
        <v>United States Fire Insurance Co.Fairfax Financial Holdingsinsurance violation41275WA-INS15000</v>
      </c>
    </row>
    <row r="4245" spans="1:7" x14ac:dyDescent="0.2">
      <c r="A4245" s="28" t="s">
        <v>1157</v>
      </c>
      <c r="B4245" s="14" t="s">
        <v>952</v>
      </c>
      <c r="C4245" s="14" t="s">
        <v>305</v>
      </c>
      <c r="D4245" s="29">
        <v>42370</v>
      </c>
      <c r="E4245" s="14" t="s">
        <v>1199</v>
      </c>
      <c r="F4245" s="30">
        <v>17225</v>
      </c>
      <c r="G4245" s="31" t="str">
        <f>_xlfn.CONCAT(Table1[[#This Row],[Company]:[Penalty Amount]])</f>
        <v>United States Fire Insurance Co.Fairfax Financial Holdingsinsurance violation42370UT-INS17225</v>
      </c>
    </row>
    <row r="4246" spans="1:7" x14ac:dyDescent="0.2">
      <c r="A4246" s="28" t="s">
        <v>1725</v>
      </c>
      <c r="B4246" s="14" t="s">
        <v>952</v>
      </c>
      <c r="C4246" s="14" t="s">
        <v>305</v>
      </c>
      <c r="D4246" s="29">
        <v>43101</v>
      </c>
      <c r="E4246" s="14" t="s">
        <v>728</v>
      </c>
      <c r="F4246" s="30">
        <v>20000</v>
      </c>
      <c r="G4246" s="31" t="str">
        <f>_xlfn.CONCAT(Table1[[#This Row],[Company]:[Penalty Amount]])</f>
        <v>Crum &amp; Forster Indemnity Co.Fairfax Financial Holdingsinsurance violation43101MD-INS20000</v>
      </c>
    </row>
    <row r="4247" spans="1:7" x14ac:dyDescent="0.2">
      <c r="A4247" s="28" t="s">
        <v>2435</v>
      </c>
      <c r="B4247" s="14" t="s">
        <v>952</v>
      </c>
      <c r="C4247" s="14" t="s">
        <v>305</v>
      </c>
      <c r="D4247" s="29">
        <v>44197</v>
      </c>
      <c r="E4247" s="14" t="s">
        <v>1090</v>
      </c>
      <c r="F4247" s="30">
        <v>25000</v>
      </c>
      <c r="G4247" s="31" t="str">
        <f>_xlfn.CONCAT(Table1[[#This Row],[Company]:[Penalty Amount]])</f>
        <v>North River Insurance Co. .Fairfax Financial Holdingsinsurance violation44197WA-INS25000</v>
      </c>
    </row>
    <row r="4248" spans="1:7" x14ac:dyDescent="0.2">
      <c r="A4248" s="28" t="s">
        <v>1684</v>
      </c>
      <c r="B4248" s="14" t="s">
        <v>952</v>
      </c>
      <c r="C4248" s="14" t="s">
        <v>305</v>
      </c>
      <c r="D4248" s="29">
        <v>42736</v>
      </c>
      <c r="E4248" s="14" t="s">
        <v>655</v>
      </c>
      <c r="F4248" s="30">
        <v>25000</v>
      </c>
      <c r="G4248" s="31" t="str">
        <f>_xlfn.CONCAT(Table1[[#This Row],[Company]:[Penalty Amount]])</f>
        <v>UNITED STATES FIRE INSURANCE COFairfax Financial Holdingsinsurance violation42736VA-INS25000</v>
      </c>
    </row>
    <row r="4249" spans="1:7" x14ac:dyDescent="0.2">
      <c r="A4249" s="28" t="s">
        <v>1157</v>
      </c>
      <c r="B4249" s="14" t="s">
        <v>952</v>
      </c>
      <c r="C4249" s="14" t="s">
        <v>305</v>
      </c>
      <c r="D4249" s="29">
        <v>44562</v>
      </c>
      <c r="E4249" s="14" t="s">
        <v>665</v>
      </c>
      <c r="F4249" s="30">
        <v>25000</v>
      </c>
      <c r="G4249" s="31" t="str">
        <f>_xlfn.CONCAT(Table1[[#This Row],[Company]:[Penalty Amount]])</f>
        <v>United States Fire Insurance Co.Fairfax Financial Holdingsinsurance violation44562PA-INS25000</v>
      </c>
    </row>
    <row r="4250" spans="1:7" x14ac:dyDescent="0.2">
      <c r="A4250" s="28" t="s">
        <v>1157</v>
      </c>
      <c r="B4250" s="14" t="s">
        <v>952</v>
      </c>
      <c r="C4250" s="14" t="s">
        <v>305</v>
      </c>
      <c r="D4250" s="29">
        <v>42370</v>
      </c>
      <c r="E4250" s="14" t="s">
        <v>1090</v>
      </c>
      <c r="F4250" s="30">
        <v>25000</v>
      </c>
      <c r="G4250" s="31" t="str">
        <f>_xlfn.CONCAT(Table1[[#This Row],[Company]:[Penalty Amount]])</f>
        <v>United States Fire Insurance Co.Fairfax Financial Holdingsinsurance violation42370WA-INS25000</v>
      </c>
    </row>
    <row r="4251" spans="1:7" x14ac:dyDescent="0.2">
      <c r="A4251" s="28" t="s">
        <v>1640</v>
      </c>
      <c r="B4251" s="14" t="s">
        <v>952</v>
      </c>
      <c r="C4251" s="14" t="s">
        <v>305</v>
      </c>
      <c r="D4251" s="29">
        <v>39448</v>
      </c>
      <c r="E4251" s="14" t="s">
        <v>655</v>
      </c>
      <c r="F4251" s="30">
        <v>28916</v>
      </c>
      <c r="G4251" s="31" t="str">
        <f>_xlfn.CONCAT(Table1[[#This Row],[Company]:[Penalty Amount]])</f>
        <v>THE NORTH RIVER INSURANCE CO.Fairfax Financial Holdingsinsurance violation39448VA-INS28916</v>
      </c>
    </row>
    <row r="4252" spans="1:7" x14ac:dyDescent="0.2">
      <c r="A4252" s="28" t="s">
        <v>2037</v>
      </c>
      <c r="B4252" s="14" t="s">
        <v>952</v>
      </c>
      <c r="C4252" s="14" t="s">
        <v>305</v>
      </c>
      <c r="D4252" s="29">
        <v>41275</v>
      </c>
      <c r="E4252" s="14" t="s">
        <v>34</v>
      </c>
      <c r="F4252" s="30">
        <v>50000</v>
      </c>
      <c r="G4252" s="31" t="str">
        <f>_xlfn.CONCAT(Table1[[#This Row],[Company]:[Penalty Amount]])</f>
        <v>Seneca Insurance Co. Inc.Fairfax Financial Holdingsinsurance violation41275NY-DFS50000</v>
      </c>
    </row>
    <row r="4253" spans="1:7" x14ac:dyDescent="0.2">
      <c r="A4253" s="28" t="s">
        <v>1157</v>
      </c>
      <c r="B4253" s="14" t="s">
        <v>952</v>
      </c>
      <c r="C4253" s="14" t="s">
        <v>282</v>
      </c>
      <c r="D4253" s="29">
        <v>44197</v>
      </c>
      <c r="E4253" s="14" t="s">
        <v>698</v>
      </c>
      <c r="F4253" s="30">
        <v>50000</v>
      </c>
      <c r="G4253" s="31" t="str">
        <f>_xlfn.CONCAT(Table1[[#This Row],[Company]:[Penalty Amount]])</f>
        <v>United States Fire Insurance Co.Fairfax Financial Holdingsconsumer protection violation44197CO-AG50000</v>
      </c>
    </row>
    <row r="4254" spans="1:7" x14ac:dyDescent="0.2">
      <c r="A4254" s="28" t="s">
        <v>1157</v>
      </c>
      <c r="B4254" s="14" t="s">
        <v>952</v>
      </c>
      <c r="C4254" s="14" t="s">
        <v>305</v>
      </c>
      <c r="D4254" s="29">
        <v>43831</v>
      </c>
      <c r="E4254" s="14" t="s">
        <v>1050</v>
      </c>
      <c r="F4254" s="30">
        <v>50000</v>
      </c>
      <c r="G4254" s="31" t="str">
        <f>_xlfn.CONCAT(Table1[[#This Row],[Company]:[Penalty Amount]])</f>
        <v>United States Fire Insurance Co.Fairfax Financial Holdingsinsurance violation43831OR-FIN50000</v>
      </c>
    </row>
    <row r="4255" spans="1:7" x14ac:dyDescent="0.2">
      <c r="A4255" s="28" t="s">
        <v>1459</v>
      </c>
      <c r="B4255" s="14" t="s">
        <v>952</v>
      </c>
      <c r="C4255" s="14" t="s">
        <v>305</v>
      </c>
      <c r="D4255" s="29">
        <v>38353</v>
      </c>
      <c r="E4255" s="14" t="s">
        <v>502</v>
      </c>
      <c r="F4255" s="30">
        <v>72256</v>
      </c>
      <c r="G4255" s="31" t="str">
        <f>_xlfn.CONCAT(Table1[[#This Row],[Company]:[Penalty Amount]])</f>
        <v>Seneca Insurance Co.Fairfax Financial Holdingsinsurance violation38353NJ-DBI72256</v>
      </c>
    </row>
    <row r="4256" spans="1:7" x14ac:dyDescent="0.2">
      <c r="A4256" s="28" t="s">
        <v>1157</v>
      </c>
      <c r="B4256" s="14" t="s">
        <v>952</v>
      </c>
      <c r="C4256" s="14" t="s">
        <v>305</v>
      </c>
      <c r="D4256" s="29">
        <v>43101</v>
      </c>
      <c r="E4256" s="14" t="s">
        <v>728</v>
      </c>
      <c r="F4256" s="30">
        <v>75000</v>
      </c>
      <c r="G4256" s="31" t="str">
        <f>_xlfn.CONCAT(Table1[[#This Row],[Company]:[Penalty Amount]])</f>
        <v>United States Fire Insurance Co.Fairfax Financial Holdingsinsurance violation43101MD-INS75000</v>
      </c>
    </row>
    <row r="4257" spans="1:7" x14ac:dyDescent="0.2">
      <c r="A4257" s="28" t="s">
        <v>1157</v>
      </c>
      <c r="B4257" s="14" t="s">
        <v>952</v>
      </c>
      <c r="C4257" s="14" t="s">
        <v>305</v>
      </c>
      <c r="D4257" s="29">
        <v>43101</v>
      </c>
      <c r="E4257" s="14" t="s">
        <v>1686</v>
      </c>
      <c r="F4257" s="30">
        <v>75000</v>
      </c>
      <c r="G4257" s="31" t="str">
        <f>_xlfn.CONCAT(Table1[[#This Row],[Company]:[Penalty Amount]])</f>
        <v>United States Fire Insurance Co.Fairfax Financial Holdingsinsurance violation43101NE-DOI75000</v>
      </c>
    </row>
    <row r="4258" spans="1:7" x14ac:dyDescent="0.2">
      <c r="A4258" s="28" t="s">
        <v>1157</v>
      </c>
      <c r="B4258" s="14" t="s">
        <v>952</v>
      </c>
      <c r="C4258" s="14" t="s">
        <v>305</v>
      </c>
      <c r="D4258" s="29">
        <v>41275</v>
      </c>
      <c r="E4258" s="14" t="s">
        <v>502</v>
      </c>
      <c r="F4258" s="30">
        <v>90000</v>
      </c>
      <c r="G4258" s="31" t="str">
        <f>_xlfn.CONCAT(Table1[[#This Row],[Company]:[Penalty Amount]])</f>
        <v>United States Fire Insurance Co.Fairfax Financial Holdingsinsurance violation41275NJ-DBI90000</v>
      </c>
    </row>
    <row r="4259" spans="1:7" x14ac:dyDescent="0.2">
      <c r="A4259" s="28" t="s">
        <v>1275</v>
      </c>
      <c r="B4259" s="14" t="s">
        <v>952</v>
      </c>
      <c r="C4259" s="14" t="s">
        <v>305</v>
      </c>
      <c r="D4259" s="29">
        <v>40909</v>
      </c>
      <c r="E4259" s="14" t="s">
        <v>1020</v>
      </c>
      <c r="F4259" s="30">
        <v>93842</v>
      </c>
      <c r="G4259" s="31" t="str">
        <f>_xlfn.CONCAT(Table1[[#This Row],[Company]:[Penalty Amount]])</f>
        <v>Zenith Insurance Co.Fairfax Financial Holdingsinsurance violation40909MO-INS93842</v>
      </c>
    </row>
    <row r="4260" spans="1:7" x14ac:dyDescent="0.2">
      <c r="A4260" s="28" t="s">
        <v>2190</v>
      </c>
      <c r="B4260" s="14" t="s">
        <v>952</v>
      </c>
      <c r="C4260" s="14" t="s">
        <v>305</v>
      </c>
      <c r="D4260" s="29">
        <v>39448</v>
      </c>
      <c r="E4260" s="14" t="s">
        <v>306</v>
      </c>
      <c r="F4260" s="30">
        <v>105000</v>
      </c>
      <c r="G4260" s="31" t="str">
        <f>_xlfn.CONCAT(Table1[[#This Row],[Company]:[Penalty Amount]])</f>
        <v>United States Fire Insurance Co. of PlanoFairfax Financial Holdingsinsurance violation39448TX-INS105000</v>
      </c>
    </row>
    <row r="4261" spans="1:7" x14ac:dyDescent="0.2">
      <c r="A4261" s="28" t="s">
        <v>1275</v>
      </c>
      <c r="B4261" s="14" t="s">
        <v>952</v>
      </c>
      <c r="C4261" s="14" t="s">
        <v>334</v>
      </c>
      <c r="D4261" s="29">
        <v>38718</v>
      </c>
      <c r="E4261" s="14" t="s">
        <v>393</v>
      </c>
      <c r="F4261" s="30">
        <v>180000</v>
      </c>
      <c r="G4261" s="31" t="str">
        <f>_xlfn.CONCAT(Table1[[#This Row],[Company]:[Penalty Amount]])</f>
        <v>Zenith Insurance Co.Fairfax Financial Holdingsemployment discrimination38718EEOC180000</v>
      </c>
    </row>
    <row r="4262" spans="1:7" x14ac:dyDescent="0.2">
      <c r="A4262" s="28" t="s">
        <v>1157</v>
      </c>
      <c r="B4262" s="14" t="s">
        <v>952</v>
      </c>
      <c r="C4262" s="14" t="s">
        <v>305</v>
      </c>
      <c r="D4262" s="29">
        <v>41640</v>
      </c>
      <c r="E4262" s="14" t="s">
        <v>34</v>
      </c>
      <c r="F4262" s="30">
        <v>190000</v>
      </c>
      <c r="G4262" s="31" t="str">
        <f>_xlfn.CONCAT(Table1[[#This Row],[Company]:[Penalty Amount]])</f>
        <v>United States Fire Insurance Co.Fairfax Financial Holdingsinsurance violation41640NY-DFS190000</v>
      </c>
    </row>
    <row r="4263" spans="1:7" x14ac:dyDescent="0.2">
      <c r="A4263" s="28" t="s">
        <v>1157</v>
      </c>
      <c r="B4263" s="14" t="s">
        <v>952</v>
      </c>
      <c r="C4263" s="14" t="s">
        <v>305</v>
      </c>
      <c r="D4263" s="29">
        <v>42005</v>
      </c>
      <c r="E4263" s="14" t="s">
        <v>1020</v>
      </c>
      <c r="F4263" s="30">
        <v>235000</v>
      </c>
      <c r="G4263" s="31" t="str">
        <f>_xlfn.CONCAT(Table1[[#This Row],[Company]:[Penalty Amount]])</f>
        <v>United States Fire Insurance Co.Fairfax Financial Holdingsinsurance violation42005MO-INS235000</v>
      </c>
    </row>
    <row r="4264" spans="1:7" x14ac:dyDescent="0.2">
      <c r="A4264" s="28" t="s">
        <v>1197</v>
      </c>
      <c r="B4264" s="14" t="s">
        <v>952</v>
      </c>
      <c r="C4264" s="14" t="s">
        <v>305</v>
      </c>
      <c r="D4264" s="29">
        <v>40909</v>
      </c>
      <c r="E4264" s="14" t="s">
        <v>426</v>
      </c>
      <c r="F4264" s="30">
        <v>330000</v>
      </c>
      <c r="G4264" s="31" t="str">
        <f>_xlfn.CONCAT(Table1[[#This Row],[Company]:[Penalty Amount]])</f>
        <v>First Mercury Insurance Co.Fairfax Financial Holdingsinsurance violation40909CA-INS330000</v>
      </c>
    </row>
    <row r="4265" spans="1:7" x14ac:dyDescent="0.2">
      <c r="A4265" s="28" t="s">
        <v>1157</v>
      </c>
      <c r="B4265" s="14" t="s">
        <v>952</v>
      </c>
      <c r="C4265" s="14" t="s">
        <v>305</v>
      </c>
      <c r="D4265" s="29">
        <v>42370</v>
      </c>
      <c r="E4265" s="14" t="s">
        <v>1020</v>
      </c>
      <c r="F4265" s="30">
        <v>444000</v>
      </c>
      <c r="G4265" s="31" t="str">
        <f>_xlfn.CONCAT(Table1[[#This Row],[Company]:[Penalty Amount]])</f>
        <v>United States Fire Insurance Co.Fairfax Financial Holdingsinsurance violation42370MO-INS444000</v>
      </c>
    </row>
    <row r="4266" spans="1:7" x14ac:dyDescent="0.2">
      <c r="A4266" s="28" t="s">
        <v>1484</v>
      </c>
      <c r="B4266" s="14" t="s">
        <v>952</v>
      </c>
      <c r="C4266" s="14" t="s">
        <v>305</v>
      </c>
      <c r="D4266" s="29">
        <v>40909</v>
      </c>
      <c r="E4266" s="14" t="s">
        <v>1220</v>
      </c>
      <c r="F4266" s="30">
        <v>627000</v>
      </c>
      <c r="G4266" s="31" t="str">
        <f>_xlfn.CONCAT(Table1[[#This Row],[Company]:[Penalty Amount]])</f>
        <v>North River Insurance Co.Fairfax Financial Holdingsinsurance violation40909CO-INS627000</v>
      </c>
    </row>
    <row r="4267" spans="1:7" x14ac:dyDescent="0.2">
      <c r="A4267" s="28" t="s">
        <v>1157</v>
      </c>
      <c r="B4267" s="14" t="s">
        <v>952</v>
      </c>
      <c r="C4267" s="14" t="s">
        <v>305</v>
      </c>
      <c r="D4267" s="29">
        <v>42736</v>
      </c>
      <c r="E4267" s="14" t="s">
        <v>1199</v>
      </c>
      <c r="F4267" s="30">
        <v>675000</v>
      </c>
      <c r="G4267" s="31" t="str">
        <f>_xlfn.CONCAT(Table1[[#This Row],[Company]:[Penalty Amount]])</f>
        <v>United States Fire Insurance Co.Fairfax Financial Holdingsinsurance violation42736UT-INS675000</v>
      </c>
    </row>
    <row r="4268" spans="1:7" x14ac:dyDescent="0.2">
      <c r="A4268" s="28" t="s">
        <v>2191</v>
      </c>
      <c r="B4268" s="14" t="s">
        <v>952</v>
      </c>
      <c r="C4268" s="14" t="s">
        <v>305</v>
      </c>
      <c r="D4268" s="29">
        <v>36892</v>
      </c>
      <c r="E4268" s="14" t="s">
        <v>746</v>
      </c>
      <c r="F4268" s="30">
        <v>685000</v>
      </c>
      <c r="G4268" s="31" t="str">
        <f>_xlfn.CONCAT(Table1[[#This Row],[Company]:[Penalty Amount]])</f>
        <v>ZENITH INSURANCE Co.Fairfax Financial Holdingsinsurance violation36892FL-OFR685000</v>
      </c>
    </row>
    <row r="4269" spans="1:7" x14ac:dyDescent="0.2">
      <c r="A4269" s="28" t="s">
        <v>1157</v>
      </c>
      <c r="B4269" s="14" t="s">
        <v>952</v>
      </c>
      <c r="C4269" s="14" t="s">
        <v>305</v>
      </c>
      <c r="D4269" s="29">
        <v>42736</v>
      </c>
      <c r="E4269" s="14" t="s">
        <v>172</v>
      </c>
      <c r="F4269" s="30">
        <v>1914370</v>
      </c>
      <c r="G4269" s="31" t="str">
        <f>_xlfn.CONCAT(Table1[[#This Row],[Company]:[Penalty Amount]])</f>
        <v>United States Fire Insurance Co.Fairfax Financial Holdingsinsurance violation42736MULTI-FIN1914370</v>
      </c>
    </row>
    <row r="4270" spans="1:7" x14ac:dyDescent="0.2">
      <c r="A4270" s="28" t="s">
        <v>1273</v>
      </c>
      <c r="B4270" s="14" t="s">
        <v>1274</v>
      </c>
      <c r="C4270" s="14" t="s">
        <v>31</v>
      </c>
      <c r="D4270" s="29">
        <v>42005</v>
      </c>
      <c r="E4270" s="14" t="s">
        <v>32</v>
      </c>
      <c r="F4270" s="30">
        <v>18072</v>
      </c>
      <c r="G4270" s="31" t="str">
        <f>_xlfn.CONCAT(Table1[[#This Row],[Company]:[Penalty Amount]])</f>
        <v>First National Bank of PennsylvaniaF.N.B. Corporationbanking violation42005OCC18072</v>
      </c>
    </row>
    <row r="4271" spans="1:7" x14ac:dyDescent="0.2">
      <c r="A4271" s="28" t="s">
        <v>636</v>
      </c>
      <c r="B4271" s="14" t="s">
        <v>636</v>
      </c>
      <c r="C4271" s="14" t="s">
        <v>364</v>
      </c>
      <c r="D4271" s="29">
        <v>39448</v>
      </c>
      <c r="E4271" s="14" t="s">
        <v>648</v>
      </c>
      <c r="F4271" s="30">
        <v>600000</v>
      </c>
      <c r="G4271" s="31" t="str">
        <f>_xlfn.CONCAT(Table1[[#This Row],[Company]:[Penalty Amount]])</f>
        <v>EZCORP Inc.EZCORP Inc.privacy violation39448TX-AG600000</v>
      </c>
    </row>
    <row r="4272" spans="1:7" x14ac:dyDescent="0.2">
      <c r="A4272" s="28" t="s">
        <v>636</v>
      </c>
      <c r="B4272" s="14" t="s">
        <v>636</v>
      </c>
      <c r="C4272" s="14" t="s">
        <v>282</v>
      </c>
      <c r="D4272" s="29">
        <v>42005</v>
      </c>
      <c r="E4272" s="14" t="s">
        <v>210</v>
      </c>
      <c r="F4272" s="30">
        <v>10500000</v>
      </c>
      <c r="G4272" s="31" t="str">
        <f>_xlfn.CONCAT(Table1[[#This Row],[Company]:[Penalty Amount]])</f>
        <v>EZCORP Inc.EZCORP Inc.consumer protection violation42005CFPB10500000</v>
      </c>
    </row>
    <row r="4273" spans="1:7" x14ac:dyDescent="0.2">
      <c r="A4273" s="28" t="s">
        <v>2189</v>
      </c>
      <c r="B4273" s="14" t="s">
        <v>1681</v>
      </c>
      <c r="C4273" s="14" t="s">
        <v>305</v>
      </c>
      <c r="D4273" s="29">
        <v>43831</v>
      </c>
      <c r="E4273" s="14" t="s">
        <v>775</v>
      </c>
      <c r="F4273" s="30">
        <v>8000</v>
      </c>
      <c r="G4273" s="31" t="str">
        <f>_xlfn.CONCAT(Table1[[#This Row],[Company]:[Penalty Amount]])</f>
        <v>Everest Reinsurance Co.Everest Re Groupinsurance violation43831MN-FIN8000</v>
      </c>
    </row>
    <row r="4274" spans="1:7" x14ac:dyDescent="0.2">
      <c r="A4274" s="28" t="s">
        <v>2188</v>
      </c>
      <c r="B4274" s="14" t="s">
        <v>1681</v>
      </c>
      <c r="C4274" s="14" t="s">
        <v>305</v>
      </c>
      <c r="D4274" s="29">
        <v>41640</v>
      </c>
      <c r="E4274" s="14" t="s">
        <v>306</v>
      </c>
      <c r="F4274" s="30">
        <v>25000</v>
      </c>
      <c r="G4274" s="31" t="str">
        <f>_xlfn.CONCAT(Table1[[#This Row],[Company]:[Penalty Amount]])</f>
        <v>Everest National Insurance Co.Everest Re Groupinsurance violation41640TX-INS25000</v>
      </c>
    </row>
    <row r="4275" spans="1:7" x14ac:dyDescent="0.2">
      <c r="A4275" s="28" t="s">
        <v>2188</v>
      </c>
      <c r="B4275" s="14" t="s">
        <v>1681</v>
      </c>
      <c r="C4275" s="14" t="s">
        <v>305</v>
      </c>
      <c r="D4275" s="29">
        <v>44197</v>
      </c>
      <c r="E4275" s="14" t="s">
        <v>306</v>
      </c>
      <c r="F4275" s="30">
        <v>55000</v>
      </c>
      <c r="G4275" s="31" t="str">
        <f>_xlfn.CONCAT(Table1[[#This Row],[Company]:[Penalty Amount]])</f>
        <v>Everest National Insurance Co.Everest Re Groupinsurance violation44197TX-INS55000</v>
      </c>
    </row>
    <row r="4276" spans="1:7" x14ac:dyDescent="0.2">
      <c r="A4276" s="28" t="s">
        <v>2188</v>
      </c>
      <c r="B4276" s="14" t="s">
        <v>1681</v>
      </c>
      <c r="C4276" s="14" t="s">
        <v>305</v>
      </c>
      <c r="D4276" s="29">
        <v>43466</v>
      </c>
      <c r="E4276" s="14" t="s">
        <v>306</v>
      </c>
      <c r="F4276" s="30">
        <v>135000</v>
      </c>
      <c r="G4276" s="31" t="str">
        <f>_xlfn.CONCAT(Table1[[#This Row],[Company]:[Penalty Amount]])</f>
        <v>Everest National Insurance Co.Everest Re Groupinsurance violation43466TX-INS135000</v>
      </c>
    </row>
    <row r="4277" spans="1:7" x14ac:dyDescent="0.2">
      <c r="A4277" s="28" t="s">
        <v>1211</v>
      </c>
      <c r="B4277" s="14" t="s">
        <v>868</v>
      </c>
      <c r="C4277" s="14" t="s">
        <v>305</v>
      </c>
      <c r="D4277" s="29">
        <v>41640</v>
      </c>
      <c r="E4277" s="14" t="s">
        <v>1183</v>
      </c>
      <c r="F4277" s="30">
        <v>5000</v>
      </c>
      <c r="G4277" s="31" t="str">
        <f>_xlfn.CONCAT(Table1[[#This Row],[Company]:[Penalty Amount]])</f>
        <v>Time Insurance Co.Haven Holdingsinsurance violation41640ID-INS5000</v>
      </c>
    </row>
    <row r="4278" spans="1:7" x14ac:dyDescent="0.2">
      <c r="A4278" s="28" t="s">
        <v>2184</v>
      </c>
      <c r="B4278" s="14" t="s">
        <v>951</v>
      </c>
      <c r="C4278" s="14" t="s">
        <v>305</v>
      </c>
      <c r="D4278" s="29">
        <v>44197</v>
      </c>
      <c r="E4278" s="14" t="s">
        <v>34</v>
      </c>
      <c r="F4278" s="30">
        <v>5619</v>
      </c>
      <c r="G4278" s="31" t="str">
        <f>_xlfn.CONCAT(Table1[[#This Row],[Company]:[Penalty Amount]])</f>
        <v>Erie Insurance Co. and Erie Insurance Co. of New YorkErie Indemnityinsurance violation44197NY-DFS5619</v>
      </c>
    </row>
    <row r="4279" spans="1:7" x14ac:dyDescent="0.2">
      <c r="A4279" s="28" t="s">
        <v>2186</v>
      </c>
      <c r="B4279" s="14" t="s">
        <v>951</v>
      </c>
      <c r="C4279" s="14" t="s">
        <v>305</v>
      </c>
      <c r="D4279" s="29">
        <v>41640</v>
      </c>
      <c r="E4279" s="14" t="s">
        <v>34</v>
      </c>
      <c r="F4279" s="30">
        <v>9000</v>
      </c>
      <c r="G4279" s="31" t="str">
        <f>_xlfn.CONCAT(Table1[[#This Row],[Company]:[Penalty Amount]])</f>
        <v>Erie Insurance Co. of New YorkErie Indemnityinsurance violation41640NY-DFS9000</v>
      </c>
    </row>
    <row r="4280" spans="1:7" x14ac:dyDescent="0.2">
      <c r="A4280" s="28" t="s">
        <v>2187</v>
      </c>
      <c r="B4280" s="14" t="s">
        <v>951</v>
      </c>
      <c r="C4280" s="14" t="s">
        <v>305</v>
      </c>
      <c r="D4280" s="29">
        <v>44562</v>
      </c>
      <c r="E4280" s="14" t="s">
        <v>34</v>
      </c>
      <c r="F4280" s="30">
        <v>19000</v>
      </c>
      <c r="G4280" s="31" t="str">
        <f>_xlfn.CONCAT(Table1[[#This Row],[Company]:[Penalty Amount]])</f>
        <v>Erie Insurance Co. of New York and Erie Insurance Co.Erie Indemnityinsurance violation44562NY-DFS19000</v>
      </c>
    </row>
    <row r="4281" spans="1:7" x14ac:dyDescent="0.2">
      <c r="A4281" s="28" t="s">
        <v>2185</v>
      </c>
      <c r="B4281" s="14" t="s">
        <v>951</v>
      </c>
      <c r="C4281" s="14" t="s">
        <v>305</v>
      </c>
      <c r="D4281" s="29">
        <v>43831</v>
      </c>
      <c r="E4281" s="14" t="s">
        <v>655</v>
      </c>
      <c r="F4281" s="30">
        <v>19371</v>
      </c>
      <c r="G4281" s="31" t="str">
        <f>_xlfn.CONCAT(Table1[[#This Row],[Company]:[Penalty Amount]])</f>
        <v>Erie Insurance Co. and Erie Insurance ExchangeErie Indemnityinsurance violation43831VA-INS19371</v>
      </c>
    </row>
    <row r="4282" spans="1:7" x14ac:dyDescent="0.2">
      <c r="A4282" s="28" t="s">
        <v>2186</v>
      </c>
      <c r="B4282" s="14" t="s">
        <v>951</v>
      </c>
      <c r="C4282" s="14" t="s">
        <v>305</v>
      </c>
      <c r="D4282" s="29">
        <v>42005</v>
      </c>
      <c r="E4282" s="14" t="s">
        <v>34</v>
      </c>
      <c r="F4282" s="30">
        <v>21000</v>
      </c>
      <c r="G4282" s="31" t="str">
        <f>_xlfn.CONCAT(Table1[[#This Row],[Company]:[Penalty Amount]])</f>
        <v>Erie Insurance Co. of New YorkErie Indemnityinsurance violation42005NY-DFS21000</v>
      </c>
    </row>
    <row r="4283" spans="1:7" x14ac:dyDescent="0.2">
      <c r="A4283" s="28" t="s">
        <v>2186</v>
      </c>
      <c r="B4283" s="14" t="s">
        <v>951</v>
      </c>
      <c r="C4283" s="14" t="s">
        <v>305</v>
      </c>
      <c r="D4283" s="29">
        <v>44197</v>
      </c>
      <c r="E4283" s="14" t="s">
        <v>34</v>
      </c>
      <c r="F4283" s="30">
        <v>22000</v>
      </c>
      <c r="G4283" s="31" t="str">
        <f>_xlfn.CONCAT(Table1[[#This Row],[Company]:[Penalty Amount]])</f>
        <v>Erie Insurance Co. of New YorkErie Indemnityinsurance violation44197NY-DFS22000</v>
      </c>
    </row>
    <row r="4284" spans="1:7" x14ac:dyDescent="0.2">
      <c r="A4284" s="28" t="s">
        <v>950</v>
      </c>
      <c r="B4284" s="14" t="s">
        <v>951</v>
      </c>
      <c r="C4284" s="14" t="s">
        <v>305</v>
      </c>
      <c r="D4284" s="29">
        <v>40909</v>
      </c>
      <c r="E4284" s="14" t="s">
        <v>728</v>
      </c>
      <c r="F4284" s="30">
        <v>50000</v>
      </c>
      <c r="G4284" s="31" t="str">
        <f>_xlfn.CONCAT(Table1[[#This Row],[Company]:[Penalty Amount]])</f>
        <v>Erie Insurance ExchangeErie Indemnityinsurance violation40909MD-INS50000</v>
      </c>
    </row>
    <row r="4285" spans="1:7" x14ac:dyDescent="0.2">
      <c r="A4285" s="28" t="s">
        <v>1980</v>
      </c>
      <c r="B4285" s="14" t="s">
        <v>951</v>
      </c>
      <c r="C4285" s="14" t="s">
        <v>305</v>
      </c>
      <c r="D4285" s="29">
        <v>37622</v>
      </c>
      <c r="E4285" s="14" t="s">
        <v>655</v>
      </c>
      <c r="F4285" s="30">
        <v>62000</v>
      </c>
      <c r="G4285" s="31" t="str">
        <f>_xlfn.CONCAT(Table1[[#This Row],[Company]:[Penalty Amount]])</f>
        <v>ERIE INSURANCE EXCHANGEErie Indemnityinsurance violation37622VA-INS62000</v>
      </c>
    </row>
    <row r="4286" spans="1:7" x14ac:dyDescent="0.2">
      <c r="A4286" s="28" t="s">
        <v>2185</v>
      </c>
      <c r="B4286" s="14" t="s">
        <v>951</v>
      </c>
      <c r="C4286" s="14" t="s">
        <v>305</v>
      </c>
      <c r="D4286" s="29">
        <v>43466</v>
      </c>
      <c r="E4286" s="14" t="s">
        <v>655</v>
      </c>
      <c r="F4286" s="30">
        <v>90219</v>
      </c>
      <c r="G4286" s="31" t="str">
        <f>_xlfn.CONCAT(Table1[[#This Row],[Company]:[Penalty Amount]])</f>
        <v>Erie Insurance Co. and Erie Insurance ExchangeErie Indemnityinsurance violation43466VA-INS90219</v>
      </c>
    </row>
    <row r="4287" spans="1:7" x14ac:dyDescent="0.2">
      <c r="A4287" s="28" t="s">
        <v>950</v>
      </c>
      <c r="B4287" s="14" t="s">
        <v>951</v>
      </c>
      <c r="C4287" s="14" t="s">
        <v>305</v>
      </c>
      <c r="D4287" s="29">
        <v>43466</v>
      </c>
      <c r="E4287" s="14" t="s">
        <v>655</v>
      </c>
      <c r="F4287" s="30">
        <v>1921784</v>
      </c>
      <c r="G4287" s="31" t="str">
        <f>_xlfn.CONCAT(Table1[[#This Row],[Company]:[Penalty Amount]])</f>
        <v>Erie Insurance ExchangeErie Indemnityinsurance violation43466VA-INS1921784</v>
      </c>
    </row>
    <row r="4288" spans="1:7" x14ac:dyDescent="0.2">
      <c r="A4288" s="28" t="s">
        <v>1856</v>
      </c>
      <c r="B4288" s="14" t="s">
        <v>263</v>
      </c>
      <c r="C4288" s="14" t="s">
        <v>305</v>
      </c>
      <c r="D4288" s="29">
        <v>41275</v>
      </c>
      <c r="E4288" s="14" t="s">
        <v>1089</v>
      </c>
      <c r="F4288" s="30">
        <v>5000</v>
      </c>
      <c r="G4288" s="31" t="str">
        <f>_xlfn.CONCAT(Table1[[#This Row],[Company]:[Penalty Amount]])</f>
        <v>Hartford Accident and IndemnityHartford Financial Servicesinsurance violation41275SD-INS5000</v>
      </c>
    </row>
    <row r="4289" spans="1:7" x14ac:dyDescent="0.2">
      <c r="A4289" s="28" t="s">
        <v>1486</v>
      </c>
      <c r="B4289" s="14" t="s">
        <v>263</v>
      </c>
      <c r="C4289" s="14" t="s">
        <v>305</v>
      </c>
      <c r="D4289" s="29">
        <v>39083</v>
      </c>
      <c r="E4289" s="14" t="s">
        <v>1135</v>
      </c>
      <c r="F4289" s="30">
        <v>5000</v>
      </c>
      <c r="G4289" s="31" t="str">
        <f>_xlfn.CONCAT(Table1[[#This Row],[Company]:[Penalty Amount]])</f>
        <v>Hartford Accident and Indemnity Co.Hartford Financial Servicesinsurance violation39083ME-INS5000</v>
      </c>
    </row>
    <row r="4290" spans="1:7" x14ac:dyDescent="0.2">
      <c r="A4290" s="28" t="s">
        <v>1487</v>
      </c>
      <c r="B4290" s="14" t="s">
        <v>263</v>
      </c>
      <c r="C4290" s="14" t="s">
        <v>305</v>
      </c>
      <c r="D4290" s="29">
        <v>39083</v>
      </c>
      <c r="E4290" s="14" t="s">
        <v>1135</v>
      </c>
      <c r="F4290" s="30">
        <v>5000</v>
      </c>
      <c r="G4290" s="31" t="str">
        <f>_xlfn.CONCAT(Table1[[#This Row],[Company]:[Penalty Amount]])</f>
        <v>Hartford Casualty Insurance Co.Hartford Financial Servicesinsurance violation39083ME-INS5000</v>
      </c>
    </row>
    <row r="4291" spans="1:7" x14ac:dyDescent="0.2">
      <c r="A4291" s="28" t="s">
        <v>2182</v>
      </c>
      <c r="B4291" s="14" t="s">
        <v>71</v>
      </c>
      <c r="C4291" s="14" t="s">
        <v>343</v>
      </c>
      <c r="D4291" s="29">
        <v>39448</v>
      </c>
      <c r="E4291" s="14" t="s">
        <v>745</v>
      </c>
      <c r="F4291" s="30">
        <v>19445</v>
      </c>
      <c r="G4291" s="31" t="str">
        <f>_xlfn.CONCAT(Table1[[#This Row],[Company]:[Penalty Amount]])</f>
        <v>Equitable Life &amp; Casualty Insurance Co.Equitable Holdingswage and hour violation39448WHD19445</v>
      </c>
    </row>
    <row r="4292" spans="1:7" x14ac:dyDescent="0.2">
      <c r="A4292" s="28" t="s">
        <v>1713</v>
      </c>
      <c r="B4292" s="14" t="s">
        <v>71</v>
      </c>
      <c r="C4292" s="14" t="s">
        <v>12</v>
      </c>
      <c r="D4292" s="29">
        <v>40909</v>
      </c>
      <c r="E4292" s="14" t="s">
        <v>1094</v>
      </c>
      <c r="F4292" s="30">
        <v>20000</v>
      </c>
      <c r="G4292" s="31" t="str">
        <f>_xlfn.CONCAT(Table1[[#This Row],[Company]:[Penalty Amount]])</f>
        <v>AllianceBernstein L.P.Equitable Holdingsinvestor protection violation40909DE-SEC20000</v>
      </c>
    </row>
    <row r="4293" spans="1:7" x14ac:dyDescent="0.2">
      <c r="A4293" s="28" t="s">
        <v>1713</v>
      </c>
      <c r="B4293" s="14" t="s">
        <v>71</v>
      </c>
      <c r="C4293" s="14" t="s">
        <v>12</v>
      </c>
      <c r="D4293" s="29">
        <v>41275</v>
      </c>
      <c r="E4293" s="14" t="s">
        <v>1142</v>
      </c>
      <c r="F4293" s="30">
        <v>20232</v>
      </c>
      <c r="G4293" s="31" t="str">
        <f>_xlfn.CONCAT(Table1[[#This Row],[Company]:[Penalty Amount]])</f>
        <v>AllianceBernstein L.P.Equitable Holdingsinvestor protection violation41275CO-SEC20232</v>
      </c>
    </row>
    <row r="4294" spans="1:7" x14ac:dyDescent="0.2">
      <c r="A4294" s="28" t="s">
        <v>2183</v>
      </c>
      <c r="B4294" s="14" t="s">
        <v>71</v>
      </c>
      <c r="C4294" s="14" t="s">
        <v>305</v>
      </c>
      <c r="D4294" s="29">
        <v>37257</v>
      </c>
      <c r="E4294" s="14" t="s">
        <v>1050</v>
      </c>
      <c r="F4294" s="30">
        <v>25000</v>
      </c>
      <c r="G4294" s="31" t="str">
        <f>_xlfn.CONCAT(Table1[[#This Row],[Company]:[Penalty Amount]])</f>
        <v>Equitable Life and Casualty Insurance Co.Equitable Holdingsinsurance violation37257OR-FIN25000</v>
      </c>
    </row>
    <row r="4295" spans="1:7" x14ac:dyDescent="0.2">
      <c r="A4295" s="28" t="s">
        <v>2020</v>
      </c>
      <c r="B4295" s="14" t="s">
        <v>71</v>
      </c>
      <c r="C4295" s="14" t="s">
        <v>343</v>
      </c>
      <c r="D4295" s="29">
        <v>38718</v>
      </c>
      <c r="E4295" s="14" t="s">
        <v>745</v>
      </c>
      <c r="F4295" s="30">
        <v>29534</v>
      </c>
      <c r="G4295" s="31" t="str">
        <f>_xlfn.CONCAT(Table1[[#This Row],[Company]:[Penalty Amount]])</f>
        <v>AXA Equitable Life Insurance Co.Equitable Holdingswage and hour violation38718WHD29534</v>
      </c>
    </row>
    <row r="4296" spans="1:7" x14ac:dyDescent="0.2">
      <c r="A4296" s="28" t="s">
        <v>1427</v>
      </c>
      <c r="B4296" s="14" t="s">
        <v>71</v>
      </c>
      <c r="C4296" s="14" t="s">
        <v>12</v>
      </c>
      <c r="D4296" s="29">
        <v>39448</v>
      </c>
      <c r="E4296" s="14" t="s">
        <v>48</v>
      </c>
      <c r="F4296" s="30">
        <v>50000</v>
      </c>
      <c r="G4296" s="31" t="str">
        <f>_xlfn.CONCAT(Table1[[#This Row],[Company]:[Penalty Amount]])</f>
        <v>AXA Advisors LLCEquitable Holdingsinvestor protection violation39448SEC50000</v>
      </c>
    </row>
    <row r="4297" spans="1:7" x14ac:dyDescent="0.2">
      <c r="A4297" s="28" t="s">
        <v>1427</v>
      </c>
      <c r="B4297" s="14" t="s">
        <v>71</v>
      </c>
      <c r="C4297" s="14" t="s">
        <v>12</v>
      </c>
      <c r="D4297" s="29">
        <v>40544</v>
      </c>
      <c r="E4297" s="14" t="s">
        <v>1050</v>
      </c>
      <c r="F4297" s="30">
        <v>80000</v>
      </c>
      <c r="G4297" s="31" t="str">
        <f>_xlfn.CONCAT(Table1[[#This Row],[Company]:[Penalty Amount]])</f>
        <v>AXA Advisors LLCEquitable Holdingsinvestor protection violation40544OR-FIN80000</v>
      </c>
    </row>
    <row r="4298" spans="1:7" x14ac:dyDescent="0.2">
      <c r="A4298" s="28" t="s">
        <v>1427</v>
      </c>
      <c r="B4298" s="14" t="s">
        <v>71</v>
      </c>
      <c r="C4298" s="14" t="s">
        <v>12</v>
      </c>
      <c r="D4298" s="29">
        <v>40179</v>
      </c>
      <c r="E4298" s="14" t="s">
        <v>919</v>
      </c>
      <c r="F4298" s="30">
        <v>92015</v>
      </c>
      <c r="G4298" s="31" t="str">
        <f>_xlfn.CONCAT(Table1[[#This Row],[Company]:[Penalty Amount]])</f>
        <v>AXA Advisors LLCEquitable Holdingsinvestor protection violation40179MO-SEC92015</v>
      </c>
    </row>
    <row r="4299" spans="1:7" x14ac:dyDescent="0.2">
      <c r="A4299" s="28" t="s">
        <v>2685</v>
      </c>
      <c r="B4299" s="14" t="s">
        <v>71</v>
      </c>
      <c r="C4299" s="14" t="s">
        <v>12</v>
      </c>
      <c r="D4299" s="29">
        <v>39083</v>
      </c>
      <c r="E4299" s="14" t="s">
        <v>250</v>
      </c>
      <c r="F4299" s="30">
        <v>100000</v>
      </c>
      <c r="G4299" s="31" t="str">
        <f>_xlfn.CONCAT(Table1[[#This Row],[Company]:[Penalty Amount]])</f>
        <v>AllianceBernstein Investments Inc.Equitable Holdingsinvestor protection violation39083FINRA100000</v>
      </c>
    </row>
    <row r="4300" spans="1:7" x14ac:dyDescent="0.2">
      <c r="A4300" s="28" t="s">
        <v>1427</v>
      </c>
      <c r="B4300" s="14" t="s">
        <v>71</v>
      </c>
      <c r="C4300" s="14" t="s">
        <v>12</v>
      </c>
      <c r="D4300" s="29">
        <v>40909</v>
      </c>
      <c r="E4300" s="14" t="s">
        <v>48</v>
      </c>
      <c r="F4300" s="30">
        <v>100000</v>
      </c>
      <c r="G4300" s="31" t="str">
        <f>_xlfn.CONCAT(Table1[[#This Row],[Company]:[Penalty Amount]])</f>
        <v>AXA Advisors LLCEquitable Holdingsinvestor protection violation40909SEC100000</v>
      </c>
    </row>
    <row r="4301" spans="1:7" x14ac:dyDescent="0.2">
      <c r="A4301" s="28" t="s">
        <v>1427</v>
      </c>
      <c r="B4301" s="14" t="s">
        <v>71</v>
      </c>
      <c r="C4301" s="14" t="s">
        <v>12</v>
      </c>
      <c r="D4301" s="29">
        <v>37987</v>
      </c>
      <c r="E4301" s="14" t="s">
        <v>250</v>
      </c>
      <c r="F4301" s="30">
        <v>250000</v>
      </c>
      <c r="G4301" s="31" t="str">
        <f>_xlfn.CONCAT(Table1[[#This Row],[Company]:[Penalty Amount]])</f>
        <v>AXA Advisors LLCEquitable Holdingsinvestor protection violation37987FINRA250000</v>
      </c>
    </row>
    <row r="4302" spans="1:7" x14ac:dyDescent="0.2">
      <c r="A4302" s="28" t="s">
        <v>1191</v>
      </c>
      <c r="B4302" s="14" t="s">
        <v>71</v>
      </c>
      <c r="C4302" s="14" t="s">
        <v>12</v>
      </c>
      <c r="D4302" s="29">
        <v>38718</v>
      </c>
      <c r="E4302" s="14" t="s">
        <v>250</v>
      </c>
      <c r="F4302" s="30">
        <v>350000</v>
      </c>
      <c r="G4302" s="31" t="str">
        <f>_xlfn.CONCAT(Table1[[#This Row],[Company]:[Penalty Amount]])</f>
        <v>Sanford C. Bernstein &amp; Co.Equitable Holdingsinvestor protection violation38718FINRA350000</v>
      </c>
    </row>
    <row r="4303" spans="1:7" x14ac:dyDescent="0.2">
      <c r="A4303" s="28" t="s">
        <v>1713</v>
      </c>
      <c r="B4303" s="14" t="s">
        <v>71</v>
      </c>
      <c r="C4303" s="14" t="s">
        <v>12</v>
      </c>
      <c r="D4303" s="29">
        <v>39083</v>
      </c>
      <c r="E4303" s="14" t="s">
        <v>48</v>
      </c>
      <c r="F4303" s="30">
        <v>450000</v>
      </c>
      <c r="G4303" s="31" t="str">
        <f>_xlfn.CONCAT(Table1[[#This Row],[Company]:[Penalty Amount]])</f>
        <v>AllianceBernstein L.P.Equitable Holdingsinvestor protection violation39083SEC450000</v>
      </c>
    </row>
    <row r="4304" spans="1:7" x14ac:dyDescent="0.2">
      <c r="A4304" s="28" t="s">
        <v>1427</v>
      </c>
      <c r="B4304" s="14" t="s">
        <v>71</v>
      </c>
      <c r="C4304" s="14" t="s">
        <v>12</v>
      </c>
      <c r="D4304" s="29">
        <v>42005</v>
      </c>
      <c r="E4304" s="14" t="s">
        <v>250</v>
      </c>
      <c r="F4304" s="30">
        <v>600000</v>
      </c>
      <c r="G4304" s="31" t="str">
        <f>_xlfn.CONCAT(Table1[[#This Row],[Company]:[Penalty Amount]])</f>
        <v>AXA Advisors LLCEquitable Holdingsinvestor protection violation42005FINRA600000</v>
      </c>
    </row>
    <row r="4305" spans="1:7" x14ac:dyDescent="0.2">
      <c r="A4305" s="28" t="s">
        <v>1427</v>
      </c>
      <c r="B4305" s="14" t="s">
        <v>71</v>
      </c>
      <c r="C4305" s="14" t="s">
        <v>12</v>
      </c>
      <c r="D4305" s="29">
        <v>43466</v>
      </c>
      <c r="E4305" s="14" t="s">
        <v>250</v>
      </c>
      <c r="F4305" s="30">
        <v>772000</v>
      </c>
      <c r="G4305" s="31" t="str">
        <f>_xlfn.CONCAT(Table1[[#This Row],[Company]:[Penalty Amount]])</f>
        <v>AXA Advisors LLCEquitable Holdingsinvestor protection violation43466FINRA772000</v>
      </c>
    </row>
    <row r="4306" spans="1:7" x14ac:dyDescent="0.2">
      <c r="A4306" s="28" t="s">
        <v>2020</v>
      </c>
      <c r="B4306" s="14" t="s">
        <v>71</v>
      </c>
      <c r="C4306" s="14" t="s">
        <v>305</v>
      </c>
      <c r="D4306" s="29">
        <v>40909</v>
      </c>
      <c r="E4306" s="14" t="s">
        <v>72</v>
      </c>
      <c r="F4306" s="30">
        <v>850000</v>
      </c>
      <c r="G4306" s="31" t="str">
        <f>_xlfn.CONCAT(Table1[[#This Row],[Company]:[Penalty Amount]])</f>
        <v>AXA Equitable Life Insurance Co.Equitable Holdingsinsurance violation40909NY-AG850000</v>
      </c>
    </row>
    <row r="4307" spans="1:7" x14ac:dyDescent="0.2">
      <c r="A4307" s="28" t="s">
        <v>1427</v>
      </c>
      <c r="B4307" s="14" t="s">
        <v>71</v>
      </c>
      <c r="C4307" s="14" t="s">
        <v>12</v>
      </c>
      <c r="D4307" s="29">
        <v>38353</v>
      </c>
      <c r="E4307" s="14" t="s">
        <v>250</v>
      </c>
      <c r="F4307" s="30">
        <v>900000</v>
      </c>
      <c r="G4307" s="31" t="str">
        <f>_xlfn.CONCAT(Table1[[#This Row],[Company]:[Penalty Amount]])</f>
        <v>AXA Advisors LLCEquitable Holdingsinvestor protection violation38353FINRA900000</v>
      </c>
    </row>
    <row r="4308" spans="1:7" x14ac:dyDescent="0.2">
      <c r="A4308" s="28" t="s">
        <v>2434</v>
      </c>
      <c r="B4308" s="14" t="s">
        <v>71</v>
      </c>
      <c r="C4308" s="14" t="s">
        <v>305</v>
      </c>
      <c r="D4308" s="29">
        <v>42370</v>
      </c>
      <c r="E4308" s="14" t="s">
        <v>775</v>
      </c>
      <c r="F4308" s="30">
        <v>900000</v>
      </c>
      <c r="G4308" s="31" t="str">
        <f>_xlfn.CONCAT(Table1[[#This Row],[Company]:[Penalty Amount]])</f>
        <v>AXA Equitable Life Insurance Co. .Equitable Holdingsinsurance violation42370MN-FIN900000</v>
      </c>
    </row>
    <row r="4309" spans="1:7" x14ac:dyDescent="0.2">
      <c r="A4309" s="28" t="s">
        <v>1427</v>
      </c>
      <c r="B4309" s="14" t="s">
        <v>71</v>
      </c>
      <c r="C4309" s="14" t="s">
        <v>12</v>
      </c>
      <c r="D4309" s="29">
        <v>43466</v>
      </c>
      <c r="E4309" s="14" t="s">
        <v>48</v>
      </c>
      <c r="F4309" s="30">
        <v>1134152</v>
      </c>
      <c r="G4309" s="31" t="str">
        <f>_xlfn.CONCAT(Table1[[#This Row],[Company]:[Penalty Amount]])</f>
        <v>AXA Advisors LLCEquitable Holdingsinvestor protection violation43466SEC1134152</v>
      </c>
    </row>
    <row r="4310" spans="1:7" x14ac:dyDescent="0.2">
      <c r="A4310" s="28" t="s">
        <v>972</v>
      </c>
      <c r="B4310" s="14" t="s">
        <v>71</v>
      </c>
      <c r="C4310" s="14" t="s">
        <v>305</v>
      </c>
      <c r="D4310" s="29">
        <v>37622</v>
      </c>
      <c r="E4310" s="14" t="s">
        <v>746</v>
      </c>
      <c r="F4310" s="30">
        <v>1600000</v>
      </c>
      <c r="G4310" s="31" t="str">
        <f>_xlfn.CONCAT(Table1[[#This Row],[Company]:[Penalty Amount]])</f>
        <v>The Equitable Life Assurance Society of the United StatesEquitable Holdingsinsurance violation37622FL-OFR1600000</v>
      </c>
    </row>
    <row r="4311" spans="1:7" x14ac:dyDescent="0.2">
      <c r="A4311" s="28" t="s">
        <v>2020</v>
      </c>
      <c r="B4311" s="14" t="s">
        <v>71</v>
      </c>
      <c r="C4311" s="14" t="s">
        <v>305</v>
      </c>
      <c r="D4311" s="29">
        <v>40179</v>
      </c>
      <c r="E4311" s="14" t="s">
        <v>34</v>
      </c>
      <c r="F4311" s="30">
        <v>1900000</v>
      </c>
      <c r="G4311" s="31" t="str">
        <f>_xlfn.CONCAT(Table1[[#This Row],[Company]:[Penalty Amount]])</f>
        <v>AXA Equitable Life Insurance Co.Equitable Holdingsinsurance violation40179NY-DFS1900000</v>
      </c>
    </row>
    <row r="4312" spans="1:7" x14ac:dyDescent="0.2">
      <c r="A4312" s="28" t="s">
        <v>911</v>
      </c>
      <c r="B4312" s="14" t="s">
        <v>71</v>
      </c>
      <c r="C4312" s="14" t="s">
        <v>343</v>
      </c>
      <c r="D4312" s="29">
        <v>42370</v>
      </c>
      <c r="E4312" s="14" t="s">
        <v>309</v>
      </c>
      <c r="F4312" s="30">
        <v>2300000</v>
      </c>
      <c r="G4312" s="31" t="str">
        <f>_xlfn.CONCAT(Table1[[#This Row],[Company]:[Penalty Amount]])</f>
        <v>AXA AdvisorsEquitable Holdingswage and hour violation42370private lawsuit-federal2300000</v>
      </c>
    </row>
    <row r="4313" spans="1:7" x14ac:dyDescent="0.2">
      <c r="A4313" s="28" t="s">
        <v>2020</v>
      </c>
      <c r="B4313" s="14" t="s">
        <v>71</v>
      </c>
      <c r="C4313" s="14" t="s">
        <v>308</v>
      </c>
      <c r="D4313" s="29">
        <v>40544</v>
      </c>
      <c r="E4313" s="14" t="s">
        <v>309</v>
      </c>
      <c r="F4313" s="30">
        <v>2500000</v>
      </c>
      <c r="G4313" s="31" t="str">
        <f>_xlfn.CONCAT(Table1[[#This Row],[Company]:[Penalty Amount]])</f>
        <v>AXA Equitable Life Insurance Co.Equitable Holdingsbenefit plan administrator violation40544private lawsuit-federal2500000</v>
      </c>
    </row>
    <row r="4314" spans="1:7" x14ac:dyDescent="0.2">
      <c r="A4314" s="28" t="s">
        <v>1427</v>
      </c>
      <c r="B4314" s="14" t="s">
        <v>71</v>
      </c>
      <c r="C4314" s="14" t="s">
        <v>12</v>
      </c>
      <c r="D4314" s="29">
        <v>39083</v>
      </c>
      <c r="E4314" s="14" t="s">
        <v>250</v>
      </c>
      <c r="F4314" s="30">
        <v>2600000</v>
      </c>
      <c r="G4314" s="31" t="str">
        <f>_xlfn.CONCAT(Table1[[#This Row],[Company]:[Penalty Amount]])</f>
        <v>AXA Advisors LLCEquitable Holdingsinvestor protection violation39083FINRA2600000</v>
      </c>
    </row>
    <row r="4315" spans="1:7" x14ac:dyDescent="0.2">
      <c r="A4315" s="28" t="s">
        <v>864</v>
      </c>
      <c r="B4315" s="14" t="s">
        <v>71</v>
      </c>
      <c r="C4315" s="14" t="s">
        <v>343</v>
      </c>
      <c r="D4315" s="29">
        <v>41275</v>
      </c>
      <c r="E4315" s="14" t="s">
        <v>309</v>
      </c>
      <c r="F4315" s="30">
        <v>2980000</v>
      </c>
      <c r="G4315" s="31" t="str">
        <f>_xlfn.CONCAT(Table1[[#This Row],[Company]:[Penalty Amount]])</f>
        <v>AllianceBernsteinEquitable Holdingswage and hour violation41275private lawsuit-federal2980000</v>
      </c>
    </row>
    <row r="4316" spans="1:7" x14ac:dyDescent="0.2">
      <c r="A4316" s="28" t="s">
        <v>2684</v>
      </c>
      <c r="B4316" s="14" t="s">
        <v>71</v>
      </c>
      <c r="C4316" s="14" t="s">
        <v>12</v>
      </c>
      <c r="D4316" s="29">
        <v>38353</v>
      </c>
      <c r="E4316" s="14" t="s">
        <v>250</v>
      </c>
      <c r="F4316" s="30">
        <v>3984087</v>
      </c>
      <c r="G4316" s="31" t="str">
        <f>_xlfn.CONCAT(Table1[[#This Row],[Company]:[Penalty Amount]])</f>
        <v>AllianceBernstein Investment Research and Management Inc.Equitable Holdingsinvestor protection violation38353FINRA3984087</v>
      </c>
    </row>
    <row r="4317" spans="1:7" x14ac:dyDescent="0.2">
      <c r="A4317" s="28" t="s">
        <v>714</v>
      </c>
      <c r="B4317" s="14" t="s">
        <v>71</v>
      </c>
      <c r="C4317" s="14" t="s">
        <v>343</v>
      </c>
      <c r="D4317" s="29">
        <v>39448</v>
      </c>
      <c r="E4317" s="14" t="s">
        <v>309</v>
      </c>
      <c r="F4317" s="30">
        <v>6500000</v>
      </c>
      <c r="G4317" s="31" t="str">
        <f>_xlfn.CONCAT(Table1[[#This Row],[Company]:[Penalty Amount]])</f>
        <v>AXA FinancialEquitable Holdingswage and hour violation39448private lawsuit-federal6500000</v>
      </c>
    </row>
    <row r="4318" spans="1:7" x14ac:dyDescent="0.2">
      <c r="A4318" s="28" t="s">
        <v>542</v>
      </c>
      <c r="B4318" s="14" t="s">
        <v>71</v>
      </c>
      <c r="C4318" s="14" t="s">
        <v>305</v>
      </c>
      <c r="D4318" s="29">
        <v>41640</v>
      </c>
      <c r="E4318" s="14" t="s">
        <v>34</v>
      </c>
      <c r="F4318" s="30">
        <v>20000000</v>
      </c>
      <c r="G4318" s="31" t="str">
        <f>_xlfn.CONCAT(Table1[[#This Row],[Company]:[Penalty Amount]])</f>
        <v>AXA EquitableEquitable Holdingsinsurance violation41640NY-DFS20000000</v>
      </c>
    </row>
    <row r="4319" spans="1:7" x14ac:dyDescent="0.2">
      <c r="A4319" s="28" t="s">
        <v>2181</v>
      </c>
      <c r="B4319" s="14" t="s">
        <v>71</v>
      </c>
      <c r="C4319" s="14" t="s">
        <v>12</v>
      </c>
      <c r="D4319" s="29">
        <v>44562</v>
      </c>
      <c r="E4319" s="14" t="s">
        <v>48</v>
      </c>
      <c r="F4319" s="30">
        <v>50000000</v>
      </c>
      <c r="G4319" s="31" t="str">
        <f>_xlfn.CONCAT(Table1[[#This Row],[Company]:[Penalty Amount]])</f>
        <v>Equitable Financial Life Insurance Co.Equitable Holdingsinvestor protection violation44562SEC50000000</v>
      </c>
    </row>
    <row r="4320" spans="1:7" x14ac:dyDescent="0.2">
      <c r="A4320" s="28" t="s">
        <v>134</v>
      </c>
      <c r="B4320" s="14" t="s">
        <v>71</v>
      </c>
      <c r="C4320" s="14" t="s">
        <v>12</v>
      </c>
      <c r="D4320" s="29">
        <v>37622</v>
      </c>
      <c r="E4320" s="14" t="s">
        <v>48</v>
      </c>
      <c r="F4320" s="30">
        <v>250000000</v>
      </c>
      <c r="G4320" s="31" t="str">
        <f>_xlfn.CONCAT(Table1[[#This Row],[Company]:[Penalty Amount]])</f>
        <v>Alliance Capital Management L.P.Equitable Holdingsinvestor protection violation37622SEC250000000</v>
      </c>
    </row>
    <row r="4321" spans="1:7" x14ac:dyDescent="0.2">
      <c r="A4321" s="28" t="s">
        <v>70</v>
      </c>
      <c r="B4321" s="14" t="s">
        <v>71</v>
      </c>
      <c r="C4321" s="14" t="s">
        <v>12</v>
      </c>
      <c r="D4321" s="29">
        <v>37622</v>
      </c>
      <c r="E4321" s="14" t="s">
        <v>72</v>
      </c>
      <c r="F4321" s="30">
        <v>600000000</v>
      </c>
      <c r="G4321" s="31" t="str">
        <f>_xlfn.CONCAT(Table1[[#This Row],[Company]:[Penalty Amount]])</f>
        <v>Alliance Capital ManagementEquitable Holdingsinvestor protection violation37622NY-AG600000000</v>
      </c>
    </row>
    <row r="4322" spans="1:7" x14ac:dyDescent="0.2">
      <c r="A4322" s="28" t="s">
        <v>2683</v>
      </c>
      <c r="B4322" s="14" t="s">
        <v>849</v>
      </c>
      <c r="C4322" s="14" t="s">
        <v>282</v>
      </c>
      <c r="D4322" s="29">
        <v>43466</v>
      </c>
      <c r="E4322" s="14" t="s">
        <v>210</v>
      </c>
      <c r="F4322" s="30">
        <v>3200000</v>
      </c>
      <c r="G4322" s="31" t="str">
        <f>_xlfn.CONCAT(Table1[[#This Row],[Company]:[Penalty Amount]])</f>
        <v>Enova International Inc.Enova Internationalconsumer protection violation43466CFPB3200000</v>
      </c>
    </row>
    <row r="4323" spans="1:7" x14ac:dyDescent="0.2">
      <c r="A4323" s="28" t="s">
        <v>2678</v>
      </c>
      <c r="B4323" s="14" t="s">
        <v>396</v>
      </c>
      <c r="C4323" s="14" t="s">
        <v>343</v>
      </c>
      <c r="D4323" s="29">
        <v>38718</v>
      </c>
      <c r="E4323" s="14" t="s">
        <v>745</v>
      </c>
      <c r="F4323" s="30">
        <v>9422</v>
      </c>
      <c r="G4323" s="31" t="str">
        <f>_xlfn.CONCAT(Table1[[#This Row],[Company]:[Penalty Amount]])</f>
        <v>Atlantic Credit and Finance Inc.Encore Capital Groupwage and hour violation38718WHD9422</v>
      </c>
    </row>
    <row r="4324" spans="1:7" x14ac:dyDescent="0.2">
      <c r="A4324" s="28" t="s">
        <v>2682</v>
      </c>
      <c r="B4324" s="14" t="s">
        <v>396</v>
      </c>
      <c r="C4324" s="14" t="s">
        <v>282</v>
      </c>
      <c r="D4324" s="29">
        <v>40909</v>
      </c>
      <c r="E4324" s="14" t="s">
        <v>400</v>
      </c>
      <c r="F4324" s="30">
        <v>500000</v>
      </c>
      <c r="G4324" s="31" t="str">
        <f>_xlfn.CONCAT(Table1[[#This Row],[Company]:[Penalty Amount]])</f>
        <v>Midland Funding LLCEncore Capital Groupconsumer protection violation40909MN-AG500000</v>
      </c>
    </row>
    <row r="4325" spans="1:7" x14ac:dyDescent="0.2">
      <c r="A4325" s="28" t="s">
        <v>737</v>
      </c>
      <c r="B4325" s="14" t="s">
        <v>396</v>
      </c>
      <c r="C4325" s="14" t="s">
        <v>282</v>
      </c>
      <c r="D4325" s="29">
        <v>42005</v>
      </c>
      <c r="E4325" s="14" t="s">
        <v>72</v>
      </c>
      <c r="F4325" s="30">
        <v>675000</v>
      </c>
      <c r="G4325" s="31" t="str">
        <f>_xlfn.CONCAT(Table1[[#This Row],[Company]:[Penalty Amount]])</f>
        <v>Encore Capital Group Inc.Encore Capital Groupconsumer protection violation42005NY-AG675000</v>
      </c>
    </row>
    <row r="4326" spans="1:7" x14ac:dyDescent="0.2">
      <c r="A4326" s="28" t="s">
        <v>889</v>
      </c>
      <c r="B4326" s="14" t="s">
        <v>396</v>
      </c>
      <c r="C4326" s="14" t="s">
        <v>1589</v>
      </c>
      <c r="D4326" s="29">
        <v>41640</v>
      </c>
      <c r="E4326" s="14" t="s">
        <v>745</v>
      </c>
      <c r="F4326" s="30">
        <v>745000</v>
      </c>
      <c r="G4326" s="31" t="str">
        <f>_xlfn.CONCAT(Table1[[#This Row],[Company]:[Penalty Amount]])</f>
        <v>Asset Acceptance LLCEncore Capital GroupFamily and Medical Leave Act41640WHD745000</v>
      </c>
    </row>
    <row r="4327" spans="1:7" x14ac:dyDescent="0.2">
      <c r="A4327" s="28" t="s">
        <v>2681</v>
      </c>
      <c r="B4327" s="14" t="s">
        <v>396</v>
      </c>
      <c r="C4327" s="14" t="s">
        <v>282</v>
      </c>
      <c r="D4327" s="29">
        <v>40909</v>
      </c>
      <c r="E4327" s="14" t="s">
        <v>936</v>
      </c>
      <c r="F4327" s="30">
        <v>750000</v>
      </c>
      <c r="G4327" s="31" t="str">
        <f>_xlfn.CONCAT(Table1[[#This Row],[Company]:[Penalty Amount]])</f>
        <v>Midland Credit Management Inc.Encore Capital Groupconsumer protection violation40909AZ-DIFI750000</v>
      </c>
    </row>
    <row r="4328" spans="1:7" x14ac:dyDescent="0.2">
      <c r="A4328" s="28" t="s">
        <v>2679</v>
      </c>
      <c r="B4328" s="14" t="s">
        <v>396</v>
      </c>
      <c r="C4328" s="14" t="s">
        <v>282</v>
      </c>
      <c r="D4328" s="29">
        <v>39448</v>
      </c>
      <c r="E4328" s="14" t="s">
        <v>221</v>
      </c>
      <c r="F4328" s="30">
        <v>998000</v>
      </c>
      <c r="G4328" s="31" t="str">
        <f>_xlfn.CONCAT(Table1[[#This Row],[Company]:[Penalty Amount]])</f>
        <v>Encore Capital Group Inc. Midland Credit Management Inc. and Midland Funding LLCEncore Capital Groupconsumer protection violation39448MD-AG998000</v>
      </c>
    </row>
    <row r="4329" spans="1:7" x14ac:dyDescent="0.2">
      <c r="A4329" s="28" t="s">
        <v>889</v>
      </c>
      <c r="B4329" s="14" t="s">
        <v>396</v>
      </c>
      <c r="C4329" s="14" t="s">
        <v>282</v>
      </c>
      <c r="D4329" s="29">
        <v>40909</v>
      </c>
      <c r="E4329" s="14" t="s">
        <v>319</v>
      </c>
      <c r="F4329" s="30">
        <v>2500000</v>
      </c>
      <c r="G4329" s="31" t="str">
        <f>_xlfn.CONCAT(Table1[[#This Row],[Company]:[Penalty Amount]])</f>
        <v>Asset Acceptance LLCEncore Capital Groupconsumer protection violation40909FTC2500000</v>
      </c>
    </row>
    <row r="4330" spans="1:7" x14ac:dyDescent="0.2">
      <c r="A4330" s="28" t="s">
        <v>2681</v>
      </c>
      <c r="B4330" s="14" t="s">
        <v>396</v>
      </c>
      <c r="C4330" s="14" t="s">
        <v>282</v>
      </c>
      <c r="D4330" s="29">
        <v>38353</v>
      </c>
      <c r="E4330" s="14" t="s">
        <v>606</v>
      </c>
      <c r="F4330" s="30">
        <v>3500000</v>
      </c>
      <c r="G4330" s="31" t="str">
        <f>_xlfn.CONCAT(Table1[[#This Row],[Company]:[Penalty Amount]])</f>
        <v>Midland Credit Management Inc.Encore Capital Groupconsumer protection violation38353WV-AG3500000</v>
      </c>
    </row>
    <row r="4331" spans="1:7" x14ac:dyDescent="0.2">
      <c r="A4331" s="28" t="s">
        <v>737</v>
      </c>
      <c r="B4331" s="14" t="s">
        <v>396</v>
      </c>
      <c r="C4331" s="14" t="s">
        <v>282</v>
      </c>
      <c r="D4331" s="29">
        <v>43101</v>
      </c>
      <c r="E4331" s="14" t="s">
        <v>13</v>
      </c>
      <c r="F4331" s="30">
        <v>6000000</v>
      </c>
      <c r="G4331" s="31" t="str">
        <f>_xlfn.CONCAT(Table1[[#This Row],[Company]:[Penalty Amount]])</f>
        <v>Encore Capital Group Inc.Encore Capital Groupconsumer protection violation43101MULTI-AG6000000</v>
      </c>
    </row>
    <row r="4332" spans="1:7" x14ac:dyDescent="0.2">
      <c r="A4332" s="28" t="s">
        <v>2680</v>
      </c>
      <c r="B4332" s="14" t="s">
        <v>396</v>
      </c>
      <c r="C4332" s="14" t="s">
        <v>282</v>
      </c>
      <c r="D4332" s="29">
        <v>44562</v>
      </c>
      <c r="E4332" s="14" t="s">
        <v>123</v>
      </c>
      <c r="F4332" s="30">
        <v>12000000</v>
      </c>
      <c r="G4332" s="31" t="str">
        <f>_xlfn.CONCAT(Table1[[#This Row],[Company]:[Penalty Amount]])</f>
        <v>Encore Capital Group Inc. .Encore Capital Groupconsumer protection violation44562MA-AG12000000</v>
      </c>
    </row>
    <row r="4333" spans="1:7" x14ac:dyDescent="0.2">
      <c r="A4333" s="28" t="s">
        <v>737</v>
      </c>
      <c r="B4333" s="14" t="s">
        <v>396</v>
      </c>
      <c r="C4333" s="14" t="s">
        <v>282</v>
      </c>
      <c r="D4333" s="29">
        <v>43831</v>
      </c>
      <c r="E4333" s="14" t="s">
        <v>210</v>
      </c>
      <c r="F4333" s="30">
        <v>15079308</v>
      </c>
      <c r="G4333" s="31" t="str">
        <f>_xlfn.CONCAT(Table1[[#This Row],[Company]:[Penalty Amount]])</f>
        <v>Encore Capital Group Inc.Encore Capital Groupconsumer protection violation43831CFPB15079308</v>
      </c>
    </row>
    <row r="4334" spans="1:7" x14ac:dyDescent="0.2">
      <c r="A4334" s="28" t="s">
        <v>396</v>
      </c>
      <c r="B4334" s="14" t="s">
        <v>396</v>
      </c>
      <c r="C4334" s="14" t="s">
        <v>282</v>
      </c>
      <c r="D4334" s="29">
        <v>42005</v>
      </c>
      <c r="E4334" s="14" t="s">
        <v>210</v>
      </c>
      <c r="F4334" s="30">
        <v>52000000</v>
      </c>
      <c r="G4334" s="31" t="str">
        <f>_xlfn.CONCAT(Table1[[#This Row],[Company]:[Penalty Amount]])</f>
        <v>Encore Capital GroupEncore Capital Groupconsumer protection violation42005CFPB52000000</v>
      </c>
    </row>
    <row r="4335" spans="1:7" x14ac:dyDescent="0.2">
      <c r="A4335" s="28" t="s">
        <v>1341</v>
      </c>
      <c r="B4335" s="14" t="s">
        <v>1342</v>
      </c>
      <c r="C4335" s="14" t="s">
        <v>31</v>
      </c>
      <c r="D4335" s="29">
        <v>39083</v>
      </c>
      <c r="E4335" s="14" t="s">
        <v>112</v>
      </c>
      <c r="F4335" s="30">
        <v>16245</v>
      </c>
      <c r="G4335" s="31" t="str">
        <f>_xlfn.CONCAT(Table1[[#This Row],[Company]:[Penalty Amount]])</f>
        <v>East West BankEast West Bancorpbanking violation39083FED16245</v>
      </c>
    </row>
    <row r="4336" spans="1:7" x14ac:dyDescent="0.2">
      <c r="A4336" s="28" t="s">
        <v>1341</v>
      </c>
      <c r="B4336" s="14" t="s">
        <v>1342</v>
      </c>
      <c r="C4336" s="14" t="s">
        <v>31</v>
      </c>
      <c r="D4336" s="29">
        <v>43831</v>
      </c>
      <c r="E4336" s="14" t="s">
        <v>112</v>
      </c>
      <c r="F4336" s="30">
        <v>129108</v>
      </c>
      <c r="G4336" s="31" t="str">
        <f>_xlfn.CONCAT(Table1[[#This Row],[Company]:[Penalty Amount]])</f>
        <v>East West BankEast West Bancorpbanking violation43831FED129108</v>
      </c>
    </row>
    <row r="4337" spans="1:7" x14ac:dyDescent="0.2">
      <c r="A4337" s="28" t="s">
        <v>1994</v>
      </c>
      <c r="B4337" s="14" t="s">
        <v>388</v>
      </c>
      <c r="C4337" s="14" t="s">
        <v>732</v>
      </c>
      <c r="D4337" s="29">
        <v>41640</v>
      </c>
      <c r="E4337" s="14" t="s">
        <v>521</v>
      </c>
      <c r="F4337" s="30">
        <v>588000</v>
      </c>
      <c r="G4337" s="31" t="str">
        <f>_xlfn.CONCAT(Table1[[#This Row],[Company]:[Penalty Amount]])</f>
        <v>DITECH INCDitech Holding Corporationworkplace safety or health violation41640OSHA588000</v>
      </c>
    </row>
    <row r="4338" spans="1:7" x14ac:dyDescent="0.2">
      <c r="A4338" s="28" t="s">
        <v>1005</v>
      </c>
      <c r="B4338" s="14" t="s">
        <v>388</v>
      </c>
      <c r="C4338" s="14" t="s">
        <v>343</v>
      </c>
      <c r="D4338" s="29">
        <v>42736</v>
      </c>
      <c r="E4338" s="14" t="s">
        <v>309</v>
      </c>
      <c r="F4338" s="30">
        <v>1383000</v>
      </c>
      <c r="G4338" s="31" t="str">
        <f>_xlfn.CONCAT(Table1[[#This Row],[Company]:[Penalty Amount]])</f>
        <v>Ditech Financial LLCDitech Holding Corporationwage and hour violation42736private lawsuit-federal1383000</v>
      </c>
    </row>
    <row r="4339" spans="1:7" x14ac:dyDescent="0.2">
      <c r="A4339" s="28" t="s">
        <v>1005</v>
      </c>
      <c r="B4339" s="14" t="s">
        <v>388</v>
      </c>
      <c r="C4339" s="14" t="s">
        <v>282</v>
      </c>
      <c r="D4339" s="29">
        <v>42370</v>
      </c>
      <c r="E4339" s="14" t="s">
        <v>123</v>
      </c>
      <c r="F4339" s="30">
        <v>1400000</v>
      </c>
      <c r="G4339" s="31" t="str">
        <f>_xlfn.CONCAT(Table1[[#This Row],[Company]:[Penalty Amount]])</f>
        <v>Ditech Financial LLCDitech Holding Corporationconsumer protection violation42370MA-AG1400000</v>
      </c>
    </row>
    <row r="4340" spans="1:7" x14ac:dyDescent="0.2">
      <c r="A4340" s="28" t="s">
        <v>729</v>
      </c>
      <c r="B4340" s="14" t="s">
        <v>388</v>
      </c>
      <c r="C4340" s="14" t="s">
        <v>343</v>
      </c>
      <c r="D4340" s="29">
        <v>37257</v>
      </c>
      <c r="E4340" s="14" t="s">
        <v>309</v>
      </c>
      <c r="F4340" s="30">
        <v>6150000</v>
      </c>
      <c r="G4340" s="31" t="str">
        <f>_xlfn.CONCAT(Table1[[#This Row],[Company]:[Penalty Amount]])</f>
        <v>DitechDitech Holding Corporationwage and hour violation37257private lawsuit-federal6150000</v>
      </c>
    </row>
    <row r="4341" spans="1:7" x14ac:dyDescent="0.2">
      <c r="A4341" s="28" t="s">
        <v>478</v>
      </c>
      <c r="B4341" s="14" t="s">
        <v>388</v>
      </c>
      <c r="C4341" s="14" t="s">
        <v>285</v>
      </c>
      <c r="D4341" s="29">
        <v>42005</v>
      </c>
      <c r="E4341" s="14" t="s">
        <v>19</v>
      </c>
      <c r="F4341" s="30">
        <v>29630000</v>
      </c>
      <c r="G4341" s="31" t="str">
        <f>_xlfn.CONCAT(Table1[[#This Row],[Company]:[Penalty Amount]])</f>
        <v>Walter Investment Management Corp.Ditech Holding CorporationFalse Claims Act and related42005DOJ_CIVIL29630000</v>
      </c>
    </row>
    <row r="4342" spans="1:7" x14ac:dyDescent="0.2">
      <c r="A4342" s="28" t="s">
        <v>387</v>
      </c>
      <c r="B4342" s="14" t="s">
        <v>388</v>
      </c>
      <c r="C4342" s="14" t="s">
        <v>282</v>
      </c>
      <c r="D4342" s="29">
        <v>42005</v>
      </c>
      <c r="E4342" s="14" t="s">
        <v>319</v>
      </c>
      <c r="F4342" s="30">
        <v>63000000</v>
      </c>
      <c r="G4342" s="31" t="str">
        <f>_xlfn.CONCAT(Table1[[#This Row],[Company]:[Penalty Amount]])</f>
        <v>Green Tree Servicing LLCDitech Holding Corporationconsumer protection violation42005FTC63000000</v>
      </c>
    </row>
    <row r="4343" spans="1:7" x14ac:dyDescent="0.2">
      <c r="A4343" s="28" t="s">
        <v>1487</v>
      </c>
      <c r="B4343" s="14" t="s">
        <v>263</v>
      </c>
      <c r="C4343" s="14" t="s">
        <v>305</v>
      </c>
      <c r="D4343" s="29">
        <v>41275</v>
      </c>
      <c r="E4343" s="14" t="s">
        <v>1089</v>
      </c>
      <c r="F4343" s="30">
        <v>5000</v>
      </c>
      <c r="G4343" s="31" t="str">
        <f>_xlfn.CONCAT(Table1[[#This Row],[Company]:[Penalty Amount]])</f>
        <v>Hartford Casualty Insurance Co.Hartford Financial Servicesinsurance violation41275SD-INS5000</v>
      </c>
    </row>
    <row r="4344" spans="1:7" x14ac:dyDescent="0.2">
      <c r="A4344" s="28" t="s">
        <v>321</v>
      </c>
      <c r="B4344" s="14" t="s">
        <v>321</v>
      </c>
      <c r="C4344" s="14" t="s">
        <v>282</v>
      </c>
      <c r="D4344" s="29">
        <v>42005</v>
      </c>
      <c r="E4344" s="14" t="s">
        <v>1070</v>
      </c>
      <c r="F4344" s="30">
        <v>760000</v>
      </c>
      <c r="G4344" s="31" t="str">
        <f>_xlfn.CONCAT(Table1[[#This Row],[Company]:[Penalty Amount]])</f>
        <v>Discover Financial ServicesDiscover Financial Servicesconsumer protection violation42005MO-AG760000</v>
      </c>
    </row>
    <row r="4345" spans="1:7" x14ac:dyDescent="0.2">
      <c r="A4345" s="28" t="s">
        <v>321</v>
      </c>
      <c r="B4345" s="14" t="s">
        <v>321</v>
      </c>
      <c r="C4345" s="14" t="s">
        <v>17</v>
      </c>
      <c r="D4345" s="29">
        <v>40179</v>
      </c>
      <c r="E4345" s="14" t="s">
        <v>61</v>
      </c>
      <c r="F4345" s="30">
        <v>872000</v>
      </c>
      <c r="G4345" s="31" t="str">
        <f>_xlfn.CONCAT(Table1[[#This Row],[Company]:[Penalty Amount]])</f>
        <v>Discover Financial ServicesDiscover Financial Serviceseconomic sanction violation40179OFAC872000</v>
      </c>
    </row>
    <row r="4346" spans="1:7" x14ac:dyDescent="0.2">
      <c r="A4346" s="28" t="s">
        <v>321</v>
      </c>
      <c r="B4346" s="14" t="s">
        <v>321</v>
      </c>
      <c r="C4346" s="14" t="s">
        <v>282</v>
      </c>
      <c r="D4346" s="29">
        <v>41275</v>
      </c>
      <c r="E4346" s="14" t="s">
        <v>606</v>
      </c>
      <c r="F4346" s="30">
        <v>1950000</v>
      </c>
      <c r="G4346" s="31" t="str">
        <f>_xlfn.CONCAT(Table1[[#This Row],[Company]:[Penalty Amount]])</f>
        <v>Discover Financial ServicesDiscover Financial Servicesconsumer protection violation41275WV-AG1950000</v>
      </c>
    </row>
    <row r="4347" spans="1:7" x14ac:dyDescent="0.2">
      <c r="A4347" s="28" t="s">
        <v>320</v>
      </c>
      <c r="B4347" s="14" t="s">
        <v>321</v>
      </c>
      <c r="C4347" s="14" t="s">
        <v>282</v>
      </c>
      <c r="D4347" s="29">
        <v>40544</v>
      </c>
      <c r="E4347" s="14" t="s">
        <v>400</v>
      </c>
      <c r="F4347" s="30">
        <v>2000000</v>
      </c>
      <c r="G4347" s="31" t="str">
        <f>_xlfn.CONCAT(Table1[[#This Row],[Company]:[Penalty Amount]])</f>
        <v>Discover BankDiscover Financial Servicesconsumer protection violation40544MN-AG2000000</v>
      </c>
    </row>
    <row r="4348" spans="1:7" x14ac:dyDescent="0.2">
      <c r="A4348" s="28" t="s">
        <v>321</v>
      </c>
      <c r="B4348" s="14" t="s">
        <v>321</v>
      </c>
      <c r="C4348" s="14" t="s">
        <v>282</v>
      </c>
      <c r="D4348" s="29">
        <v>41640</v>
      </c>
      <c r="E4348" s="14" t="s">
        <v>876</v>
      </c>
      <c r="F4348" s="30">
        <v>2825000</v>
      </c>
      <c r="G4348" s="31" t="str">
        <f>_xlfn.CONCAT(Table1[[#This Row],[Company]:[Penalty Amount]])</f>
        <v>Discover Financial ServicesDiscover Financial Servicesconsumer protection violation41640HI-AG2825000</v>
      </c>
    </row>
    <row r="4349" spans="1:7" x14ac:dyDescent="0.2">
      <c r="A4349" s="28" t="s">
        <v>320</v>
      </c>
      <c r="B4349" s="14" t="s">
        <v>321</v>
      </c>
      <c r="C4349" s="14" t="s">
        <v>282</v>
      </c>
      <c r="D4349" s="29">
        <v>42005</v>
      </c>
      <c r="E4349" s="14" t="s">
        <v>210</v>
      </c>
      <c r="F4349" s="30">
        <v>18500000</v>
      </c>
      <c r="G4349" s="31" t="str">
        <f>_xlfn.CONCAT(Table1[[#This Row],[Company]:[Penalty Amount]])</f>
        <v>Discover BankDiscover Financial Servicesconsumer protection violation42005CFPB18500000</v>
      </c>
    </row>
    <row r="4350" spans="1:7" x14ac:dyDescent="0.2">
      <c r="A4350" s="28" t="s">
        <v>2433</v>
      </c>
      <c r="B4350" s="14" t="s">
        <v>321</v>
      </c>
      <c r="C4350" s="14" t="s">
        <v>282</v>
      </c>
      <c r="D4350" s="29">
        <v>43831</v>
      </c>
      <c r="E4350" s="14" t="s">
        <v>210</v>
      </c>
      <c r="F4350" s="30">
        <v>35000000</v>
      </c>
      <c r="G4350" s="31" t="str">
        <f>_xlfn.CONCAT(Table1[[#This Row],[Company]:[Penalty Amount]])</f>
        <v>Discover Bank .Discover Financial Servicesconsumer protection violation43831CFPB35000000</v>
      </c>
    </row>
    <row r="4351" spans="1:7" x14ac:dyDescent="0.2">
      <c r="A4351" s="28" t="s">
        <v>320</v>
      </c>
      <c r="B4351" s="14" t="s">
        <v>321</v>
      </c>
      <c r="C4351" s="14" t="s">
        <v>282</v>
      </c>
      <c r="D4351" s="29">
        <v>40909</v>
      </c>
      <c r="E4351" s="14" t="s">
        <v>210</v>
      </c>
      <c r="F4351" s="30">
        <v>214000000</v>
      </c>
      <c r="G4351" s="31" t="str">
        <f>_xlfn.CONCAT(Table1[[#This Row],[Company]:[Penalty Amount]])</f>
        <v>Discover BankDiscover Financial Servicesconsumer protection violation40909CFPB214000000</v>
      </c>
    </row>
    <row r="4352" spans="1:7" x14ac:dyDescent="0.2">
      <c r="A4352" s="28" t="s">
        <v>169</v>
      </c>
      <c r="B4352" s="14" t="s">
        <v>170</v>
      </c>
      <c r="C4352" s="14" t="s">
        <v>17</v>
      </c>
      <c r="D4352" s="29">
        <v>41640</v>
      </c>
      <c r="E4352" s="14" t="s">
        <v>61</v>
      </c>
      <c r="F4352" s="30">
        <v>152000000</v>
      </c>
      <c r="G4352" s="31" t="str">
        <f>_xlfn.CONCAT(Table1[[#This Row],[Company]:[Penalty Amount]])</f>
        <v>Clearstream Banking SADeutsche Borseeconomic sanction violation41640OFAC152000000</v>
      </c>
    </row>
    <row r="4353" spans="1:7" x14ac:dyDescent="0.2">
      <c r="A4353" s="28" t="s">
        <v>1485</v>
      </c>
      <c r="B4353" s="14" t="s">
        <v>263</v>
      </c>
      <c r="C4353" s="14" t="s">
        <v>305</v>
      </c>
      <c r="D4353" s="29">
        <v>44197</v>
      </c>
      <c r="E4353" s="14" t="s">
        <v>306</v>
      </c>
      <c r="F4353" s="30">
        <v>5000</v>
      </c>
      <c r="G4353" s="31" t="str">
        <f>_xlfn.CONCAT(Table1[[#This Row],[Company]:[Penalty Amount]])</f>
        <v>Hartford Fire Insurance Co.Hartford Financial Servicesinsurance violation44197TX-INS5000</v>
      </c>
    </row>
    <row r="4354" spans="1:7" x14ac:dyDescent="0.2">
      <c r="A4354" s="28" t="s">
        <v>2180</v>
      </c>
      <c r="B4354" s="14" t="s">
        <v>3</v>
      </c>
      <c r="C4354" s="14" t="s">
        <v>17</v>
      </c>
      <c r="D4354" s="29">
        <v>43831</v>
      </c>
      <c r="E4354" s="14" t="s">
        <v>61</v>
      </c>
      <c r="F4354" s="30">
        <v>5831</v>
      </c>
      <c r="G4354" s="31" t="str">
        <f>_xlfn.CONCAT(Table1[[#This Row],[Company]:[Penalty Amount]])</f>
        <v>Deutsche Bank Trust Co. AmericasDeutsche Bankeconomic sanction violation43831OFAC5831</v>
      </c>
    </row>
    <row r="4355" spans="1:7" x14ac:dyDescent="0.2">
      <c r="A4355" s="28" t="s">
        <v>193</v>
      </c>
      <c r="B4355" s="14" t="s">
        <v>3</v>
      </c>
      <c r="C4355" s="14" t="s">
        <v>12</v>
      </c>
      <c r="D4355" s="29">
        <v>37987</v>
      </c>
      <c r="E4355" s="14" t="s">
        <v>250</v>
      </c>
      <c r="F4355" s="30">
        <v>15000</v>
      </c>
      <c r="G4355" s="31" t="str">
        <f>_xlfn.CONCAT(Table1[[#This Row],[Company]:[Penalty Amount]])</f>
        <v>Deutsche Bank Securities Inc.Deutsche Bankinvestor protection violation37987FINRA15000</v>
      </c>
    </row>
    <row r="4356" spans="1:7" x14ac:dyDescent="0.2">
      <c r="A4356" s="28" t="s">
        <v>3</v>
      </c>
      <c r="B4356" s="14" t="s">
        <v>3</v>
      </c>
      <c r="C4356" s="14" t="s">
        <v>17</v>
      </c>
      <c r="D4356" s="29">
        <v>37987</v>
      </c>
      <c r="E4356" s="14" t="s">
        <v>61</v>
      </c>
      <c r="F4356" s="30">
        <v>55000</v>
      </c>
      <c r="G4356" s="31" t="str">
        <f>_xlfn.CONCAT(Table1[[#This Row],[Company]:[Penalty Amount]])</f>
        <v>Deutsche BankDeutsche Bankeconomic sanction violation37987OFAC55000</v>
      </c>
    </row>
    <row r="4357" spans="1:7" x14ac:dyDescent="0.2">
      <c r="A4357" s="28" t="s">
        <v>2002</v>
      </c>
      <c r="B4357" s="14" t="s">
        <v>3</v>
      </c>
      <c r="C4357" s="14" t="s">
        <v>17</v>
      </c>
      <c r="D4357" s="29">
        <v>37622</v>
      </c>
      <c r="E4357" s="14" t="s">
        <v>61</v>
      </c>
      <c r="F4357" s="30">
        <v>55000</v>
      </c>
      <c r="G4357" s="31" t="str">
        <f>_xlfn.CONCAT(Table1[[#This Row],[Company]:[Penalty Amount]])</f>
        <v>Deutsche Bank A.G.Deutsche Bankeconomic sanction violation37622OFAC55000</v>
      </c>
    </row>
    <row r="4358" spans="1:7" x14ac:dyDescent="0.2">
      <c r="A4358" s="28" t="s">
        <v>193</v>
      </c>
      <c r="B4358" s="14" t="s">
        <v>3</v>
      </c>
      <c r="C4358" s="14" t="s">
        <v>12</v>
      </c>
      <c r="D4358" s="29">
        <v>39448</v>
      </c>
      <c r="E4358" s="14" t="s">
        <v>250</v>
      </c>
      <c r="F4358" s="30">
        <v>150000</v>
      </c>
      <c r="G4358" s="31" t="str">
        <f>_xlfn.CONCAT(Table1[[#This Row],[Company]:[Penalty Amount]])</f>
        <v>Deutsche Bank Securities Inc.Deutsche Bankinvestor protection violation39448FINRA150000</v>
      </c>
    </row>
    <row r="4359" spans="1:7" x14ac:dyDescent="0.2">
      <c r="A4359" s="28" t="s">
        <v>3</v>
      </c>
      <c r="B4359" s="14" t="s">
        <v>3</v>
      </c>
      <c r="C4359" s="14" t="s">
        <v>12</v>
      </c>
      <c r="D4359" s="29">
        <v>39448</v>
      </c>
      <c r="E4359" s="14" t="s">
        <v>250</v>
      </c>
      <c r="F4359" s="30">
        <v>152000</v>
      </c>
      <c r="G4359" s="31" t="str">
        <f>_xlfn.CONCAT(Table1[[#This Row],[Company]:[Penalty Amount]])</f>
        <v>Deutsche BankDeutsche Bankinvestor protection violation39448FINRA152000</v>
      </c>
    </row>
    <row r="4360" spans="1:7" x14ac:dyDescent="0.2">
      <c r="A4360" s="28" t="s">
        <v>2180</v>
      </c>
      <c r="B4360" s="14" t="s">
        <v>3</v>
      </c>
      <c r="C4360" s="14" t="s">
        <v>17</v>
      </c>
      <c r="D4360" s="29">
        <v>41275</v>
      </c>
      <c r="E4360" s="14" t="s">
        <v>61</v>
      </c>
      <c r="F4360" s="30">
        <v>198000</v>
      </c>
      <c r="G4360" s="31" t="str">
        <f>_xlfn.CONCAT(Table1[[#This Row],[Company]:[Penalty Amount]])</f>
        <v>Deutsche Bank Trust Co. AmericasDeutsche Bankeconomic sanction violation41275OFAC198000</v>
      </c>
    </row>
    <row r="4361" spans="1:7" x14ac:dyDescent="0.2">
      <c r="A4361" s="28" t="s">
        <v>193</v>
      </c>
      <c r="B4361" s="14" t="s">
        <v>3</v>
      </c>
      <c r="C4361" s="14" t="s">
        <v>12</v>
      </c>
      <c r="D4361" s="29">
        <v>38718</v>
      </c>
      <c r="E4361" s="14" t="s">
        <v>48</v>
      </c>
      <c r="F4361" s="30">
        <v>442954</v>
      </c>
      <c r="G4361" s="31" t="str">
        <f>_xlfn.CONCAT(Table1[[#This Row],[Company]:[Penalty Amount]])</f>
        <v>Deutsche Bank Securities Inc.Deutsche Bankinvestor protection violation38718SEC442954</v>
      </c>
    </row>
    <row r="4362" spans="1:7" x14ac:dyDescent="0.2">
      <c r="A4362" s="28" t="s">
        <v>2180</v>
      </c>
      <c r="B4362" s="14" t="s">
        <v>3</v>
      </c>
      <c r="C4362" s="14" t="s">
        <v>12</v>
      </c>
      <c r="D4362" s="29">
        <v>43466</v>
      </c>
      <c r="E4362" s="14" t="s">
        <v>48</v>
      </c>
      <c r="F4362" s="30">
        <v>500000</v>
      </c>
      <c r="G4362" s="31" t="str">
        <f>_xlfn.CONCAT(Table1[[#This Row],[Company]:[Penalty Amount]])</f>
        <v>Deutsche Bank Trust Co. AmericasDeutsche Bankinvestor protection violation43466SEC500000</v>
      </c>
    </row>
    <row r="4363" spans="1:7" x14ac:dyDescent="0.2">
      <c r="A4363" s="28" t="s">
        <v>2008</v>
      </c>
      <c r="B4363" s="14" t="s">
        <v>3</v>
      </c>
      <c r="C4363" s="14" t="s">
        <v>732</v>
      </c>
      <c r="D4363" s="29">
        <v>41275</v>
      </c>
      <c r="E4363" s="14" t="s">
        <v>521</v>
      </c>
      <c r="F4363" s="30">
        <v>525000</v>
      </c>
      <c r="G4363" s="31" t="str">
        <f>_xlfn.CONCAT(Table1[[#This Row],[Company]:[Penalty Amount]])</f>
        <v>DEUTSCHE BANK USADeutsche Bankworkplace safety or health violation41275OSHA525000</v>
      </c>
    </row>
    <row r="4364" spans="1:7" x14ac:dyDescent="0.2">
      <c r="A4364" s="28" t="s">
        <v>177</v>
      </c>
      <c r="B4364" s="14" t="s">
        <v>3</v>
      </c>
      <c r="C4364" s="14" t="s">
        <v>12</v>
      </c>
      <c r="D4364" s="29">
        <v>40179</v>
      </c>
      <c r="E4364" s="14" t="s">
        <v>250</v>
      </c>
      <c r="F4364" s="30">
        <v>575000</v>
      </c>
      <c r="G4364" s="31" t="str">
        <f>_xlfn.CONCAT(Table1[[#This Row],[Company]:[Penalty Amount]])</f>
        <v>Deutsche Bank SecuritiesDeutsche Bankinvestor protection violation40179FINRA575000</v>
      </c>
    </row>
    <row r="4365" spans="1:7" x14ac:dyDescent="0.2">
      <c r="A4365" s="28" t="s">
        <v>2673</v>
      </c>
      <c r="B4365" s="14" t="s">
        <v>3</v>
      </c>
      <c r="C4365" s="14" t="s">
        <v>12</v>
      </c>
      <c r="D4365" s="29">
        <v>37622</v>
      </c>
      <c r="E4365" s="14" t="s">
        <v>48</v>
      </c>
      <c r="F4365" s="30">
        <v>750000</v>
      </c>
      <c r="G4365" s="31" t="str">
        <f>_xlfn.CONCAT(Table1[[#This Row],[Company]:[Penalty Amount]])</f>
        <v>Deutsche Asset Management Inc.Deutsche Bankinvestor protection violation37622SEC750000</v>
      </c>
    </row>
    <row r="4366" spans="1:7" x14ac:dyDescent="0.2">
      <c r="A4366" s="28" t="s">
        <v>2180</v>
      </c>
      <c r="B4366" s="14" t="s">
        <v>3</v>
      </c>
      <c r="C4366" s="14" t="s">
        <v>12</v>
      </c>
      <c r="D4366" s="29">
        <v>39083</v>
      </c>
      <c r="E4366" s="14" t="s">
        <v>48</v>
      </c>
      <c r="F4366" s="30">
        <v>750000</v>
      </c>
      <c r="G4366" s="31" t="str">
        <f>_xlfn.CONCAT(Table1[[#This Row],[Company]:[Penalty Amount]])</f>
        <v>Deutsche Bank Trust Co. AmericasDeutsche Bankinvestor protection violation39083SEC750000</v>
      </c>
    </row>
    <row r="4367" spans="1:7" x14ac:dyDescent="0.2">
      <c r="A4367" s="28" t="s">
        <v>193</v>
      </c>
      <c r="B4367" s="14" t="s">
        <v>3</v>
      </c>
      <c r="C4367" s="14" t="s">
        <v>12</v>
      </c>
      <c r="D4367" s="29">
        <v>39448</v>
      </c>
      <c r="E4367" s="14" t="s">
        <v>86</v>
      </c>
      <c r="F4367" s="30">
        <v>1057350</v>
      </c>
      <c r="G4367" s="31" t="str">
        <f>_xlfn.CONCAT(Table1[[#This Row],[Company]:[Penalty Amount]])</f>
        <v>Deutsche Bank Securities Inc.Deutsche Bankinvestor protection violation39448NJ-AG1057350</v>
      </c>
    </row>
    <row r="4368" spans="1:7" x14ac:dyDescent="0.2">
      <c r="A4368" s="28" t="s">
        <v>193</v>
      </c>
      <c r="B4368" s="14" t="s">
        <v>3</v>
      </c>
      <c r="C4368" s="14" t="s">
        <v>12</v>
      </c>
      <c r="D4368" s="29">
        <v>43831</v>
      </c>
      <c r="E4368" s="14" t="s">
        <v>45</v>
      </c>
      <c r="F4368" s="30">
        <v>1250000</v>
      </c>
      <c r="G4368" s="31" t="str">
        <f>_xlfn.CONCAT(Table1[[#This Row],[Company]:[Penalty Amount]])</f>
        <v>Deutsche Bank Securities Inc.Deutsche Bankinvestor protection violation43831CFTC1250000</v>
      </c>
    </row>
    <row r="4369" spans="1:7" x14ac:dyDescent="0.2">
      <c r="A4369" s="28" t="s">
        <v>193</v>
      </c>
      <c r="B4369" s="14" t="s">
        <v>3</v>
      </c>
      <c r="C4369" s="14" t="s">
        <v>12</v>
      </c>
      <c r="D4369" s="29">
        <v>42005</v>
      </c>
      <c r="E4369" s="14" t="s">
        <v>250</v>
      </c>
      <c r="F4369" s="30">
        <v>1400000</v>
      </c>
      <c r="G4369" s="31" t="str">
        <f>_xlfn.CONCAT(Table1[[#This Row],[Company]:[Penalty Amount]])</f>
        <v>Deutsche Bank Securities Inc.Deutsche Bankinvestor protection violation42005FINRA1400000</v>
      </c>
    </row>
    <row r="4370" spans="1:7" x14ac:dyDescent="0.2">
      <c r="A4370" s="28" t="s">
        <v>193</v>
      </c>
      <c r="B4370" s="14" t="s">
        <v>3</v>
      </c>
      <c r="C4370" s="14" t="s">
        <v>360</v>
      </c>
      <c r="D4370" s="29">
        <v>37257</v>
      </c>
      <c r="E4370" s="14" t="s">
        <v>48</v>
      </c>
      <c r="F4370" s="30">
        <v>1650000</v>
      </c>
      <c r="G4370" s="31" t="str">
        <f>_xlfn.CONCAT(Table1[[#This Row],[Company]:[Penalty Amount]])</f>
        <v>Deutsche Bank Securities Inc.Deutsche Bankdata submission deficiencies37257SEC1650000</v>
      </c>
    </row>
    <row r="4371" spans="1:7" x14ac:dyDescent="0.2">
      <c r="A4371" s="28" t="s">
        <v>193</v>
      </c>
      <c r="B4371" s="14" t="s">
        <v>3</v>
      </c>
      <c r="C4371" s="14" t="s">
        <v>12</v>
      </c>
      <c r="D4371" s="29">
        <v>37257</v>
      </c>
      <c r="E4371" s="14" t="s">
        <v>250</v>
      </c>
      <c r="F4371" s="30">
        <v>1650000</v>
      </c>
      <c r="G4371" s="31" t="str">
        <f>_xlfn.CONCAT(Table1[[#This Row],[Company]:[Penalty Amount]])</f>
        <v>Deutsche Bank Securities Inc.Deutsche Bankinvestor protection violation37257FINRA1650000</v>
      </c>
    </row>
    <row r="4372" spans="1:7" x14ac:dyDescent="0.2">
      <c r="A4372" s="28" t="s">
        <v>970</v>
      </c>
      <c r="B4372" s="14" t="s">
        <v>3</v>
      </c>
      <c r="C4372" s="14" t="s">
        <v>288</v>
      </c>
      <c r="D4372" s="29">
        <v>41275</v>
      </c>
      <c r="E4372" s="14" t="s">
        <v>302</v>
      </c>
      <c r="F4372" s="30">
        <v>1670000</v>
      </c>
      <c r="G4372" s="31" t="str">
        <f>_xlfn.CONCAT(Table1[[#This Row],[Company]:[Penalty Amount]])</f>
        <v>Deutsche Bank Energy Trading LLDeutsche Bankenergy market manipulation41275FERC1670000</v>
      </c>
    </row>
    <row r="4373" spans="1:7" x14ac:dyDescent="0.2">
      <c r="A4373" s="28" t="s">
        <v>39</v>
      </c>
      <c r="B4373" s="14" t="s">
        <v>3</v>
      </c>
      <c r="C4373" s="14" t="s">
        <v>360</v>
      </c>
      <c r="D4373" s="29">
        <v>42005</v>
      </c>
      <c r="E4373" s="14" t="s">
        <v>45</v>
      </c>
      <c r="F4373" s="30">
        <v>2500000</v>
      </c>
      <c r="G4373" s="31" t="str">
        <f>_xlfn.CONCAT(Table1[[#This Row],[Company]:[Penalty Amount]])</f>
        <v>Deutsche Bank AGDeutsche Bankdata submission deficiencies42005CFTC2500000</v>
      </c>
    </row>
    <row r="4374" spans="1:7" x14ac:dyDescent="0.2">
      <c r="A4374" s="28" t="s">
        <v>193</v>
      </c>
      <c r="B4374" s="14" t="s">
        <v>3</v>
      </c>
      <c r="C4374" s="14" t="s">
        <v>12</v>
      </c>
      <c r="D4374" s="29">
        <v>42736</v>
      </c>
      <c r="E4374" s="14" t="s">
        <v>250</v>
      </c>
      <c r="F4374" s="30">
        <v>2500000</v>
      </c>
      <c r="G4374" s="31" t="str">
        <f>_xlfn.CONCAT(Table1[[#This Row],[Company]:[Penalty Amount]])</f>
        <v>Deutsche Bank Securities Inc.Deutsche Bankinvestor protection violation42736FINRA2500000</v>
      </c>
    </row>
    <row r="4375" spans="1:7" x14ac:dyDescent="0.2">
      <c r="A4375" s="28" t="s">
        <v>193</v>
      </c>
      <c r="B4375" s="14" t="s">
        <v>3</v>
      </c>
      <c r="C4375" s="14" t="s">
        <v>12</v>
      </c>
      <c r="D4375" s="29">
        <v>43466</v>
      </c>
      <c r="E4375" s="14" t="s">
        <v>48</v>
      </c>
      <c r="F4375" s="30">
        <v>2971462</v>
      </c>
      <c r="G4375" s="31" t="str">
        <f>_xlfn.CONCAT(Table1[[#This Row],[Company]:[Penalty Amount]])</f>
        <v>Deutsche Bank Securities Inc.Deutsche Bankinvestor protection violation43466SEC2971462</v>
      </c>
    </row>
    <row r="4376" spans="1:7" x14ac:dyDescent="0.2">
      <c r="A4376" s="28" t="s">
        <v>177</v>
      </c>
      <c r="B4376" s="14" t="s">
        <v>3</v>
      </c>
      <c r="C4376" s="14" t="s">
        <v>57</v>
      </c>
      <c r="D4376" s="29">
        <v>41640</v>
      </c>
      <c r="E4376" s="14" t="s">
        <v>45</v>
      </c>
      <c r="F4376" s="30">
        <v>3000000</v>
      </c>
      <c r="G4376" s="31" t="str">
        <f>_xlfn.CONCAT(Table1[[#This Row],[Company]:[Penalty Amount]])</f>
        <v>Deutsche Bank SecuritiesDeutsche Bankaccounting fraud or deficiencies41640CFTC3000000</v>
      </c>
    </row>
    <row r="4377" spans="1:7" x14ac:dyDescent="0.2">
      <c r="A4377" s="28" t="s">
        <v>193</v>
      </c>
      <c r="B4377" s="14" t="s">
        <v>3</v>
      </c>
      <c r="C4377" s="14" t="s">
        <v>12</v>
      </c>
      <c r="D4377" s="29">
        <v>42370</v>
      </c>
      <c r="E4377" s="14" t="s">
        <v>250</v>
      </c>
      <c r="F4377" s="30">
        <v>3250000</v>
      </c>
      <c r="G4377" s="31" t="str">
        <f>_xlfn.CONCAT(Table1[[#This Row],[Company]:[Penalty Amount]])</f>
        <v>Deutsche Bank Securities Inc.Deutsche Bankinvestor protection violation42370FINRA3250000</v>
      </c>
    </row>
    <row r="4378" spans="1:7" x14ac:dyDescent="0.2">
      <c r="A4378" s="28" t="s">
        <v>193</v>
      </c>
      <c r="B4378" s="14" t="s">
        <v>3</v>
      </c>
      <c r="C4378" s="14" t="s">
        <v>12</v>
      </c>
      <c r="D4378" s="29">
        <v>41640</v>
      </c>
      <c r="E4378" s="14" t="s">
        <v>250</v>
      </c>
      <c r="F4378" s="30">
        <v>4000000</v>
      </c>
      <c r="G4378" s="31" t="str">
        <f>_xlfn.CONCAT(Table1[[#This Row],[Company]:[Penalty Amount]])</f>
        <v>Deutsche Bank Securities Inc.Deutsche Bankinvestor protection violation41640FINRA4000000</v>
      </c>
    </row>
    <row r="4379" spans="1:7" x14ac:dyDescent="0.2">
      <c r="A4379" s="28" t="s">
        <v>193</v>
      </c>
      <c r="B4379" s="14" t="s">
        <v>3</v>
      </c>
      <c r="C4379" s="14" t="s">
        <v>12</v>
      </c>
      <c r="D4379" s="29">
        <v>43101</v>
      </c>
      <c r="E4379" s="14" t="s">
        <v>48</v>
      </c>
      <c r="F4379" s="30">
        <v>4450000</v>
      </c>
      <c r="G4379" s="31" t="str">
        <f>_xlfn.CONCAT(Table1[[#This Row],[Company]:[Penalty Amount]])</f>
        <v>Deutsche Bank Securities Inc.Deutsche Bankinvestor protection violation43101SEC4450000</v>
      </c>
    </row>
    <row r="4380" spans="1:7" x14ac:dyDescent="0.2">
      <c r="A4380" s="28" t="s">
        <v>193</v>
      </c>
      <c r="B4380" s="14" t="s">
        <v>3</v>
      </c>
      <c r="C4380" s="14" t="s">
        <v>12</v>
      </c>
      <c r="D4380" s="29">
        <v>37987</v>
      </c>
      <c r="E4380" s="14" t="s">
        <v>250</v>
      </c>
      <c r="F4380" s="30">
        <v>5000000</v>
      </c>
      <c r="G4380" s="31" t="str">
        <f>_xlfn.CONCAT(Table1[[#This Row],[Company]:[Penalty Amount]])</f>
        <v>Deutsche Bank Securities Inc.Deutsche Bankinvestor protection violation37987FINRA5000000</v>
      </c>
    </row>
    <row r="4381" spans="1:7" x14ac:dyDescent="0.2">
      <c r="A4381" s="28" t="s">
        <v>193</v>
      </c>
      <c r="B4381" s="14" t="s">
        <v>3</v>
      </c>
      <c r="C4381" s="14" t="s">
        <v>12</v>
      </c>
      <c r="D4381" s="29">
        <v>37987</v>
      </c>
      <c r="E4381" s="14" t="s">
        <v>250</v>
      </c>
      <c r="F4381" s="30">
        <v>5290000</v>
      </c>
      <c r="G4381" s="31" t="str">
        <f>_xlfn.CONCAT(Table1[[#This Row],[Company]:[Penalty Amount]])</f>
        <v>Deutsche Bank Securities Inc.Deutsche Bankinvestor protection violation37987FINRA5290000</v>
      </c>
    </row>
    <row r="4382" spans="1:7" x14ac:dyDescent="0.2">
      <c r="A4382" s="28" t="s">
        <v>193</v>
      </c>
      <c r="B4382" s="14" t="s">
        <v>3</v>
      </c>
      <c r="C4382" s="14" t="s">
        <v>10</v>
      </c>
      <c r="D4382" s="29">
        <v>42370</v>
      </c>
      <c r="E4382" s="14" t="s">
        <v>543</v>
      </c>
      <c r="F4382" s="30">
        <v>5621897</v>
      </c>
      <c r="G4382" s="31" t="str">
        <f>_xlfn.CONCAT(Table1[[#This Row],[Company]:[Penalty Amount]])</f>
        <v>Deutsche Bank Securities Inc.Deutsche Banktoxic securities abuses42370VA-AG5621897</v>
      </c>
    </row>
    <row r="4383" spans="1:7" x14ac:dyDescent="0.2">
      <c r="A4383" s="28" t="s">
        <v>193</v>
      </c>
      <c r="B4383" s="14" t="s">
        <v>3</v>
      </c>
      <c r="C4383" s="14" t="s">
        <v>12</v>
      </c>
      <c r="D4383" s="29">
        <v>42370</v>
      </c>
      <c r="E4383" s="14" t="s">
        <v>250</v>
      </c>
      <c r="F4383" s="30">
        <v>6000000</v>
      </c>
      <c r="G4383" s="31" t="str">
        <f>_xlfn.CONCAT(Table1[[#This Row],[Company]:[Penalty Amount]])</f>
        <v>Deutsche Bank Securities Inc.Deutsche Bankinvestor protection violation42370FINRA6000000</v>
      </c>
    </row>
    <row r="4384" spans="1:7" x14ac:dyDescent="0.2">
      <c r="A4384" s="28" t="s">
        <v>193</v>
      </c>
      <c r="B4384" s="14" t="s">
        <v>3</v>
      </c>
      <c r="C4384" s="14" t="s">
        <v>12</v>
      </c>
      <c r="D4384" s="29">
        <v>41275</v>
      </c>
      <c r="E4384" s="14" t="s">
        <v>250</v>
      </c>
      <c r="F4384" s="30">
        <v>6500000</v>
      </c>
      <c r="G4384" s="31" t="str">
        <f>_xlfn.CONCAT(Table1[[#This Row],[Company]:[Penalty Amount]])</f>
        <v>Deutsche Bank Securities Inc.Deutsche Bankinvestor protection violation41275FINRA6500000</v>
      </c>
    </row>
    <row r="4385" spans="1:7" x14ac:dyDescent="0.2">
      <c r="A4385" s="28" t="s">
        <v>193</v>
      </c>
      <c r="B4385" s="14" t="s">
        <v>3</v>
      </c>
      <c r="C4385" s="14" t="s">
        <v>12</v>
      </c>
      <c r="D4385" s="29">
        <v>40179</v>
      </c>
      <c r="E4385" s="14" t="s">
        <v>250</v>
      </c>
      <c r="F4385" s="30">
        <v>7500000</v>
      </c>
      <c r="G4385" s="31" t="str">
        <f>_xlfn.CONCAT(Table1[[#This Row],[Company]:[Penalty Amount]])</f>
        <v>Deutsche Bank Securities Inc.Deutsche Bankinvestor protection violation40179FINRA7500000</v>
      </c>
    </row>
    <row r="4386" spans="1:7" x14ac:dyDescent="0.2">
      <c r="A4386" s="28" t="s">
        <v>193</v>
      </c>
      <c r="B4386" s="14" t="s">
        <v>3</v>
      </c>
      <c r="C4386" s="14" t="s">
        <v>12</v>
      </c>
      <c r="D4386" s="29">
        <v>40179</v>
      </c>
      <c r="E4386" s="14" t="s">
        <v>690</v>
      </c>
      <c r="F4386" s="30">
        <v>7800000</v>
      </c>
      <c r="G4386" s="31" t="str">
        <f>_xlfn.CONCAT(Table1[[#This Row],[Company]:[Penalty Amount]])</f>
        <v>Deutsche Bank Securities Inc.Deutsche Bankinvestor protection violation40179NC-SEC7800000</v>
      </c>
    </row>
    <row r="4387" spans="1:7" x14ac:dyDescent="0.2">
      <c r="A4387" s="28" t="s">
        <v>39</v>
      </c>
      <c r="B4387" s="14" t="s">
        <v>3</v>
      </c>
      <c r="C4387" s="14" t="s">
        <v>12</v>
      </c>
      <c r="D4387" s="29">
        <v>43831</v>
      </c>
      <c r="E4387" s="14" t="s">
        <v>45</v>
      </c>
      <c r="F4387" s="30">
        <v>9000000</v>
      </c>
      <c r="G4387" s="31" t="str">
        <f>_xlfn.CONCAT(Table1[[#This Row],[Company]:[Penalty Amount]])</f>
        <v>Deutsche Bank AGDeutsche Bankinvestor protection violation43831CFTC9000000</v>
      </c>
    </row>
    <row r="4388" spans="1:7" x14ac:dyDescent="0.2">
      <c r="A4388" s="28" t="s">
        <v>177</v>
      </c>
      <c r="B4388" s="14" t="s">
        <v>3</v>
      </c>
      <c r="C4388" s="14" t="s">
        <v>12</v>
      </c>
      <c r="D4388" s="29">
        <v>42370</v>
      </c>
      <c r="E4388" s="14" t="s">
        <v>48</v>
      </c>
      <c r="F4388" s="30">
        <v>9500000</v>
      </c>
      <c r="G4388" s="31" t="str">
        <f>_xlfn.CONCAT(Table1[[#This Row],[Company]:[Penalty Amount]])</f>
        <v>Deutsche Bank SecuritiesDeutsche Bankinvestor protection violation42370SEC9500000</v>
      </c>
    </row>
    <row r="4389" spans="1:7" x14ac:dyDescent="0.2">
      <c r="A4389" s="28" t="s">
        <v>2672</v>
      </c>
      <c r="B4389" s="14" t="s">
        <v>3</v>
      </c>
      <c r="C4389" s="14" t="s">
        <v>10</v>
      </c>
      <c r="D4389" s="29">
        <v>41275</v>
      </c>
      <c r="E4389" s="14" t="s">
        <v>421</v>
      </c>
      <c r="F4389" s="30">
        <v>11500000</v>
      </c>
      <c r="G4389" s="31" t="str">
        <f>_xlfn.CONCAT(Table1[[#This Row],[Company]:[Penalty Amount]])</f>
        <v>DB Structured Products Inc.Deutsche Banktoxic securities abuses41275NV-AG11500000</v>
      </c>
    </row>
    <row r="4390" spans="1:7" x14ac:dyDescent="0.2">
      <c r="A4390" s="28" t="s">
        <v>193</v>
      </c>
      <c r="B4390" s="14" t="s">
        <v>3</v>
      </c>
      <c r="C4390" s="14" t="s">
        <v>12</v>
      </c>
      <c r="D4390" s="29">
        <v>42370</v>
      </c>
      <c r="E4390" s="14" t="s">
        <v>250</v>
      </c>
      <c r="F4390" s="30">
        <v>12500000</v>
      </c>
      <c r="G4390" s="31" t="str">
        <f>_xlfn.CONCAT(Table1[[#This Row],[Company]:[Penalty Amount]])</f>
        <v>Deutsche Bank Securities Inc.Deutsche Bankinvestor protection violation42370FINRA12500000</v>
      </c>
    </row>
    <row r="4391" spans="1:7" x14ac:dyDescent="0.2">
      <c r="A4391" s="28" t="s">
        <v>193</v>
      </c>
      <c r="B4391" s="14" t="s">
        <v>3</v>
      </c>
      <c r="C4391" s="14" t="s">
        <v>12</v>
      </c>
      <c r="D4391" s="29">
        <v>39448</v>
      </c>
      <c r="E4391" s="14" t="s">
        <v>172</v>
      </c>
      <c r="F4391" s="30">
        <v>15000000</v>
      </c>
      <c r="G4391" s="31" t="str">
        <f>_xlfn.CONCAT(Table1[[#This Row],[Company]:[Penalty Amount]])</f>
        <v>Deutsche Bank Securities Inc.Deutsche Bankinvestor protection violation39448MULTI-FIN15000000</v>
      </c>
    </row>
    <row r="4392" spans="1:7" x14ac:dyDescent="0.2">
      <c r="A4392" s="28" t="s">
        <v>39</v>
      </c>
      <c r="B4392" s="14" t="s">
        <v>3</v>
      </c>
      <c r="C4392" s="14" t="s">
        <v>280</v>
      </c>
      <c r="D4392" s="29">
        <v>43466</v>
      </c>
      <c r="E4392" s="14" t="s">
        <v>48</v>
      </c>
      <c r="F4392" s="30">
        <v>16178850</v>
      </c>
      <c r="G4392" s="31" t="str">
        <f>_xlfn.CONCAT(Table1[[#This Row],[Company]:[Penalty Amount]])</f>
        <v>Deutsche Bank AGDeutsche BankForeign Corrupt Practices Act43466SEC16178850</v>
      </c>
    </row>
    <row r="4393" spans="1:7" x14ac:dyDescent="0.2">
      <c r="A4393" s="28" t="s">
        <v>2674</v>
      </c>
      <c r="B4393" s="14" t="s">
        <v>3</v>
      </c>
      <c r="C4393" s="14" t="s">
        <v>12</v>
      </c>
      <c r="D4393" s="29">
        <v>38718</v>
      </c>
      <c r="E4393" s="14" t="s">
        <v>48</v>
      </c>
      <c r="F4393" s="30">
        <v>17200000</v>
      </c>
      <c r="G4393" s="31" t="str">
        <f>_xlfn.CONCAT(Table1[[#This Row],[Company]:[Penalty Amount]])</f>
        <v>Deutsche Asset Management Inc. and Deutsche Investment Management Americas Inc.Deutsche Bankinvestor protection violation38718SEC17200000</v>
      </c>
    </row>
    <row r="4394" spans="1:7" x14ac:dyDescent="0.2">
      <c r="A4394" s="28" t="s">
        <v>193</v>
      </c>
      <c r="B4394" s="14" t="s">
        <v>3</v>
      </c>
      <c r="C4394" s="14" t="s">
        <v>12</v>
      </c>
      <c r="D4394" s="29">
        <v>41275</v>
      </c>
      <c r="E4394" s="14" t="s">
        <v>476</v>
      </c>
      <c r="F4394" s="30">
        <v>17500000</v>
      </c>
      <c r="G4394" s="31" t="str">
        <f>_xlfn.CONCAT(Table1[[#This Row],[Company]:[Penalty Amount]])</f>
        <v>Deutsche Bank Securities Inc.Deutsche Bankinvestor protection violation41275MA-SEC17500000</v>
      </c>
    </row>
    <row r="4395" spans="1:7" x14ac:dyDescent="0.2">
      <c r="A4395" s="28" t="s">
        <v>3</v>
      </c>
      <c r="B4395" s="14" t="s">
        <v>3</v>
      </c>
      <c r="C4395" s="14" t="s">
        <v>12</v>
      </c>
      <c r="D4395" s="29">
        <v>42370</v>
      </c>
      <c r="E4395" s="14" t="s">
        <v>48</v>
      </c>
      <c r="F4395" s="30">
        <v>18500000</v>
      </c>
      <c r="G4395" s="31" t="str">
        <f>_xlfn.CONCAT(Table1[[#This Row],[Company]:[Penalty Amount]])</f>
        <v>Deutsche BankDeutsche Bankinvestor protection violation42370SEC18500000</v>
      </c>
    </row>
    <row r="4396" spans="1:7" x14ac:dyDescent="0.2">
      <c r="A4396" s="28" t="s">
        <v>2676</v>
      </c>
      <c r="B4396" s="14" t="s">
        <v>3</v>
      </c>
      <c r="C4396" s="14" t="s">
        <v>12</v>
      </c>
      <c r="D4396" s="29">
        <v>38718</v>
      </c>
      <c r="E4396" s="14" t="s">
        <v>48</v>
      </c>
      <c r="F4396" s="30">
        <v>19329729</v>
      </c>
      <c r="G4396" s="31" t="str">
        <f>_xlfn.CONCAT(Table1[[#This Row],[Company]:[Penalty Amount]])</f>
        <v>Deutsche Investment Management Americas Inc. .Deutsche Bankinvestor protection violation38718SEC19329729</v>
      </c>
    </row>
    <row r="4397" spans="1:7" x14ac:dyDescent="0.2">
      <c r="A4397" s="28" t="s">
        <v>522</v>
      </c>
      <c r="B4397" s="14" t="s">
        <v>3</v>
      </c>
      <c r="C4397" s="14" t="s">
        <v>308</v>
      </c>
      <c r="D4397" s="29">
        <v>43466</v>
      </c>
      <c r="E4397" s="14" t="s">
        <v>309</v>
      </c>
      <c r="F4397" s="30">
        <v>21900000</v>
      </c>
      <c r="G4397" s="31" t="str">
        <f>_xlfn.CONCAT(Table1[[#This Row],[Company]:[Penalty Amount]])</f>
        <v>Deutsche Bank Americas Holding Corp.Deutsche Bankbenefit plan administrator violation43466private lawsuit-federal21900000</v>
      </c>
    </row>
    <row r="4398" spans="1:7" x14ac:dyDescent="0.2">
      <c r="A4398" s="28" t="s">
        <v>193</v>
      </c>
      <c r="B4398" s="14" t="s">
        <v>3</v>
      </c>
      <c r="C4398" s="14" t="s">
        <v>12</v>
      </c>
      <c r="D4398" s="29">
        <v>38353</v>
      </c>
      <c r="E4398" s="14" t="s">
        <v>172</v>
      </c>
      <c r="F4398" s="30">
        <v>28750000</v>
      </c>
      <c r="G4398" s="31" t="str">
        <f>_xlfn.CONCAT(Table1[[#This Row],[Company]:[Penalty Amount]])</f>
        <v>Deutsche Bank Securities Inc.Deutsche Bankinvestor protection violation38353MULTI-FIN28750000</v>
      </c>
    </row>
    <row r="4399" spans="1:7" x14ac:dyDescent="0.2">
      <c r="A4399" s="28" t="s">
        <v>470</v>
      </c>
      <c r="B4399" s="14" t="s">
        <v>3</v>
      </c>
      <c r="C4399" s="14" t="s">
        <v>12</v>
      </c>
      <c r="D4399" s="29">
        <v>43101</v>
      </c>
      <c r="E4399" s="14" t="s">
        <v>45</v>
      </c>
      <c r="F4399" s="30">
        <v>30000000</v>
      </c>
      <c r="G4399" s="31" t="str">
        <f>_xlfn.CONCAT(Table1[[#This Row],[Company]:[Penalty Amount]])</f>
        <v>Deutsche Bank AG and Deutsche Bank Securities Inc.Deutsche Bankinvestor protection violation43101CFTC30000000</v>
      </c>
    </row>
    <row r="4400" spans="1:7" x14ac:dyDescent="0.2">
      <c r="A4400" s="28" t="s">
        <v>465</v>
      </c>
      <c r="B4400" s="14" t="s">
        <v>3</v>
      </c>
      <c r="C4400" s="14" t="s">
        <v>29</v>
      </c>
      <c r="D4400" s="29">
        <v>42005</v>
      </c>
      <c r="E4400" s="14" t="s">
        <v>42</v>
      </c>
      <c r="F4400" s="30">
        <v>31026000</v>
      </c>
      <c r="G4400" s="31" t="str">
        <f>_xlfn.CONCAT(Table1[[#This Row],[Company]:[Penalty Amount]])</f>
        <v>Deutsche Bank (Suisse) SADeutsche Banktax violations42005DOJ_TAX31026000</v>
      </c>
    </row>
    <row r="4401" spans="1:7" x14ac:dyDescent="0.2">
      <c r="A4401" s="28" t="s">
        <v>193</v>
      </c>
      <c r="B4401" s="14" t="s">
        <v>3</v>
      </c>
      <c r="C4401" s="14" t="s">
        <v>12</v>
      </c>
      <c r="D4401" s="29">
        <v>42370</v>
      </c>
      <c r="E4401" s="14" t="s">
        <v>72</v>
      </c>
      <c r="F4401" s="30">
        <v>37000000</v>
      </c>
      <c r="G4401" s="31" t="str">
        <f>_xlfn.CONCAT(Table1[[#This Row],[Company]:[Penalty Amount]])</f>
        <v>Deutsche Bank Securities Inc.Deutsche Bankinvestor protection violation42370NY-AG37000000</v>
      </c>
    </row>
    <row r="4402" spans="1:7" x14ac:dyDescent="0.2">
      <c r="A4402" s="28" t="s">
        <v>39</v>
      </c>
      <c r="B4402" s="14" t="s">
        <v>3</v>
      </c>
      <c r="C4402" s="14" t="s">
        <v>38</v>
      </c>
      <c r="D4402" s="29">
        <v>42736</v>
      </c>
      <c r="E4402" s="14" t="s">
        <v>112</v>
      </c>
      <c r="F4402" s="30">
        <v>41000000</v>
      </c>
      <c r="G4402" s="31" t="str">
        <f>_xlfn.CONCAT(Table1[[#This Row],[Company]:[Penalty Amount]])</f>
        <v>Deutsche Bank AGDeutsche Bankanti-money-laundering deficiencies42736FED41000000</v>
      </c>
    </row>
    <row r="4403" spans="1:7" x14ac:dyDescent="0.2">
      <c r="A4403" s="28" t="s">
        <v>39</v>
      </c>
      <c r="B4403" s="14" t="s">
        <v>3</v>
      </c>
      <c r="C4403" s="14" t="s">
        <v>280</v>
      </c>
      <c r="D4403" s="29">
        <v>44197</v>
      </c>
      <c r="E4403" s="14" t="s">
        <v>48</v>
      </c>
      <c r="F4403" s="30">
        <v>43000000</v>
      </c>
      <c r="G4403" s="31" t="str">
        <f>_xlfn.CONCAT(Table1[[#This Row],[Company]:[Penalty Amount]])</f>
        <v>Deutsche Bank AGDeutsche BankForeign Corrupt Practices Act44197SEC43000000</v>
      </c>
    </row>
    <row r="4404" spans="1:7" x14ac:dyDescent="0.2">
      <c r="A4404" s="28" t="s">
        <v>39</v>
      </c>
      <c r="B4404" s="14" t="s">
        <v>3</v>
      </c>
      <c r="C4404" s="14" t="s">
        <v>12</v>
      </c>
      <c r="D4404" s="29">
        <v>42005</v>
      </c>
      <c r="E4404" s="14" t="s">
        <v>48</v>
      </c>
      <c r="F4404" s="30">
        <v>55000000</v>
      </c>
      <c r="G4404" s="31" t="str">
        <f>_xlfn.CONCAT(Table1[[#This Row],[Company]:[Penalty Amount]])</f>
        <v>Deutsche Bank AGDeutsche Bankinvestor protection violation42005SEC55000000</v>
      </c>
    </row>
    <row r="4405" spans="1:7" x14ac:dyDescent="0.2">
      <c r="A4405" s="28" t="s">
        <v>39</v>
      </c>
      <c r="B4405" s="14" t="s">
        <v>3</v>
      </c>
      <c r="C4405" s="14" t="s">
        <v>17</v>
      </c>
      <c r="D4405" s="29">
        <v>42005</v>
      </c>
      <c r="E4405" s="14" t="s">
        <v>112</v>
      </c>
      <c r="F4405" s="30">
        <v>58000000</v>
      </c>
      <c r="G4405" s="31" t="str">
        <f>_xlfn.CONCAT(Table1[[#This Row],[Company]:[Penalty Amount]])</f>
        <v>Deutsche Bank AGDeutsche Bankeconomic sanction violation42005FED58000000</v>
      </c>
    </row>
    <row r="4406" spans="1:7" x14ac:dyDescent="0.2">
      <c r="A4406" s="28" t="s">
        <v>193</v>
      </c>
      <c r="B4406" s="14" t="s">
        <v>3</v>
      </c>
      <c r="C4406" s="14" t="s">
        <v>292</v>
      </c>
      <c r="D4406" s="29">
        <v>43101</v>
      </c>
      <c r="E4406" s="14" t="s">
        <v>45</v>
      </c>
      <c r="F4406" s="30">
        <v>70000000</v>
      </c>
      <c r="G4406" s="31" t="str">
        <f>_xlfn.CONCAT(Table1[[#This Row],[Company]:[Penalty Amount]])</f>
        <v>Deutsche Bank Securities Inc.Deutsche Bankinterest rate benchmark manipulation43101CFTC70000000</v>
      </c>
    </row>
    <row r="4407" spans="1:7" x14ac:dyDescent="0.2">
      <c r="A4407" s="28" t="s">
        <v>247</v>
      </c>
      <c r="B4407" s="14" t="s">
        <v>3</v>
      </c>
      <c r="C4407" s="14" t="s">
        <v>12</v>
      </c>
      <c r="D4407" s="29">
        <v>43101</v>
      </c>
      <c r="E4407" s="14" t="s">
        <v>48</v>
      </c>
      <c r="F4407" s="30">
        <v>73200000</v>
      </c>
      <c r="G4407" s="31" t="str">
        <f>_xlfn.CONCAT(Table1[[#This Row],[Company]:[Penalty Amount]])</f>
        <v>Deutsche Bank Trust Co. Americas and Deutsche Bank Securities Inc.Deutsche Bankinvestor protection violation43101SEC73200000</v>
      </c>
    </row>
    <row r="4408" spans="1:7" x14ac:dyDescent="0.2">
      <c r="A4408" s="28" t="s">
        <v>3</v>
      </c>
      <c r="B4408" s="14" t="s">
        <v>3</v>
      </c>
      <c r="C4408" s="14" t="s">
        <v>12</v>
      </c>
      <c r="D4408" s="29">
        <v>44562</v>
      </c>
      <c r="E4408" s="14" t="s">
        <v>45</v>
      </c>
      <c r="F4408" s="30">
        <v>75000000</v>
      </c>
      <c r="G4408" s="31" t="str">
        <f>_xlfn.CONCAT(Table1[[#This Row],[Company]:[Penalty Amount]])</f>
        <v>Deutsche BankDeutsche Bankinvestor protection violation44562CFTC75000000</v>
      </c>
    </row>
    <row r="4409" spans="1:7" x14ac:dyDescent="0.2">
      <c r="A4409" s="28" t="s">
        <v>3</v>
      </c>
      <c r="B4409" s="14" t="s">
        <v>3</v>
      </c>
      <c r="C4409" s="14" t="s">
        <v>12</v>
      </c>
      <c r="D4409" s="29">
        <v>37257</v>
      </c>
      <c r="E4409" s="14" t="s">
        <v>13</v>
      </c>
      <c r="F4409" s="30">
        <v>80000000</v>
      </c>
      <c r="G4409" s="31" t="str">
        <f>_xlfn.CONCAT(Table1[[#This Row],[Company]:[Penalty Amount]])</f>
        <v>Deutsche BankDeutsche Bankinvestor protection violation37257MULTI-AG80000000</v>
      </c>
    </row>
    <row r="4410" spans="1:7" x14ac:dyDescent="0.2">
      <c r="A4410" s="28" t="s">
        <v>3</v>
      </c>
      <c r="B4410" s="14" t="s">
        <v>3</v>
      </c>
      <c r="C4410" s="14" t="s">
        <v>280</v>
      </c>
      <c r="D4410" s="29">
        <v>44197</v>
      </c>
      <c r="E4410" s="14" t="s">
        <v>18</v>
      </c>
      <c r="F4410" s="30">
        <v>87091424</v>
      </c>
      <c r="G4410" s="31" t="str">
        <f>_xlfn.CONCAT(Table1[[#This Row],[Company]:[Penalty Amount]])</f>
        <v>Deutsche BankDeutsche BankForeign Corrupt Practices Act44197DOJ_CRIMINAL87091424</v>
      </c>
    </row>
    <row r="4411" spans="1:7" x14ac:dyDescent="0.2">
      <c r="A4411" s="28" t="s">
        <v>193</v>
      </c>
      <c r="B4411" s="14" t="s">
        <v>3</v>
      </c>
      <c r="C4411" s="14" t="s">
        <v>12</v>
      </c>
      <c r="D4411" s="29">
        <v>37987</v>
      </c>
      <c r="E4411" s="14" t="s">
        <v>48</v>
      </c>
      <c r="F4411" s="30">
        <v>87500000</v>
      </c>
      <c r="G4411" s="31" t="str">
        <f>_xlfn.CONCAT(Table1[[#This Row],[Company]:[Penalty Amount]])</f>
        <v>Deutsche Bank Securities Inc.Deutsche Bankinvestor protection violation37987SEC87500000</v>
      </c>
    </row>
    <row r="4412" spans="1:7" x14ac:dyDescent="0.2">
      <c r="A4412" s="28" t="s">
        <v>3</v>
      </c>
      <c r="B4412" s="14" t="s">
        <v>3</v>
      </c>
      <c r="C4412" s="14" t="s">
        <v>29</v>
      </c>
      <c r="D4412" s="29">
        <v>42736</v>
      </c>
      <c r="E4412" s="14" t="s">
        <v>23</v>
      </c>
      <c r="F4412" s="30">
        <v>95000000</v>
      </c>
      <c r="G4412" s="31" t="str">
        <f>_xlfn.CONCAT(Table1[[#This Row],[Company]:[Penalty Amount]])</f>
        <v>Deutsche BankDeutsche Banktax violations42736USAO95000000</v>
      </c>
    </row>
    <row r="4413" spans="1:7" x14ac:dyDescent="0.2">
      <c r="A4413" s="28" t="s">
        <v>3</v>
      </c>
      <c r="B4413" s="14" t="s">
        <v>3</v>
      </c>
      <c r="C4413" s="14" t="s">
        <v>10</v>
      </c>
      <c r="D4413" s="29">
        <v>42736</v>
      </c>
      <c r="E4413" s="14" t="s">
        <v>221</v>
      </c>
      <c r="F4413" s="30">
        <v>95000000</v>
      </c>
      <c r="G4413" s="31" t="str">
        <f>_xlfn.CONCAT(Table1[[#This Row],[Company]:[Penalty Amount]])</f>
        <v>Deutsche BankDeutsche Banktoxic securities abuses42736MD-AG95000000</v>
      </c>
    </row>
    <row r="4414" spans="1:7" x14ac:dyDescent="0.2">
      <c r="A4414" s="28" t="s">
        <v>193</v>
      </c>
      <c r="B4414" s="14" t="s">
        <v>3</v>
      </c>
      <c r="C4414" s="14" t="s">
        <v>12</v>
      </c>
      <c r="D4414" s="29">
        <v>44562</v>
      </c>
      <c r="E4414" s="14" t="s">
        <v>48</v>
      </c>
      <c r="F4414" s="30">
        <v>125000000</v>
      </c>
      <c r="G4414" s="31" t="str">
        <f>_xlfn.CONCAT(Table1[[#This Row],[Company]:[Penalty Amount]])</f>
        <v>Deutsche Bank Securities Inc.Deutsche Bankinvestor protection violation44562SEC125000000</v>
      </c>
    </row>
    <row r="4415" spans="1:7" x14ac:dyDescent="0.2">
      <c r="A4415" s="28" t="s">
        <v>177</v>
      </c>
      <c r="B4415" s="14" t="s">
        <v>3</v>
      </c>
      <c r="C4415" s="14" t="s">
        <v>10</v>
      </c>
      <c r="D4415" s="29">
        <v>40544</v>
      </c>
      <c r="E4415" s="14" t="s">
        <v>92</v>
      </c>
      <c r="F4415" s="30">
        <v>145000000</v>
      </c>
      <c r="G4415" s="31" t="str">
        <f>_xlfn.CONCAT(Table1[[#This Row],[Company]:[Penalty Amount]])</f>
        <v>Deutsche Bank SecuritiesDeutsche Banktoxic securities abuses40544NCUA145000000</v>
      </c>
    </row>
    <row r="4416" spans="1:7" x14ac:dyDescent="0.2">
      <c r="A4416" s="28" t="s">
        <v>337</v>
      </c>
      <c r="B4416" s="14" t="s">
        <v>3</v>
      </c>
      <c r="C4416" s="14" t="s">
        <v>292</v>
      </c>
      <c r="D4416" s="29">
        <v>42736</v>
      </c>
      <c r="E4416" s="14" t="s">
        <v>298</v>
      </c>
      <c r="F4416" s="30">
        <v>150000000</v>
      </c>
      <c r="G4416" s="31" t="str">
        <f>_xlfn.CONCAT(Table1[[#This Row],[Company]:[Penalty Amount]])</f>
        <v>DB Group Services (UK) LimitedDeutsche Bankinterest rate benchmark manipulation42736DOJ_ANTITRUST150000000</v>
      </c>
    </row>
    <row r="4417" spans="1:7" x14ac:dyDescent="0.2">
      <c r="A4417" s="28" t="s">
        <v>174</v>
      </c>
      <c r="B4417" s="14" t="s">
        <v>3</v>
      </c>
      <c r="C4417" s="14" t="s">
        <v>31</v>
      </c>
      <c r="D4417" s="29">
        <v>43831</v>
      </c>
      <c r="E4417" s="14" t="s">
        <v>34</v>
      </c>
      <c r="F4417" s="30">
        <v>150000000</v>
      </c>
      <c r="G4417" s="31" t="str">
        <f>_xlfn.CONCAT(Table1[[#This Row],[Company]:[Penalty Amount]])</f>
        <v>Deutsche Bank AG and Deutsche Bank Trust Co. AmericaDeutsche Bankbanking violation43831NY-DFS150000000</v>
      </c>
    </row>
    <row r="4418" spans="1:7" x14ac:dyDescent="0.2">
      <c r="A4418" s="28" t="s">
        <v>39</v>
      </c>
      <c r="B4418" s="14" t="s">
        <v>3</v>
      </c>
      <c r="C4418" s="14" t="s">
        <v>292</v>
      </c>
      <c r="D4418" s="29">
        <v>42736</v>
      </c>
      <c r="E4418" s="14" t="s">
        <v>112</v>
      </c>
      <c r="F4418" s="30">
        <v>156600000</v>
      </c>
      <c r="G4418" s="31" t="str">
        <f>_xlfn.CONCAT(Table1[[#This Row],[Company]:[Penalty Amount]])</f>
        <v>Deutsche Bank AGDeutsche Bankinterest rate benchmark manipulation42736FED156600000</v>
      </c>
    </row>
    <row r="4419" spans="1:7" x14ac:dyDescent="0.2">
      <c r="A4419" s="28" t="s">
        <v>3</v>
      </c>
      <c r="B4419" s="14" t="s">
        <v>3</v>
      </c>
      <c r="C4419" s="14" t="s">
        <v>17</v>
      </c>
      <c r="D4419" s="29">
        <v>42005</v>
      </c>
      <c r="E4419" s="14" t="s">
        <v>34</v>
      </c>
      <c r="F4419" s="30">
        <v>200000000</v>
      </c>
      <c r="G4419" s="31" t="str">
        <f>_xlfn.CONCAT(Table1[[#This Row],[Company]:[Penalty Amount]])</f>
        <v>Deutsche BankDeutsche Bankeconomic sanction violation42005NY-DFS200000000</v>
      </c>
    </row>
    <row r="4420" spans="1:7" x14ac:dyDescent="0.2">
      <c r="A4420" s="28" t="s">
        <v>39</v>
      </c>
      <c r="B4420" s="14" t="s">
        <v>3</v>
      </c>
      <c r="C4420" s="14" t="s">
        <v>10</v>
      </c>
      <c r="D4420" s="29">
        <v>40909</v>
      </c>
      <c r="E4420" s="14" t="s">
        <v>23</v>
      </c>
      <c r="F4420" s="30">
        <v>202300000</v>
      </c>
      <c r="G4420" s="31" t="str">
        <f>_xlfn.CONCAT(Table1[[#This Row],[Company]:[Penalty Amount]])</f>
        <v>Deutsche Bank AGDeutsche Banktoxic securities abuses40909USAO202300000</v>
      </c>
    </row>
    <row r="4421" spans="1:7" x14ac:dyDescent="0.2">
      <c r="A4421" s="28" t="s">
        <v>39</v>
      </c>
      <c r="B4421" s="14" t="s">
        <v>3</v>
      </c>
      <c r="C4421" s="14" t="s">
        <v>291</v>
      </c>
      <c r="D4421" s="29">
        <v>43101</v>
      </c>
      <c r="E4421" s="14" t="s">
        <v>34</v>
      </c>
      <c r="F4421" s="30">
        <v>205000000</v>
      </c>
      <c r="G4421" s="31" t="str">
        <f>_xlfn.CONCAT(Table1[[#This Row],[Company]:[Penalty Amount]])</f>
        <v>Deutsche Bank AGDeutsche Bankforeign exchange market manipulation43101NY-DFS205000000</v>
      </c>
    </row>
    <row r="4422" spans="1:7" x14ac:dyDescent="0.2">
      <c r="A4422" s="28" t="s">
        <v>39</v>
      </c>
      <c r="B4422" s="14" t="s">
        <v>3</v>
      </c>
      <c r="C4422" s="14" t="s">
        <v>12</v>
      </c>
      <c r="D4422" s="29">
        <v>38718</v>
      </c>
      <c r="E4422" s="14" t="s">
        <v>72</v>
      </c>
      <c r="F4422" s="30">
        <v>208000000</v>
      </c>
      <c r="G4422" s="31" t="str">
        <f>_xlfn.CONCAT(Table1[[#This Row],[Company]:[Penalty Amount]])</f>
        <v>Deutsche Bank AGDeutsche Bankinvestor protection violation38718NY-AG208000000</v>
      </c>
    </row>
    <row r="4423" spans="1:7" x14ac:dyDescent="0.2">
      <c r="A4423" s="28" t="s">
        <v>3</v>
      </c>
      <c r="B4423" s="14" t="s">
        <v>3</v>
      </c>
      <c r="C4423" s="14" t="s">
        <v>292</v>
      </c>
      <c r="D4423" s="29">
        <v>42736</v>
      </c>
      <c r="E4423" s="14" t="s">
        <v>13</v>
      </c>
      <c r="F4423" s="30">
        <v>220000000</v>
      </c>
      <c r="G4423" s="31" t="str">
        <f>_xlfn.CONCAT(Table1[[#This Row],[Company]:[Penalty Amount]])</f>
        <v>Deutsche BankDeutsche Bankinterest rate benchmark manipulation42736MULTI-AG220000000</v>
      </c>
    </row>
    <row r="4424" spans="1:7" x14ac:dyDescent="0.2">
      <c r="A4424" s="28" t="s">
        <v>39</v>
      </c>
      <c r="B4424" s="14" t="s">
        <v>3</v>
      </c>
      <c r="C4424" s="14" t="s">
        <v>38</v>
      </c>
      <c r="D4424" s="29">
        <v>42736</v>
      </c>
      <c r="E4424" s="14" t="s">
        <v>34</v>
      </c>
      <c r="F4424" s="30">
        <v>425000000</v>
      </c>
      <c r="G4424" s="31" t="str">
        <f>_xlfn.CONCAT(Table1[[#This Row],[Company]:[Penalty Amount]])</f>
        <v>Deutsche Bank AGDeutsche Bankanti-money-laundering deficiencies42736NY-DFS425000000</v>
      </c>
    </row>
    <row r="4425" spans="1:7" x14ac:dyDescent="0.2">
      <c r="A4425" s="28" t="s">
        <v>39</v>
      </c>
      <c r="B4425" s="14" t="s">
        <v>3</v>
      </c>
      <c r="C4425" s="14" t="s">
        <v>29</v>
      </c>
      <c r="D4425" s="29">
        <v>40179</v>
      </c>
      <c r="E4425" s="14" t="s">
        <v>23</v>
      </c>
      <c r="F4425" s="30">
        <v>553633153</v>
      </c>
      <c r="G4425" s="31" t="str">
        <f>_xlfn.CONCAT(Table1[[#This Row],[Company]:[Penalty Amount]])</f>
        <v>Deutsche Bank AGDeutsche Banktax violations40179USAO553633153</v>
      </c>
    </row>
    <row r="4426" spans="1:7" x14ac:dyDescent="0.2">
      <c r="A4426" s="28" t="s">
        <v>3</v>
      </c>
      <c r="B4426" s="14" t="s">
        <v>3</v>
      </c>
      <c r="C4426" s="14" t="s">
        <v>292</v>
      </c>
      <c r="D4426" s="29">
        <v>42005</v>
      </c>
      <c r="E4426" s="14" t="s">
        <v>34</v>
      </c>
      <c r="F4426" s="30">
        <v>600000000</v>
      </c>
      <c r="G4426" s="31" t="str">
        <f>_xlfn.CONCAT(Table1[[#This Row],[Company]:[Penalty Amount]])</f>
        <v>Deutsche BankDeutsche Bankinterest rate benchmark manipulation42005NY-DFS600000000</v>
      </c>
    </row>
    <row r="4427" spans="1:7" x14ac:dyDescent="0.2">
      <c r="A4427" s="28" t="s">
        <v>39</v>
      </c>
      <c r="B4427" s="14" t="s">
        <v>3</v>
      </c>
      <c r="C4427" s="14" t="s">
        <v>292</v>
      </c>
      <c r="D4427" s="29">
        <v>42005</v>
      </c>
      <c r="E4427" s="14" t="s">
        <v>18</v>
      </c>
      <c r="F4427" s="30">
        <v>775000000</v>
      </c>
      <c r="G4427" s="31" t="str">
        <f>_xlfn.CONCAT(Table1[[#This Row],[Company]:[Penalty Amount]])</f>
        <v>Deutsche Bank AGDeutsche Bankinterest rate benchmark manipulation42005DOJ_CRIMINAL775000000</v>
      </c>
    </row>
    <row r="4428" spans="1:7" x14ac:dyDescent="0.2">
      <c r="A4428" s="28" t="s">
        <v>3</v>
      </c>
      <c r="B4428" s="14" t="s">
        <v>3</v>
      </c>
      <c r="C4428" s="14" t="s">
        <v>292</v>
      </c>
      <c r="D4428" s="29">
        <v>42005</v>
      </c>
      <c r="E4428" s="14" t="s">
        <v>45</v>
      </c>
      <c r="F4428" s="30">
        <v>800000000</v>
      </c>
      <c r="G4428" s="31" t="str">
        <f>_xlfn.CONCAT(Table1[[#This Row],[Company]:[Penalty Amount]])</f>
        <v>Deutsche BankDeutsche Bankinterest rate benchmark manipulation42005CFTC800000000</v>
      </c>
    </row>
    <row r="4429" spans="1:7" x14ac:dyDescent="0.2">
      <c r="A4429" s="28" t="s">
        <v>39</v>
      </c>
      <c r="B4429" s="14" t="s">
        <v>3</v>
      </c>
      <c r="C4429" s="14" t="s">
        <v>10</v>
      </c>
      <c r="D4429" s="29">
        <v>41275</v>
      </c>
      <c r="E4429" s="14" t="s">
        <v>14</v>
      </c>
      <c r="F4429" s="30">
        <v>1925000000</v>
      </c>
      <c r="G4429" s="31" t="str">
        <f>_xlfn.CONCAT(Table1[[#This Row],[Company]:[Penalty Amount]])</f>
        <v>Deutsche Bank AGDeutsche Banktoxic securities abuses41275FHFA1925000000</v>
      </c>
    </row>
    <row r="4430" spans="1:7" x14ac:dyDescent="0.2">
      <c r="A4430" s="28" t="s">
        <v>2675</v>
      </c>
      <c r="B4430" s="14" t="s">
        <v>3</v>
      </c>
      <c r="C4430" s="14" t="s">
        <v>12</v>
      </c>
      <c r="D4430" s="29">
        <v>39448</v>
      </c>
      <c r="E4430" s="14" t="s">
        <v>13</v>
      </c>
      <c r="F4430" s="30">
        <v>3348333333</v>
      </c>
      <c r="G4430" s="31" t="str">
        <f>_xlfn.CONCAT(Table1[[#This Row],[Company]:[Penalty Amount]])</f>
        <v>Deutsche Bank Securities Inc. and Deutsche Bank AGDeutsche Bankinvestor protection violation39448MULTI-AG3348333333</v>
      </c>
    </row>
    <row r="4431" spans="1:7" x14ac:dyDescent="0.2">
      <c r="A4431" s="28" t="s">
        <v>3</v>
      </c>
      <c r="B4431" s="14" t="s">
        <v>3</v>
      </c>
      <c r="C4431" s="14" t="s">
        <v>10</v>
      </c>
      <c r="D4431" s="29">
        <v>42736</v>
      </c>
      <c r="E4431" s="14" t="s">
        <v>19</v>
      </c>
      <c r="F4431" s="30">
        <v>7200000000</v>
      </c>
      <c r="G4431" s="31" t="str">
        <f>_xlfn.CONCAT(Table1[[#This Row],[Company]:[Penalty Amount]])</f>
        <v>Deutsche BankDeutsche Banktoxic securities abuses42736DOJ_CIVIL7200000000</v>
      </c>
    </row>
    <row r="4432" spans="1:7" x14ac:dyDescent="0.2">
      <c r="A4432" s="28" t="s">
        <v>1805</v>
      </c>
      <c r="B4432" s="14" t="s">
        <v>1806</v>
      </c>
      <c r="C4432" s="14" t="s">
        <v>732</v>
      </c>
      <c r="D4432" s="29">
        <v>36526</v>
      </c>
      <c r="E4432" s="14" t="s">
        <v>521</v>
      </c>
      <c r="F4432" s="30">
        <v>13000</v>
      </c>
      <c r="G4432" s="31" t="str">
        <f>_xlfn.CONCAT(Table1[[#This Row],[Company]:[Penalty Amount]])</f>
        <v>DEPOSITORY TRUST &amp; CLEARING CORP.Depository Trustworkplace safety or health violation36526OSHA13000</v>
      </c>
    </row>
    <row r="4433" spans="1:7" x14ac:dyDescent="0.2">
      <c r="A4433" s="28" t="s">
        <v>36</v>
      </c>
      <c r="B4433" s="14" t="s">
        <v>37</v>
      </c>
      <c r="C4433" s="14" t="s">
        <v>38</v>
      </c>
      <c r="D4433" s="29">
        <v>44562</v>
      </c>
      <c r="E4433" s="14" t="s">
        <v>48</v>
      </c>
      <c r="F4433" s="30">
        <v>413000000</v>
      </c>
      <c r="G4433" s="31" t="str">
        <f>_xlfn.CONCAT(Table1[[#This Row],[Company]:[Penalty Amount]])</f>
        <v>Danske Bank A/SDanske Bankanti-money-laundering deficiencies44562SEC413000000</v>
      </c>
    </row>
    <row r="4434" spans="1:7" x14ac:dyDescent="0.2">
      <c r="A4434" s="28" t="s">
        <v>36</v>
      </c>
      <c r="B4434" s="14" t="s">
        <v>37</v>
      </c>
      <c r="C4434" s="14" t="s">
        <v>38</v>
      </c>
      <c r="D4434" s="29">
        <v>44562</v>
      </c>
      <c r="E4434" s="14" t="s">
        <v>18</v>
      </c>
      <c r="F4434" s="30">
        <v>2000000000</v>
      </c>
      <c r="G4434" s="31" t="str">
        <f>_xlfn.CONCAT(Table1[[#This Row],[Company]:[Penalty Amount]])</f>
        <v>Danske Bank A/SDanske Bankanti-money-laundering deficiencies44562DOJ_CRIMINAL2000000000</v>
      </c>
    </row>
    <row r="4435" spans="1:7" x14ac:dyDescent="0.2">
      <c r="A4435" s="28" t="s">
        <v>1485</v>
      </c>
      <c r="B4435" s="14" t="s">
        <v>263</v>
      </c>
      <c r="C4435" s="14" t="s">
        <v>305</v>
      </c>
      <c r="D4435" s="29">
        <v>39083</v>
      </c>
      <c r="E4435" s="14" t="s">
        <v>1135</v>
      </c>
      <c r="F4435" s="30">
        <v>5000</v>
      </c>
      <c r="G4435" s="31" t="str">
        <f>_xlfn.CONCAT(Table1[[#This Row],[Company]:[Penalty Amount]])</f>
        <v>Hartford Fire Insurance Co.Hartford Financial Servicesinsurance violation39083ME-INS5000</v>
      </c>
    </row>
    <row r="4436" spans="1:7" x14ac:dyDescent="0.2">
      <c r="A4436" s="28" t="s">
        <v>1485</v>
      </c>
      <c r="B4436" s="14" t="s">
        <v>263</v>
      </c>
      <c r="C4436" s="14" t="s">
        <v>305</v>
      </c>
      <c r="D4436" s="29">
        <v>44562</v>
      </c>
      <c r="E4436" s="14" t="s">
        <v>306</v>
      </c>
      <c r="F4436" s="30">
        <v>5000</v>
      </c>
      <c r="G4436" s="31" t="str">
        <f>_xlfn.CONCAT(Table1[[#This Row],[Company]:[Penalty Amount]])</f>
        <v>Hartford Fire Insurance Co.Hartford Financial Servicesinsurance violation44562TX-INS5000</v>
      </c>
    </row>
    <row r="4437" spans="1:7" x14ac:dyDescent="0.2">
      <c r="A4437" s="28" t="s">
        <v>2671</v>
      </c>
      <c r="B4437" s="14" t="s">
        <v>957</v>
      </c>
      <c r="C4437" s="14" t="s">
        <v>12</v>
      </c>
      <c r="D4437" s="29">
        <v>40179</v>
      </c>
      <c r="E4437" s="14" t="s">
        <v>1060</v>
      </c>
      <c r="F4437" s="30">
        <v>9000</v>
      </c>
      <c r="G4437" s="31" t="str">
        <f>_xlfn.CONCAT(Table1[[#This Row],[Company]:[Penalty Amount]])</f>
        <v>ProEquities Inc.Dai-ichi Lifeinvestor protection violation40179IN-SEC9000</v>
      </c>
    </row>
    <row r="4438" spans="1:7" x14ac:dyDescent="0.2">
      <c r="A4438" s="28" t="s">
        <v>1860</v>
      </c>
      <c r="B4438" s="14" t="s">
        <v>957</v>
      </c>
      <c r="C4438" s="14" t="s">
        <v>305</v>
      </c>
      <c r="D4438" s="29">
        <v>37987</v>
      </c>
      <c r="E4438" s="14" t="s">
        <v>655</v>
      </c>
      <c r="F4438" s="30">
        <v>10000</v>
      </c>
      <c r="G4438" s="31" t="str">
        <f>_xlfn.CONCAT(Table1[[#This Row],[Company]:[Penalty Amount]])</f>
        <v>PROTECTIVE LIFE INSURANCE CO.Dai-ichi Lifeinsurance violation37987VA-INS10000</v>
      </c>
    </row>
    <row r="4439" spans="1:7" x14ac:dyDescent="0.2">
      <c r="A4439" s="28" t="s">
        <v>2671</v>
      </c>
      <c r="B4439" s="14" t="s">
        <v>957</v>
      </c>
      <c r="C4439" s="14" t="s">
        <v>12</v>
      </c>
      <c r="D4439" s="29">
        <v>39448</v>
      </c>
      <c r="E4439" s="14" t="s">
        <v>250</v>
      </c>
      <c r="F4439" s="30">
        <v>25000</v>
      </c>
      <c r="G4439" s="31" t="str">
        <f>_xlfn.CONCAT(Table1[[#This Row],[Company]:[Penalty Amount]])</f>
        <v>ProEquities Inc.Dai-ichi Lifeinvestor protection violation39448FINRA25000</v>
      </c>
    </row>
    <row r="4440" spans="1:7" x14ac:dyDescent="0.2">
      <c r="A4440" s="28" t="s">
        <v>973</v>
      </c>
      <c r="B4440" s="14" t="s">
        <v>957</v>
      </c>
      <c r="C4440" s="14" t="s">
        <v>305</v>
      </c>
      <c r="D4440" s="29">
        <v>41640</v>
      </c>
      <c r="E4440" s="14" t="s">
        <v>775</v>
      </c>
      <c r="F4440" s="30">
        <v>25000</v>
      </c>
      <c r="G4440" s="31" t="str">
        <f>_xlfn.CONCAT(Table1[[#This Row],[Company]:[Penalty Amount]])</f>
        <v>Protective Life Insurance Co.Dai-ichi Lifeinsurance violation41640MN-FIN25000</v>
      </c>
    </row>
    <row r="4441" spans="1:7" x14ac:dyDescent="0.2">
      <c r="A4441" s="28" t="s">
        <v>973</v>
      </c>
      <c r="B4441" s="14" t="s">
        <v>957</v>
      </c>
      <c r="C4441" s="14" t="s">
        <v>305</v>
      </c>
      <c r="D4441" s="29">
        <v>37622</v>
      </c>
      <c r="E4441" s="14" t="s">
        <v>1098</v>
      </c>
      <c r="F4441" s="30">
        <v>30000</v>
      </c>
      <c r="G4441" s="31" t="str">
        <f>_xlfn.CONCAT(Table1[[#This Row],[Company]:[Penalty Amount]])</f>
        <v>Protective Life Insurance Co.Dai-ichi Lifeinsurance violation37622MA-INS30000</v>
      </c>
    </row>
    <row r="4442" spans="1:7" x14ac:dyDescent="0.2">
      <c r="A4442" s="28" t="s">
        <v>2671</v>
      </c>
      <c r="B4442" s="14" t="s">
        <v>957</v>
      </c>
      <c r="C4442" s="14" t="s">
        <v>12</v>
      </c>
      <c r="D4442" s="29">
        <v>42005</v>
      </c>
      <c r="E4442" s="14" t="s">
        <v>919</v>
      </c>
      <c r="F4442" s="30">
        <v>128528</v>
      </c>
      <c r="G4442" s="31" t="str">
        <f>_xlfn.CONCAT(Table1[[#This Row],[Company]:[Penalty Amount]])</f>
        <v>ProEquities Inc.Dai-ichi Lifeinvestor protection violation42005MO-SEC128528</v>
      </c>
    </row>
    <row r="4443" spans="1:7" x14ac:dyDescent="0.2">
      <c r="A4443" s="28" t="s">
        <v>1224</v>
      </c>
      <c r="B4443" s="14" t="s">
        <v>957</v>
      </c>
      <c r="C4443" s="14" t="s">
        <v>282</v>
      </c>
      <c r="D4443" s="29">
        <v>36526</v>
      </c>
      <c r="E4443" s="14" t="s">
        <v>89</v>
      </c>
      <c r="F4443" s="30">
        <v>250000</v>
      </c>
      <c r="G4443" s="31" t="str">
        <f>_xlfn.CONCAT(Table1[[#This Row],[Company]:[Penalty Amount]])</f>
        <v>MONY Life Insurance Co.Dai-ichi Lifeconsumer protection violation36526CT-AG250000</v>
      </c>
    </row>
    <row r="4444" spans="1:7" x14ac:dyDescent="0.2">
      <c r="A4444" s="28" t="s">
        <v>2432</v>
      </c>
      <c r="B4444" s="14" t="s">
        <v>957</v>
      </c>
      <c r="C4444" s="14" t="s">
        <v>305</v>
      </c>
      <c r="D4444" s="29">
        <v>43466</v>
      </c>
      <c r="E4444" s="14" t="s">
        <v>172</v>
      </c>
      <c r="F4444" s="30">
        <v>350000</v>
      </c>
      <c r="G4444" s="31" t="str">
        <f>_xlfn.CONCAT(Table1[[#This Row],[Company]:[Penalty Amount]])</f>
        <v>Protective Life Insurance Co. .Dai-ichi Lifeinsurance violation43466MULTI-FIN350000</v>
      </c>
    </row>
    <row r="4445" spans="1:7" x14ac:dyDescent="0.2">
      <c r="A4445" s="28" t="s">
        <v>2670</v>
      </c>
      <c r="B4445" s="14" t="s">
        <v>957</v>
      </c>
      <c r="C4445" s="14" t="s">
        <v>12</v>
      </c>
      <c r="D4445" s="29">
        <v>40909</v>
      </c>
      <c r="E4445" s="14" t="s">
        <v>172</v>
      </c>
      <c r="F4445" s="30">
        <v>435000</v>
      </c>
      <c r="G4445" s="31" t="str">
        <f>_xlfn.CONCAT(Table1[[#This Row],[Company]:[Penalty Amount]])</f>
        <v>ProEquities IncDai-ichi Lifeinvestor protection violation40909MULTI-FIN435000</v>
      </c>
    </row>
    <row r="4446" spans="1:7" x14ac:dyDescent="0.2">
      <c r="A4446" s="28" t="s">
        <v>973</v>
      </c>
      <c r="B4446" s="14" t="s">
        <v>957</v>
      </c>
      <c r="C4446" s="14" t="s">
        <v>305</v>
      </c>
      <c r="D4446" s="29">
        <v>37987</v>
      </c>
      <c r="E4446" s="14" t="s">
        <v>746</v>
      </c>
      <c r="F4446" s="30">
        <v>595000</v>
      </c>
      <c r="G4446" s="31" t="str">
        <f>_xlfn.CONCAT(Table1[[#This Row],[Company]:[Penalty Amount]])</f>
        <v>Protective Life Insurance Co.Dai-ichi Lifeinsurance violation37987FL-OFR595000</v>
      </c>
    </row>
    <row r="4447" spans="1:7" x14ac:dyDescent="0.2">
      <c r="A4447" s="28" t="s">
        <v>2671</v>
      </c>
      <c r="B4447" s="14" t="s">
        <v>957</v>
      </c>
      <c r="C4447" s="14" t="s">
        <v>12</v>
      </c>
      <c r="D4447" s="29">
        <v>43101</v>
      </c>
      <c r="E4447" s="14" t="s">
        <v>751</v>
      </c>
      <c r="F4447" s="30">
        <v>759000</v>
      </c>
      <c r="G4447" s="31" t="str">
        <f>_xlfn.CONCAT(Table1[[#This Row],[Company]:[Penalty Amount]])</f>
        <v>ProEquities Inc.Dai-ichi Lifeinvestor protection violation43101CT-SEC759000</v>
      </c>
    </row>
    <row r="4448" spans="1:7" x14ac:dyDescent="0.2">
      <c r="A4448" s="28" t="s">
        <v>973</v>
      </c>
      <c r="B4448" s="14" t="s">
        <v>957</v>
      </c>
      <c r="C4448" s="14" t="s">
        <v>305</v>
      </c>
      <c r="D4448" s="29">
        <v>36526</v>
      </c>
      <c r="E4448" s="14" t="s">
        <v>746</v>
      </c>
      <c r="F4448" s="30">
        <v>875000</v>
      </c>
      <c r="G4448" s="31" t="str">
        <f>_xlfn.CONCAT(Table1[[#This Row],[Company]:[Penalty Amount]])</f>
        <v>Protective Life Insurance Co.Dai-ichi Lifeinsurance violation36526FL-OFR875000</v>
      </c>
    </row>
    <row r="4449" spans="1:7" x14ac:dyDescent="0.2">
      <c r="A4449" s="28" t="s">
        <v>973</v>
      </c>
      <c r="B4449" s="14" t="s">
        <v>957</v>
      </c>
      <c r="C4449" s="14" t="s">
        <v>282</v>
      </c>
      <c r="D4449" s="29">
        <v>39083</v>
      </c>
      <c r="E4449" s="14" t="s">
        <v>648</v>
      </c>
      <c r="F4449" s="30">
        <v>1570000</v>
      </c>
      <c r="G4449" s="31" t="str">
        <f>_xlfn.CONCAT(Table1[[#This Row],[Company]:[Penalty Amount]])</f>
        <v>Protective Life Insurance Co.Dai-ichi Lifeconsumer protection violation39083TX-AG1570000</v>
      </c>
    </row>
    <row r="4450" spans="1:7" x14ac:dyDescent="0.2">
      <c r="A4450" s="28" t="s">
        <v>2671</v>
      </c>
      <c r="B4450" s="14" t="s">
        <v>957</v>
      </c>
      <c r="C4450" s="14" t="s">
        <v>12</v>
      </c>
      <c r="D4450" s="29">
        <v>43466</v>
      </c>
      <c r="E4450" s="14" t="s">
        <v>48</v>
      </c>
      <c r="F4450" s="30">
        <v>1852383</v>
      </c>
      <c r="G4450" s="31" t="str">
        <f>_xlfn.CONCAT(Table1[[#This Row],[Company]:[Penalty Amount]])</f>
        <v>ProEquities Inc.Dai-ichi Lifeinvestor protection violation43466SEC1852383</v>
      </c>
    </row>
    <row r="4451" spans="1:7" x14ac:dyDescent="0.2">
      <c r="A4451" s="28" t="s">
        <v>1760</v>
      </c>
      <c r="B4451" s="14" t="s">
        <v>1761</v>
      </c>
      <c r="C4451" s="14" t="s">
        <v>31</v>
      </c>
      <c r="D4451" s="29">
        <v>39448</v>
      </c>
      <c r="E4451" s="14" t="s">
        <v>179</v>
      </c>
      <c r="F4451" s="30">
        <v>162000</v>
      </c>
      <c r="G4451" s="31" t="str">
        <f>_xlfn.CONCAT(Table1[[#This Row],[Company]:[Penalty Amount]])</f>
        <v>CITIZENS BUSINESS BANKCVB Financialbanking violation39448FDIC162000</v>
      </c>
    </row>
    <row r="4452" spans="1:7" x14ac:dyDescent="0.2">
      <c r="A4452" s="28" t="s">
        <v>1057</v>
      </c>
      <c r="B4452" s="14" t="s">
        <v>1058</v>
      </c>
      <c r="C4452" s="14" t="s">
        <v>31</v>
      </c>
      <c r="D4452" s="29">
        <v>42370</v>
      </c>
      <c r="E4452" s="14" t="s">
        <v>112</v>
      </c>
      <c r="F4452" s="30">
        <v>960000</v>
      </c>
      <c r="G4452" s="31" t="str">
        <f>_xlfn.CONCAT(Table1[[#This Row],[Company]:[Penalty Amount]])</f>
        <v>Customers BankCustomers Bancorpbanking violation42370FED960000</v>
      </c>
    </row>
    <row r="4453" spans="1:7" x14ac:dyDescent="0.2">
      <c r="A4453" s="28" t="s">
        <v>1423</v>
      </c>
      <c r="B4453" s="14" t="s">
        <v>1112</v>
      </c>
      <c r="C4453" s="14" t="s">
        <v>305</v>
      </c>
      <c r="D4453" s="29">
        <v>42370</v>
      </c>
      <c r="E4453" s="14" t="s">
        <v>775</v>
      </c>
      <c r="F4453" s="30">
        <v>15000</v>
      </c>
      <c r="G4453" s="31" t="str">
        <f>_xlfn.CONCAT(Table1[[#This Row],[Company]:[Penalty Amount]])</f>
        <v>CMFG Life Insurance Co.CUNA Mutualinsurance violation42370MN-FIN15000</v>
      </c>
    </row>
    <row r="4454" spans="1:7" x14ac:dyDescent="0.2">
      <c r="A4454" s="28" t="s">
        <v>1781</v>
      </c>
      <c r="B4454" s="14" t="s">
        <v>1112</v>
      </c>
      <c r="C4454" s="14" t="s">
        <v>12</v>
      </c>
      <c r="D4454" s="29">
        <v>41640</v>
      </c>
      <c r="E4454" s="14" t="s">
        <v>1782</v>
      </c>
      <c r="F4454" s="30">
        <v>15000</v>
      </c>
      <c r="G4454" s="31" t="str">
        <f>_xlfn.CONCAT(Table1[[#This Row],[Company]:[Penalty Amount]])</f>
        <v>CUNA Brokerage Services Inc.CUNA Mutualinvestor protection violation41640OK-SEC15000</v>
      </c>
    </row>
    <row r="4455" spans="1:7" x14ac:dyDescent="0.2">
      <c r="A4455" s="28" t="s">
        <v>2179</v>
      </c>
      <c r="B4455" s="14" t="s">
        <v>1112</v>
      </c>
      <c r="C4455" s="14" t="s">
        <v>305</v>
      </c>
      <c r="D4455" s="29">
        <v>41640</v>
      </c>
      <c r="E4455" s="14" t="s">
        <v>655</v>
      </c>
      <c r="F4455" s="30">
        <v>21000</v>
      </c>
      <c r="G4455" s="31" t="str">
        <f>_xlfn.CONCAT(Table1[[#This Row],[Company]:[Penalty Amount]])</f>
        <v>CMFG LIFE INSURANCE Co.CUNA Mutualinsurance violation41640VA-INS21000</v>
      </c>
    </row>
    <row r="4456" spans="1:7" x14ac:dyDescent="0.2">
      <c r="A4456" s="28" t="s">
        <v>1573</v>
      </c>
      <c r="B4456" s="14" t="s">
        <v>1112</v>
      </c>
      <c r="C4456" s="14" t="s">
        <v>305</v>
      </c>
      <c r="D4456" s="29">
        <v>39083</v>
      </c>
      <c r="E4456" s="14" t="s">
        <v>655</v>
      </c>
      <c r="F4456" s="30">
        <v>30000</v>
      </c>
      <c r="G4456" s="31" t="str">
        <f>_xlfn.CONCAT(Table1[[#This Row],[Company]:[Penalty Amount]])</f>
        <v>CUNA MUTUAL INSURANCE SOCIETYCUNA Mutualinsurance violation39083VA-INS30000</v>
      </c>
    </row>
    <row r="4457" spans="1:7" x14ac:dyDescent="0.2">
      <c r="A4457" s="28" t="s">
        <v>1423</v>
      </c>
      <c r="B4457" s="14" t="s">
        <v>1112</v>
      </c>
      <c r="C4457" s="14" t="s">
        <v>305</v>
      </c>
      <c r="D4457" s="29">
        <v>42370</v>
      </c>
      <c r="E4457" s="14" t="s">
        <v>728</v>
      </c>
      <c r="F4457" s="30">
        <v>38000</v>
      </c>
      <c r="G4457" s="31" t="str">
        <f>_xlfn.CONCAT(Table1[[#This Row],[Company]:[Penalty Amount]])</f>
        <v>CMFG Life Insurance Co.CUNA Mutualinsurance violation42370MD-INS38000</v>
      </c>
    </row>
    <row r="4458" spans="1:7" x14ac:dyDescent="0.2">
      <c r="A4458" s="28" t="s">
        <v>1573</v>
      </c>
      <c r="B4458" s="14" t="s">
        <v>1112</v>
      </c>
      <c r="C4458" s="14" t="s">
        <v>305</v>
      </c>
      <c r="D4458" s="29">
        <v>38353</v>
      </c>
      <c r="E4458" s="14" t="s">
        <v>655</v>
      </c>
      <c r="F4458" s="30">
        <v>40000</v>
      </c>
      <c r="G4458" s="31" t="str">
        <f>_xlfn.CONCAT(Table1[[#This Row],[Company]:[Penalty Amount]])</f>
        <v>CUNA MUTUAL INSURANCE SOCIETYCUNA Mutualinsurance violation38353VA-INS40000</v>
      </c>
    </row>
    <row r="4459" spans="1:7" x14ac:dyDescent="0.2">
      <c r="A4459" s="28" t="s">
        <v>1781</v>
      </c>
      <c r="B4459" s="14" t="s">
        <v>1112</v>
      </c>
      <c r="C4459" s="14" t="s">
        <v>12</v>
      </c>
      <c r="D4459" s="29">
        <v>44197</v>
      </c>
      <c r="E4459" s="14" t="s">
        <v>1500</v>
      </c>
      <c r="F4459" s="30">
        <v>50000</v>
      </c>
      <c r="G4459" s="31" t="str">
        <f>_xlfn.CONCAT(Table1[[#This Row],[Company]:[Penalty Amount]])</f>
        <v>CUNA Brokerage Services Inc.CUNA Mutualinvestor protection violation44197AR-SEC50000</v>
      </c>
    </row>
    <row r="4460" spans="1:7" x14ac:dyDescent="0.2">
      <c r="A4460" s="28" t="s">
        <v>1423</v>
      </c>
      <c r="B4460" s="14" t="s">
        <v>1112</v>
      </c>
      <c r="C4460" s="14" t="s">
        <v>305</v>
      </c>
      <c r="D4460" s="29">
        <v>44197</v>
      </c>
      <c r="E4460" s="14" t="s">
        <v>655</v>
      </c>
      <c r="F4460" s="30">
        <v>75000</v>
      </c>
      <c r="G4460" s="31" t="str">
        <f>_xlfn.CONCAT(Table1[[#This Row],[Company]:[Penalty Amount]])</f>
        <v>CMFG Life Insurance Co.CUNA Mutualinsurance violation44197VA-INS75000</v>
      </c>
    </row>
    <row r="4461" spans="1:7" x14ac:dyDescent="0.2">
      <c r="A4461" s="28" t="s">
        <v>1925</v>
      </c>
      <c r="B4461" s="14" t="s">
        <v>1112</v>
      </c>
      <c r="C4461" s="14" t="s">
        <v>305</v>
      </c>
      <c r="D4461" s="29">
        <v>39083</v>
      </c>
      <c r="E4461" s="14" t="s">
        <v>746</v>
      </c>
      <c r="F4461" s="30">
        <v>75000</v>
      </c>
      <c r="G4461" s="31" t="str">
        <f>_xlfn.CONCAT(Table1[[#This Row],[Company]:[Penalty Amount]])</f>
        <v>CUNA Mutual Life Insurance Co.CUNA Mutualinsurance violation39083FL-OFR75000</v>
      </c>
    </row>
    <row r="4462" spans="1:7" x14ac:dyDescent="0.2">
      <c r="A4462" s="28" t="s">
        <v>1781</v>
      </c>
      <c r="B4462" s="14" t="s">
        <v>1112</v>
      </c>
      <c r="C4462" s="14" t="s">
        <v>12</v>
      </c>
      <c r="D4462" s="29">
        <v>36892</v>
      </c>
      <c r="E4462" s="14" t="s">
        <v>250</v>
      </c>
      <c r="F4462" s="30">
        <v>100000</v>
      </c>
      <c r="G4462" s="31" t="str">
        <f>_xlfn.CONCAT(Table1[[#This Row],[Company]:[Penalty Amount]])</f>
        <v>CUNA Brokerage Services Inc.CUNA Mutualinvestor protection violation36892FINRA100000</v>
      </c>
    </row>
    <row r="4463" spans="1:7" x14ac:dyDescent="0.2">
      <c r="A4463" s="28" t="s">
        <v>1111</v>
      </c>
      <c r="B4463" s="14" t="s">
        <v>1112</v>
      </c>
      <c r="C4463" s="14" t="s">
        <v>305</v>
      </c>
      <c r="D4463" s="29">
        <v>40544</v>
      </c>
      <c r="E4463" s="14" t="s">
        <v>1135</v>
      </c>
      <c r="F4463" s="30">
        <v>100000</v>
      </c>
      <c r="G4463" s="31" t="str">
        <f>_xlfn.CONCAT(Table1[[#This Row],[Company]:[Penalty Amount]])</f>
        <v>CUNA Mutual Insurance SocietyCUNA Mutualinsurance violation40544ME-INS100000</v>
      </c>
    </row>
    <row r="4464" spans="1:7" x14ac:dyDescent="0.2">
      <c r="A4464" s="28" t="s">
        <v>1423</v>
      </c>
      <c r="B4464" s="14" t="s">
        <v>1112</v>
      </c>
      <c r="C4464" s="14" t="s">
        <v>305</v>
      </c>
      <c r="D4464" s="29">
        <v>43466</v>
      </c>
      <c r="E4464" s="14" t="s">
        <v>810</v>
      </c>
      <c r="F4464" s="30">
        <v>231000</v>
      </c>
      <c r="G4464" s="31" t="str">
        <f>_xlfn.CONCAT(Table1[[#This Row],[Company]:[Penalty Amount]])</f>
        <v>CMFG Life Insurance Co.CUNA Mutualinsurance violation43466VT-FIN231000</v>
      </c>
    </row>
    <row r="4465" spans="1:7" x14ac:dyDescent="0.2">
      <c r="A4465" s="28" t="s">
        <v>1111</v>
      </c>
      <c r="B4465" s="14" t="s">
        <v>1112</v>
      </c>
      <c r="C4465" s="14" t="s">
        <v>305</v>
      </c>
      <c r="D4465" s="29">
        <v>39083</v>
      </c>
      <c r="E4465" s="14" t="s">
        <v>172</v>
      </c>
      <c r="F4465" s="30">
        <v>584622</v>
      </c>
      <c r="G4465" s="31" t="str">
        <f>_xlfn.CONCAT(Table1[[#This Row],[Company]:[Penalty Amount]])</f>
        <v>CUNA Mutual Insurance SocietyCUNA Mutualinsurance violation39083MULTI-FIN584622</v>
      </c>
    </row>
    <row r="4466" spans="1:7" x14ac:dyDescent="0.2">
      <c r="A4466" s="28" t="s">
        <v>1423</v>
      </c>
      <c r="B4466" s="14" t="s">
        <v>1112</v>
      </c>
      <c r="C4466" s="14" t="s">
        <v>305</v>
      </c>
      <c r="D4466" s="29">
        <v>42370</v>
      </c>
      <c r="E4466" s="14" t="s">
        <v>1020</v>
      </c>
      <c r="F4466" s="30">
        <v>815000</v>
      </c>
      <c r="G4466" s="31" t="str">
        <f>_xlfn.CONCAT(Table1[[#This Row],[Company]:[Penalty Amount]])</f>
        <v>CMFG Life Insurance Co.CUNA Mutualinsurance violation42370MO-INS815000</v>
      </c>
    </row>
    <row r="4467" spans="1:7" x14ac:dyDescent="0.2">
      <c r="A4467" s="28" t="s">
        <v>1485</v>
      </c>
      <c r="B4467" s="14" t="s">
        <v>263</v>
      </c>
      <c r="C4467" s="14" t="s">
        <v>305</v>
      </c>
      <c r="D4467" s="29">
        <v>41275</v>
      </c>
      <c r="E4467" s="14" t="s">
        <v>1089</v>
      </c>
      <c r="F4467" s="30">
        <v>5000</v>
      </c>
      <c r="G4467" s="31" t="str">
        <f>_xlfn.CONCAT(Table1[[#This Row],[Company]:[Penalty Amount]])</f>
        <v>Hartford Fire Insurance Co.Hartford Financial Servicesinsurance violation41275SD-INS5000</v>
      </c>
    </row>
    <row r="4468" spans="1:7" x14ac:dyDescent="0.2">
      <c r="A4468" s="28" t="s">
        <v>2178</v>
      </c>
      <c r="B4468" s="14" t="s">
        <v>1392</v>
      </c>
      <c r="C4468" s="14" t="s">
        <v>1523</v>
      </c>
      <c r="D4468" s="29">
        <v>41275</v>
      </c>
      <c r="E4468" s="14" t="s">
        <v>1524</v>
      </c>
      <c r="F4468" s="30">
        <v>8000</v>
      </c>
      <c r="G4468" s="31" t="str">
        <f>_xlfn.CONCAT(Table1[[#This Row],[Company]:[Penalty Amount]])</f>
        <v>Peter Cremer Co.Cremerrailroad safety violation41275FRA8000</v>
      </c>
    </row>
    <row r="4469" spans="1:7" x14ac:dyDescent="0.2">
      <c r="A4469" s="28" t="s">
        <v>1391</v>
      </c>
      <c r="B4469" s="14" t="s">
        <v>1392</v>
      </c>
      <c r="C4469" s="14" t="s">
        <v>315</v>
      </c>
      <c r="D4469" s="29">
        <v>41275</v>
      </c>
      <c r="E4469" s="14" t="s">
        <v>316</v>
      </c>
      <c r="F4469" s="30">
        <v>98000</v>
      </c>
      <c r="G4469" s="31" t="str">
        <f>_xlfn.CONCAT(Table1[[#This Row],[Company]:[Penalty Amount]])</f>
        <v>Peter Cremer North AmericaCremerenvironmental violation41275EPA98000</v>
      </c>
    </row>
    <row r="4470" spans="1:7" x14ac:dyDescent="0.2">
      <c r="A4470" s="28" t="s">
        <v>152</v>
      </c>
      <c r="B4470" s="14" t="s">
        <v>7</v>
      </c>
      <c r="C4470" s="14" t="s">
        <v>12</v>
      </c>
      <c r="D4470" s="29">
        <v>36892</v>
      </c>
      <c r="E4470" s="14" t="s">
        <v>250</v>
      </c>
      <c r="F4470" s="30">
        <v>25000</v>
      </c>
      <c r="G4470" s="31" t="str">
        <f>_xlfn.CONCAT(Table1[[#This Row],[Company]:[Penalty Amount]])</f>
        <v>Credit Suisse First Boston Corp.Credit Suisseinvestor protection violation36892FINRA25000</v>
      </c>
    </row>
    <row r="4471" spans="1:7" x14ac:dyDescent="0.2">
      <c r="A4471" s="28" t="s">
        <v>2668</v>
      </c>
      <c r="B4471" s="14" t="s">
        <v>7</v>
      </c>
      <c r="C4471" s="14" t="s">
        <v>12</v>
      </c>
      <c r="D4471" s="29">
        <v>37987</v>
      </c>
      <c r="E4471" s="14" t="s">
        <v>250</v>
      </c>
      <c r="F4471" s="30">
        <v>50000</v>
      </c>
      <c r="G4471" s="31" t="str">
        <f>_xlfn.CONCAT(Table1[[#This Row],[Company]:[Penalty Amount]])</f>
        <v>Credit Suisse First Boston L.L.C.Credit Suisseinvestor protection violation37987FINRA50000</v>
      </c>
    </row>
    <row r="4472" spans="1:7" x14ac:dyDescent="0.2">
      <c r="A4472" s="28" t="s">
        <v>1938</v>
      </c>
      <c r="B4472" s="14" t="s">
        <v>7</v>
      </c>
      <c r="C4472" s="14" t="s">
        <v>1386</v>
      </c>
      <c r="D4472" s="29">
        <v>42736</v>
      </c>
      <c r="E4472" s="14" t="s">
        <v>1387</v>
      </c>
      <c r="F4472" s="30">
        <v>75000</v>
      </c>
      <c r="G4472" s="31" t="str">
        <f>_xlfn.CONCAT(Table1[[#This Row],[Company]:[Penalty Amount]])</f>
        <v>Credit Suisse Energy LLCCredit Suisseutility service violation42736TX-PUC75000</v>
      </c>
    </row>
    <row r="4473" spans="1:7" x14ac:dyDescent="0.2">
      <c r="A4473" s="28" t="s">
        <v>151</v>
      </c>
      <c r="B4473" s="14" t="s">
        <v>7</v>
      </c>
      <c r="C4473" s="14" t="s">
        <v>12</v>
      </c>
      <c r="D4473" s="29">
        <v>38353</v>
      </c>
      <c r="E4473" s="14" t="s">
        <v>48</v>
      </c>
      <c r="F4473" s="30">
        <v>200000</v>
      </c>
      <c r="G4473" s="31" t="str">
        <f>_xlfn.CONCAT(Table1[[#This Row],[Company]:[Penalty Amount]])</f>
        <v>Credit Suisse First Boston LLCCredit Suisseinvestor protection violation38353SEC200000</v>
      </c>
    </row>
    <row r="4474" spans="1:7" x14ac:dyDescent="0.2">
      <c r="A4474" s="28" t="s">
        <v>192</v>
      </c>
      <c r="B4474" s="14" t="s">
        <v>7</v>
      </c>
      <c r="C4474" s="14" t="s">
        <v>12</v>
      </c>
      <c r="D4474" s="29">
        <v>38718</v>
      </c>
      <c r="E4474" s="14" t="s">
        <v>250</v>
      </c>
      <c r="F4474" s="30">
        <v>225000</v>
      </c>
      <c r="G4474" s="31" t="str">
        <f>_xlfn.CONCAT(Table1[[#This Row],[Company]:[Penalty Amount]])</f>
        <v>Credit Suisse Securities (USA) LLCCredit Suisseinvestor protection violation38718FINRA225000</v>
      </c>
    </row>
    <row r="4475" spans="1:7" x14ac:dyDescent="0.2">
      <c r="A4475" s="28" t="s">
        <v>192</v>
      </c>
      <c r="B4475" s="14" t="s">
        <v>7</v>
      </c>
      <c r="C4475" s="14" t="s">
        <v>12</v>
      </c>
      <c r="D4475" s="29">
        <v>39448</v>
      </c>
      <c r="E4475" s="14" t="s">
        <v>250</v>
      </c>
      <c r="F4475" s="30">
        <v>275000</v>
      </c>
      <c r="G4475" s="31" t="str">
        <f>_xlfn.CONCAT(Table1[[#This Row],[Company]:[Penalty Amount]])</f>
        <v>Credit Suisse Securities (USA) LLCCredit Suisseinvestor protection violation39448FINRA275000</v>
      </c>
    </row>
    <row r="4476" spans="1:7" x14ac:dyDescent="0.2">
      <c r="A4476" s="28" t="s">
        <v>192</v>
      </c>
      <c r="B4476" s="14" t="s">
        <v>7</v>
      </c>
      <c r="C4476" s="14" t="s">
        <v>12</v>
      </c>
      <c r="D4476" s="29">
        <v>43831</v>
      </c>
      <c r="E4476" s="14" t="s">
        <v>48</v>
      </c>
      <c r="F4476" s="30">
        <v>600000</v>
      </c>
      <c r="G4476" s="31" t="str">
        <f>_xlfn.CONCAT(Table1[[#This Row],[Company]:[Penalty Amount]])</f>
        <v>Credit Suisse Securities (USA) LLCCredit Suisseinvestor protection violation43831SEC600000</v>
      </c>
    </row>
    <row r="4477" spans="1:7" x14ac:dyDescent="0.2">
      <c r="A4477" s="28" t="s">
        <v>7</v>
      </c>
      <c r="B4477" s="14" t="s">
        <v>7</v>
      </c>
      <c r="C4477" s="14" t="s">
        <v>12</v>
      </c>
      <c r="D4477" s="29">
        <v>42370</v>
      </c>
      <c r="E4477" s="14" t="s">
        <v>45</v>
      </c>
      <c r="F4477" s="30">
        <v>665000</v>
      </c>
      <c r="G4477" s="31" t="str">
        <f>_xlfn.CONCAT(Table1[[#This Row],[Company]:[Penalty Amount]])</f>
        <v>Credit SuisseCredit Suisseinvestor protection violation42370CFTC665000</v>
      </c>
    </row>
    <row r="4478" spans="1:7" x14ac:dyDescent="0.2">
      <c r="A4478" s="28" t="s">
        <v>151</v>
      </c>
      <c r="B4478" s="14" t="s">
        <v>7</v>
      </c>
      <c r="C4478" s="14" t="s">
        <v>12</v>
      </c>
      <c r="D4478" s="29">
        <v>37987</v>
      </c>
      <c r="E4478" s="14" t="s">
        <v>250</v>
      </c>
      <c r="F4478" s="30">
        <v>770000</v>
      </c>
      <c r="G4478" s="31" t="str">
        <f>_xlfn.CONCAT(Table1[[#This Row],[Company]:[Penalty Amount]])</f>
        <v>Credit Suisse First Boston LLCCredit Suisseinvestor protection violation37987FINRA770000</v>
      </c>
    </row>
    <row r="4479" spans="1:7" x14ac:dyDescent="0.2">
      <c r="A4479" s="28" t="s">
        <v>2669</v>
      </c>
      <c r="B4479" s="14" t="s">
        <v>7</v>
      </c>
      <c r="C4479" s="14" t="s">
        <v>12</v>
      </c>
      <c r="D4479" s="29">
        <v>37987</v>
      </c>
      <c r="E4479" s="14" t="s">
        <v>48</v>
      </c>
      <c r="F4479" s="30">
        <v>1000000</v>
      </c>
      <c r="G4479" s="31" t="str">
        <f>_xlfn.CONCAT(Table1[[#This Row],[Company]:[Penalty Amount]])</f>
        <v>Donaldson Lufkin &amp; Jenrette Securities Corp.Credit Suisseinvestor protection violation37987SEC1000000</v>
      </c>
    </row>
    <row r="4480" spans="1:7" x14ac:dyDescent="0.2">
      <c r="A4480" s="28" t="s">
        <v>192</v>
      </c>
      <c r="B4480" s="14" t="s">
        <v>7</v>
      </c>
      <c r="C4480" s="14" t="s">
        <v>12</v>
      </c>
      <c r="D4480" s="29">
        <v>40544</v>
      </c>
      <c r="E4480" s="14" t="s">
        <v>86</v>
      </c>
      <c r="F4480" s="30">
        <v>1057996</v>
      </c>
      <c r="G4480" s="31" t="str">
        <f>_xlfn.CONCAT(Table1[[#This Row],[Company]:[Penalty Amount]])</f>
        <v>Credit Suisse Securities (USA) LLCCredit Suisseinvestor protection violation40544NJ-AG1057996</v>
      </c>
    </row>
    <row r="4481" spans="1:7" x14ac:dyDescent="0.2">
      <c r="A4481" s="28" t="s">
        <v>192</v>
      </c>
      <c r="B4481" s="14" t="s">
        <v>7</v>
      </c>
      <c r="C4481" s="14" t="s">
        <v>10</v>
      </c>
      <c r="D4481" s="29">
        <v>42370</v>
      </c>
      <c r="E4481" s="14" t="s">
        <v>543</v>
      </c>
      <c r="F4481" s="30">
        <v>1200000</v>
      </c>
      <c r="G4481" s="31" t="str">
        <f>_xlfn.CONCAT(Table1[[#This Row],[Company]:[Penalty Amount]])</f>
        <v>Credit Suisse Securities (USA) LLCCredit Suissetoxic securities abuses42370VA-AG1200000</v>
      </c>
    </row>
    <row r="4482" spans="1:7" x14ac:dyDescent="0.2">
      <c r="A4482" s="28" t="s">
        <v>1023</v>
      </c>
      <c r="B4482" s="14" t="s">
        <v>7</v>
      </c>
      <c r="C4482" s="14" t="s">
        <v>12</v>
      </c>
      <c r="D4482" s="29">
        <v>36526</v>
      </c>
      <c r="E4482" s="14" t="s">
        <v>250</v>
      </c>
      <c r="F4482" s="30">
        <v>1240000</v>
      </c>
      <c r="G4482" s="31" t="str">
        <f>_xlfn.CONCAT(Table1[[#This Row],[Company]:[Penalty Amount]])</f>
        <v>CS First Boston Corp.Credit Suisseinvestor protection violation36526FINRA1240000</v>
      </c>
    </row>
    <row r="4483" spans="1:7" x14ac:dyDescent="0.2">
      <c r="A4483" s="28" t="s">
        <v>7</v>
      </c>
      <c r="B4483" s="14" t="s">
        <v>7</v>
      </c>
      <c r="C4483" s="14" t="s">
        <v>12</v>
      </c>
      <c r="D4483" s="29">
        <v>44197</v>
      </c>
      <c r="E4483" s="14" t="s">
        <v>45</v>
      </c>
      <c r="F4483" s="30">
        <v>1500000</v>
      </c>
      <c r="G4483" s="31" t="str">
        <f>_xlfn.CONCAT(Table1[[#This Row],[Company]:[Penalty Amount]])</f>
        <v>Credit SuisseCredit Suisseinvestor protection violation44197CFTC1500000</v>
      </c>
    </row>
    <row r="4484" spans="1:7" x14ac:dyDescent="0.2">
      <c r="A4484" s="28" t="s">
        <v>192</v>
      </c>
      <c r="B4484" s="14" t="s">
        <v>7</v>
      </c>
      <c r="C4484" s="14" t="s">
        <v>12</v>
      </c>
      <c r="D4484" s="29">
        <v>40544</v>
      </c>
      <c r="E4484" s="14" t="s">
        <v>250</v>
      </c>
      <c r="F4484" s="30">
        <v>1750000</v>
      </c>
      <c r="G4484" s="31" t="str">
        <f>_xlfn.CONCAT(Table1[[#This Row],[Company]:[Penalty Amount]])</f>
        <v>Credit Suisse Securities (USA) LLCCredit Suisseinvestor protection violation40544FINRA1750000</v>
      </c>
    </row>
    <row r="4485" spans="1:7" x14ac:dyDescent="0.2">
      <c r="A4485" s="28" t="s">
        <v>2667</v>
      </c>
      <c r="B4485" s="14" t="s">
        <v>7</v>
      </c>
      <c r="C4485" s="14" t="s">
        <v>12</v>
      </c>
      <c r="D4485" s="29">
        <v>40544</v>
      </c>
      <c r="E4485" s="14" t="s">
        <v>48</v>
      </c>
      <c r="F4485" s="30">
        <v>2500000</v>
      </c>
      <c r="G4485" s="31" t="str">
        <f>_xlfn.CONCAT(Table1[[#This Row],[Company]:[Penalty Amount]])</f>
        <v>Credit Suisse Alternative Capital LLC and Credit Suisse Asset Management LLCCredit Suisseinvestor protection violation40544SEC2500000</v>
      </c>
    </row>
    <row r="4486" spans="1:7" x14ac:dyDescent="0.2">
      <c r="A4486" s="28" t="s">
        <v>192</v>
      </c>
      <c r="B4486" s="14" t="s">
        <v>7</v>
      </c>
      <c r="C4486" s="14" t="s">
        <v>360</v>
      </c>
      <c r="D4486" s="29">
        <v>42005</v>
      </c>
      <c r="E4486" s="14" t="s">
        <v>48</v>
      </c>
      <c r="F4486" s="30">
        <v>4250000</v>
      </c>
      <c r="G4486" s="31" t="str">
        <f>_xlfn.CONCAT(Table1[[#This Row],[Company]:[Penalty Amount]])</f>
        <v>Credit Suisse Securities (USA) LLCCredit Suissedata submission deficiencies42005SEC4250000</v>
      </c>
    </row>
    <row r="4487" spans="1:7" x14ac:dyDescent="0.2">
      <c r="A4487" s="28" t="s">
        <v>192</v>
      </c>
      <c r="B4487" s="14" t="s">
        <v>7</v>
      </c>
      <c r="C4487" s="14" t="s">
        <v>12</v>
      </c>
      <c r="D4487" s="29">
        <v>40544</v>
      </c>
      <c r="E4487" s="14" t="s">
        <v>250</v>
      </c>
      <c r="F4487" s="30">
        <v>4500000</v>
      </c>
      <c r="G4487" s="31" t="str">
        <f>_xlfn.CONCAT(Table1[[#This Row],[Company]:[Penalty Amount]])</f>
        <v>Credit Suisse Securities (USA) LLCCredit Suisseinvestor protection violation40544FINRA4500000</v>
      </c>
    </row>
    <row r="4488" spans="1:7" x14ac:dyDescent="0.2">
      <c r="A4488" s="28" t="s">
        <v>192</v>
      </c>
      <c r="B4488" s="14" t="s">
        <v>7</v>
      </c>
      <c r="C4488" s="14" t="s">
        <v>12</v>
      </c>
      <c r="D4488" s="29">
        <v>43101</v>
      </c>
      <c r="E4488" s="14" t="s">
        <v>48</v>
      </c>
      <c r="F4488" s="30">
        <v>5000000</v>
      </c>
      <c r="G4488" s="31" t="str">
        <f>_xlfn.CONCAT(Table1[[#This Row],[Company]:[Penalty Amount]])</f>
        <v>Credit Suisse Securities (USA) LLCCredit Suisseinvestor protection violation43101SEC5000000</v>
      </c>
    </row>
    <row r="4489" spans="1:7" x14ac:dyDescent="0.2">
      <c r="A4489" s="28" t="s">
        <v>192</v>
      </c>
      <c r="B4489" s="14" t="s">
        <v>7</v>
      </c>
      <c r="C4489" s="14" t="s">
        <v>12</v>
      </c>
      <c r="D4489" s="29">
        <v>41640</v>
      </c>
      <c r="E4489" s="14" t="s">
        <v>250</v>
      </c>
      <c r="F4489" s="30">
        <v>5000000</v>
      </c>
      <c r="G4489" s="31" t="str">
        <f>_xlfn.CONCAT(Table1[[#This Row],[Company]:[Penalty Amount]])</f>
        <v>Credit Suisse Securities (USA) LLCCredit Suisseinvestor protection violation41640FINRA5000000</v>
      </c>
    </row>
    <row r="4490" spans="1:7" x14ac:dyDescent="0.2">
      <c r="A4490" s="28" t="s">
        <v>192</v>
      </c>
      <c r="B4490" s="14" t="s">
        <v>7</v>
      </c>
      <c r="C4490" s="14" t="s">
        <v>12</v>
      </c>
      <c r="D4490" s="29">
        <v>42736</v>
      </c>
      <c r="E4490" s="14" t="s">
        <v>48</v>
      </c>
      <c r="F4490" s="30">
        <v>5754714</v>
      </c>
      <c r="G4490" s="31" t="str">
        <f>_xlfn.CONCAT(Table1[[#This Row],[Company]:[Penalty Amount]])</f>
        <v>Credit Suisse Securities (USA) LLCCredit Suisseinvestor protection violation42736SEC5754714</v>
      </c>
    </row>
    <row r="4491" spans="1:7" x14ac:dyDescent="0.2">
      <c r="A4491" s="28" t="s">
        <v>192</v>
      </c>
      <c r="B4491" s="14" t="s">
        <v>7</v>
      </c>
      <c r="C4491" s="14" t="s">
        <v>12</v>
      </c>
      <c r="D4491" s="29">
        <v>43466</v>
      </c>
      <c r="E4491" s="14" t="s">
        <v>250</v>
      </c>
      <c r="F4491" s="30">
        <v>6500000</v>
      </c>
      <c r="G4491" s="31" t="str">
        <f>_xlfn.CONCAT(Table1[[#This Row],[Company]:[Penalty Amount]])</f>
        <v>Credit Suisse Securities (USA) LLCCredit Suisseinvestor protection violation43466FINRA6500000</v>
      </c>
    </row>
    <row r="4492" spans="1:7" x14ac:dyDescent="0.2">
      <c r="A4492" s="28" t="s">
        <v>475</v>
      </c>
      <c r="B4492" s="14" t="s">
        <v>7</v>
      </c>
      <c r="C4492" s="14" t="s">
        <v>12</v>
      </c>
      <c r="D4492" s="29">
        <v>44562</v>
      </c>
      <c r="E4492" s="14" t="s">
        <v>250</v>
      </c>
      <c r="F4492" s="30">
        <v>9000000</v>
      </c>
      <c r="G4492" s="31" t="str">
        <f>_xlfn.CONCAT(Table1[[#This Row],[Company]:[Penalty Amount]])</f>
        <v>Credit Suisse SecuritiesCredit Suisseinvestor protection violation44562FINRA9000000</v>
      </c>
    </row>
    <row r="4493" spans="1:7" x14ac:dyDescent="0.2">
      <c r="A4493" s="28" t="s">
        <v>192</v>
      </c>
      <c r="B4493" s="14" t="s">
        <v>7</v>
      </c>
      <c r="C4493" s="14" t="s">
        <v>12</v>
      </c>
      <c r="D4493" s="29">
        <v>43101</v>
      </c>
      <c r="E4493" s="14" t="s">
        <v>72</v>
      </c>
      <c r="F4493" s="30">
        <v>10000000</v>
      </c>
      <c r="G4493" s="31" t="str">
        <f>_xlfn.CONCAT(Table1[[#This Row],[Company]:[Penalty Amount]])</f>
        <v>Credit Suisse Securities (USA) LLCCredit Suisseinvestor protection violation43101NY-AG10000000</v>
      </c>
    </row>
    <row r="4494" spans="1:7" x14ac:dyDescent="0.2">
      <c r="A4494" s="28" t="s">
        <v>192</v>
      </c>
      <c r="B4494" s="14" t="s">
        <v>7</v>
      </c>
      <c r="C4494" s="14" t="s">
        <v>12</v>
      </c>
      <c r="D4494" s="29">
        <v>39448</v>
      </c>
      <c r="E4494" s="14" t="s">
        <v>172</v>
      </c>
      <c r="F4494" s="30">
        <v>15000000</v>
      </c>
      <c r="G4494" s="31" t="str">
        <f>_xlfn.CONCAT(Table1[[#This Row],[Company]:[Penalty Amount]])</f>
        <v>Credit Suisse Securities (USA) LLCCredit Suisseinvestor protection violation39448MULTI-FIN15000000</v>
      </c>
    </row>
    <row r="4495" spans="1:7" x14ac:dyDescent="0.2">
      <c r="A4495" s="28" t="s">
        <v>192</v>
      </c>
      <c r="B4495" s="14" t="s">
        <v>7</v>
      </c>
      <c r="C4495" s="14" t="s">
        <v>38</v>
      </c>
      <c r="D4495" s="29">
        <v>42370</v>
      </c>
      <c r="E4495" s="14" t="s">
        <v>250</v>
      </c>
      <c r="F4495" s="30">
        <v>16500000</v>
      </c>
      <c r="G4495" s="31" t="str">
        <f>_xlfn.CONCAT(Table1[[#This Row],[Company]:[Penalty Amount]])</f>
        <v>Credit Suisse Securities (USA) LLCCredit Suisseanti-money-laundering deficiencies42370FINRA16500000</v>
      </c>
    </row>
    <row r="4496" spans="1:7" x14ac:dyDescent="0.2">
      <c r="A4496" s="28" t="s">
        <v>153</v>
      </c>
      <c r="B4496" s="14" t="s">
        <v>7</v>
      </c>
      <c r="C4496" s="14" t="s">
        <v>280</v>
      </c>
      <c r="D4496" s="29">
        <v>43101</v>
      </c>
      <c r="E4496" s="14" t="s">
        <v>48</v>
      </c>
      <c r="F4496" s="30">
        <v>29700000</v>
      </c>
      <c r="G4496" s="31" t="str">
        <f>_xlfn.CONCAT(Table1[[#This Row],[Company]:[Penalty Amount]])</f>
        <v>Credit Suisse Group AGCredit SuisseForeign Corrupt Practices Act43101SEC29700000</v>
      </c>
    </row>
    <row r="4497" spans="1:7" x14ac:dyDescent="0.2">
      <c r="A4497" s="28" t="s">
        <v>475</v>
      </c>
      <c r="B4497" s="14" t="s">
        <v>7</v>
      </c>
      <c r="C4497" s="14" t="s">
        <v>12</v>
      </c>
      <c r="D4497" s="29">
        <v>42370</v>
      </c>
      <c r="E4497" s="14" t="s">
        <v>72</v>
      </c>
      <c r="F4497" s="30">
        <v>30000000</v>
      </c>
      <c r="G4497" s="31" t="str">
        <f>_xlfn.CONCAT(Table1[[#This Row],[Company]:[Penalty Amount]])</f>
        <v>Credit Suisse SecuritiesCredit Suisseinvestor protection violation42370NY-AG30000000</v>
      </c>
    </row>
    <row r="4498" spans="1:7" x14ac:dyDescent="0.2">
      <c r="A4498" s="28" t="s">
        <v>409</v>
      </c>
      <c r="B4498" s="14" t="s">
        <v>7</v>
      </c>
      <c r="C4498" s="14" t="s">
        <v>280</v>
      </c>
      <c r="D4498" s="29">
        <v>43101</v>
      </c>
      <c r="E4498" s="14" t="s">
        <v>18</v>
      </c>
      <c r="F4498" s="30">
        <v>47029916</v>
      </c>
      <c r="G4498" s="31" t="str">
        <f>_xlfn.CONCAT(Table1[[#This Row],[Company]:[Penalty Amount]])</f>
        <v>Credit Suisse (Hong Kong) LimitedCredit SuisseForeign Corrupt Practices Act43101DOJ_CRIMINAL47029916</v>
      </c>
    </row>
    <row r="4499" spans="1:7" x14ac:dyDescent="0.2">
      <c r="A4499" s="28" t="s">
        <v>152</v>
      </c>
      <c r="B4499" s="14" t="s">
        <v>7</v>
      </c>
      <c r="C4499" s="14" t="s">
        <v>12</v>
      </c>
      <c r="D4499" s="29">
        <v>37257</v>
      </c>
      <c r="E4499" s="14" t="s">
        <v>250</v>
      </c>
      <c r="F4499" s="30">
        <v>50000000</v>
      </c>
      <c r="G4499" s="31" t="str">
        <f>_xlfn.CONCAT(Table1[[#This Row],[Company]:[Penalty Amount]])</f>
        <v>Credit Suisse First Boston Corp.Credit Suisseinvestor protection violation37257FINRA50000000</v>
      </c>
    </row>
    <row r="4500" spans="1:7" x14ac:dyDescent="0.2">
      <c r="A4500" s="28" t="s">
        <v>7</v>
      </c>
      <c r="B4500" s="14" t="s">
        <v>7</v>
      </c>
      <c r="C4500" s="14" t="s">
        <v>10</v>
      </c>
      <c r="D4500" s="29">
        <v>42370</v>
      </c>
      <c r="E4500" s="14" t="s">
        <v>92</v>
      </c>
      <c r="F4500" s="30">
        <v>50300000</v>
      </c>
      <c r="G4500" s="31" t="str">
        <f>_xlfn.CONCAT(Table1[[#This Row],[Company]:[Penalty Amount]])</f>
        <v>Credit SuisseCredit Suissetoxic securities abuses42370NCUA50300000</v>
      </c>
    </row>
    <row r="4501" spans="1:7" x14ac:dyDescent="0.2">
      <c r="A4501" s="28" t="s">
        <v>192</v>
      </c>
      <c r="B4501" s="14" t="s">
        <v>7</v>
      </c>
      <c r="C4501" s="14" t="s">
        <v>12</v>
      </c>
      <c r="D4501" s="29">
        <v>42370</v>
      </c>
      <c r="E4501" s="14" t="s">
        <v>48</v>
      </c>
      <c r="F4501" s="30">
        <v>54300000</v>
      </c>
      <c r="G4501" s="31" t="str">
        <f>_xlfn.CONCAT(Table1[[#This Row],[Company]:[Penalty Amount]])</f>
        <v>Credit Suisse Securities (USA) LLCCredit Suisseinvestor protection violation42370SEC54300000</v>
      </c>
    </row>
    <row r="4502" spans="1:7" x14ac:dyDescent="0.2">
      <c r="A4502" s="28" t="s">
        <v>7</v>
      </c>
      <c r="B4502" s="14" t="s">
        <v>7</v>
      </c>
      <c r="C4502" s="14" t="s">
        <v>12</v>
      </c>
      <c r="D4502" s="29">
        <v>44562</v>
      </c>
      <c r="E4502" s="14" t="s">
        <v>45</v>
      </c>
      <c r="F4502" s="30">
        <v>75000000</v>
      </c>
      <c r="G4502" s="31" t="str">
        <f>_xlfn.CONCAT(Table1[[#This Row],[Company]:[Penalty Amount]])</f>
        <v>Credit SuisseCredit Suisseinvestor protection violation44562CFTC75000000</v>
      </c>
    </row>
    <row r="4503" spans="1:7" x14ac:dyDescent="0.2">
      <c r="A4503" s="28" t="s">
        <v>151</v>
      </c>
      <c r="B4503" s="14" t="s">
        <v>7</v>
      </c>
      <c r="C4503" s="14" t="s">
        <v>12</v>
      </c>
      <c r="D4503" s="29">
        <v>37622</v>
      </c>
      <c r="E4503" s="14" t="s">
        <v>172</v>
      </c>
      <c r="F4503" s="30">
        <v>75000000</v>
      </c>
      <c r="G4503" s="31" t="str">
        <f>_xlfn.CONCAT(Table1[[#This Row],[Company]:[Penalty Amount]])</f>
        <v>Credit Suisse First Boston LLCCredit Suisseinvestor protection violation37622MULTI-FIN75000000</v>
      </c>
    </row>
    <row r="4504" spans="1:7" x14ac:dyDescent="0.2">
      <c r="A4504" s="28" t="s">
        <v>41</v>
      </c>
      <c r="B4504" s="14" t="s">
        <v>7</v>
      </c>
      <c r="C4504" s="14" t="s">
        <v>57</v>
      </c>
      <c r="D4504" s="29">
        <v>42370</v>
      </c>
      <c r="E4504" s="14" t="s">
        <v>48</v>
      </c>
      <c r="F4504" s="30">
        <v>90000000</v>
      </c>
      <c r="G4504" s="31" t="str">
        <f>_xlfn.CONCAT(Table1[[#This Row],[Company]:[Penalty Amount]])</f>
        <v>Credit Suisse AGCredit Suisseaccounting fraud or deficiencies42370SEC90000000</v>
      </c>
    </row>
    <row r="4505" spans="1:7" x14ac:dyDescent="0.2">
      <c r="A4505" s="28" t="s">
        <v>153</v>
      </c>
      <c r="B4505" s="14" t="s">
        <v>7</v>
      </c>
      <c r="C4505" s="14" t="s">
        <v>280</v>
      </c>
      <c r="D4505" s="29">
        <v>44197</v>
      </c>
      <c r="E4505" s="14" t="s">
        <v>48</v>
      </c>
      <c r="F4505" s="30">
        <v>99000000</v>
      </c>
      <c r="G4505" s="31" t="str">
        <f>_xlfn.CONCAT(Table1[[#This Row],[Company]:[Penalty Amount]])</f>
        <v>Credit Suisse Group AGCredit SuisseForeign Corrupt Practices Act44197SEC99000000</v>
      </c>
    </row>
    <row r="4506" spans="1:7" x14ac:dyDescent="0.2">
      <c r="A4506" s="28" t="s">
        <v>41</v>
      </c>
      <c r="B4506" s="14" t="s">
        <v>7</v>
      </c>
      <c r="C4506" s="14" t="s">
        <v>31</v>
      </c>
      <c r="D4506" s="29">
        <v>41640</v>
      </c>
      <c r="E4506" s="14" t="s">
        <v>112</v>
      </c>
      <c r="F4506" s="30">
        <v>100000000</v>
      </c>
      <c r="G4506" s="31" t="str">
        <f>_xlfn.CONCAT(Table1[[#This Row],[Company]:[Penalty Amount]])</f>
        <v>Credit Suisse AGCredit Suissebanking violation41640FED100000000</v>
      </c>
    </row>
    <row r="4507" spans="1:7" x14ac:dyDescent="0.2">
      <c r="A4507" s="28" t="s">
        <v>152</v>
      </c>
      <c r="B4507" s="14" t="s">
        <v>7</v>
      </c>
      <c r="C4507" s="14" t="s">
        <v>12</v>
      </c>
      <c r="D4507" s="29">
        <v>37257</v>
      </c>
      <c r="E4507" s="14" t="s">
        <v>48</v>
      </c>
      <c r="F4507" s="30">
        <v>100000000</v>
      </c>
      <c r="G4507" s="31" t="str">
        <f>_xlfn.CONCAT(Table1[[#This Row],[Company]:[Penalty Amount]])</f>
        <v>Credit Suisse First Boston Corp.Credit Suisseinvestor protection violation37257SEC100000000</v>
      </c>
    </row>
    <row r="4508" spans="1:7" x14ac:dyDescent="0.2">
      <c r="A4508" s="28" t="s">
        <v>196</v>
      </c>
      <c r="B4508" s="14" t="s">
        <v>7</v>
      </c>
      <c r="C4508" s="14" t="s">
        <v>10</v>
      </c>
      <c r="D4508" s="29">
        <v>40909</v>
      </c>
      <c r="E4508" s="14" t="s">
        <v>48</v>
      </c>
      <c r="F4508" s="30">
        <v>120000000</v>
      </c>
      <c r="G4508" s="31" t="str">
        <f>_xlfn.CONCAT(Table1[[#This Row],[Company]:[Penalty Amount]])</f>
        <v>Credit Suisse Securities (USA)Credit Suissetoxic securities abuses40909SEC120000000</v>
      </c>
    </row>
    <row r="4509" spans="1:7" x14ac:dyDescent="0.2">
      <c r="A4509" s="28" t="s">
        <v>192</v>
      </c>
      <c r="B4509" s="14" t="s">
        <v>7</v>
      </c>
      <c r="C4509" s="14" t="s">
        <v>12</v>
      </c>
      <c r="D4509" s="29">
        <v>44562</v>
      </c>
      <c r="E4509" s="14" t="s">
        <v>48</v>
      </c>
      <c r="F4509" s="30">
        <v>125000000</v>
      </c>
      <c r="G4509" s="31" t="str">
        <f>_xlfn.CONCAT(Table1[[#This Row],[Company]:[Penalty Amount]])</f>
        <v>Credit Suisse Securities (USA) LLCCredit Suisseinvestor protection violation44562SEC125000000</v>
      </c>
    </row>
    <row r="4510" spans="1:7" x14ac:dyDescent="0.2">
      <c r="A4510" s="28" t="s">
        <v>41</v>
      </c>
      <c r="B4510" s="14" t="s">
        <v>7</v>
      </c>
      <c r="C4510" s="14" t="s">
        <v>291</v>
      </c>
      <c r="D4510" s="29">
        <v>42736</v>
      </c>
      <c r="E4510" s="14" t="s">
        <v>34</v>
      </c>
      <c r="F4510" s="30">
        <v>135000000</v>
      </c>
      <c r="G4510" s="31" t="str">
        <f>_xlfn.CONCAT(Table1[[#This Row],[Company]:[Penalty Amount]])</f>
        <v>Credit Suisse AGCredit Suisseforeign exchange market manipulation42736NY-DFS135000000</v>
      </c>
    </row>
    <row r="4511" spans="1:7" x14ac:dyDescent="0.2">
      <c r="A4511" s="28" t="s">
        <v>153</v>
      </c>
      <c r="B4511" s="14" t="s">
        <v>7</v>
      </c>
      <c r="C4511" s="14" t="s">
        <v>278</v>
      </c>
      <c r="D4511" s="29">
        <v>44197</v>
      </c>
      <c r="E4511" s="14" t="s">
        <v>18</v>
      </c>
      <c r="F4511" s="30">
        <v>175500000</v>
      </c>
      <c r="G4511" s="31" t="str">
        <f>_xlfn.CONCAT(Table1[[#This Row],[Company]:[Penalty Amount]])</f>
        <v>Credit Suisse Group AGCredit Suissefraud44197DOJ_CRIMINAL175500000</v>
      </c>
    </row>
    <row r="4512" spans="1:7" x14ac:dyDescent="0.2">
      <c r="A4512" s="28" t="s">
        <v>153</v>
      </c>
      <c r="B4512" s="14" t="s">
        <v>7</v>
      </c>
      <c r="C4512" s="14" t="s">
        <v>12</v>
      </c>
      <c r="D4512" s="29">
        <v>41640</v>
      </c>
      <c r="E4512" s="14" t="s">
        <v>48</v>
      </c>
      <c r="F4512" s="30">
        <v>196000000</v>
      </c>
      <c r="G4512" s="31" t="str">
        <f>_xlfn.CONCAT(Table1[[#This Row],[Company]:[Penalty Amount]])</f>
        <v>Credit Suisse Group AGCredit Suisseinvestor protection violation41640SEC196000000</v>
      </c>
    </row>
    <row r="4513" spans="1:7" x14ac:dyDescent="0.2">
      <c r="A4513" s="28" t="s">
        <v>152</v>
      </c>
      <c r="B4513" s="14" t="s">
        <v>7</v>
      </c>
      <c r="C4513" s="14" t="s">
        <v>12</v>
      </c>
      <c r="D4513" s="29">
        <v>37257</v>
      </c>
      <c r="E4513" s="14" t="s">
        <v>13</v>
      </c>
      <c r="F4513" s="30">
        <v>200000000</v>
      </c>
      <c r="G4513" s="31" t="str">
        <f>_xlfn.CONCAT(Table1[[#This Row],[Company]:[Penalty Amount]])</f>
        <v>Credit Suisse First Boston Corp.Credit Suisseinvestor protection violation37257MULTI-AG200000000</v>
      </c>
    </row>
    <row r="4514" spans="1:7" x14ac:dyDescent="0.2">
      <c r="A4514" s="28" t="s">
        <v>151</v>
      </c>
      <c r="B4514" s="14" t="s">
        <v>7</v>
      </c>
      <c r="C4514" s="14" t="s">
        <v>12</v>
      </c>
      <c r="D4514" s="29">
        <v>37622</v>
      </c>
      <c r="E4514" s="14" t="s">
        <v>48</v>
      </c>
      <c r="F4514" s="30">
        <v>200000000</v>
      </c>
      <c r="G4514" s="31" t="str">
        <f>_xlfn.CONCAT(Table1[[#This Row],[Company]:[Penalty Amount]])</f>
        <v>Credit Suisse First Boston LLCCredit Suisseinvestor protection violation37622SEC200000000</v>
      </c>
    </row>
    <row r="4515" spans="1:7" x14ac:dyDescent="0.2">
      <c r="A4515" s="28" t="s">
        <v>41</v>
      </c>
      <c r="B4515" s="14" t="s">
        <v>7</v>
      </c>
      <c r="C4515" s="14" t="s">
        <v>17</v>
      </c>
      <c r="D4515" s="29">
        <v>39448</v>
      </c>
      <c r="E4515" s="14" t="s">
        <v>18</v>
      </c>
      <c r="F4515" s="30">
        <v>268000000</v>
      </c>
      <c r="G4515" s="31" t="str">
        <f>_xlfn.CONCAT(Table1[[#This Row],[Company]:[Penalty Amount]])</f>
        <v>Credit Suisse AGCredit Suisseeconomic sanction violation39448DOJ_CRIMINAL268000000</v>
      </c>
    </row>
    <row r="4516" spans="1:7" x14ac:dyDescent="0.2">
      <c r="A4516" s="28" t="s">
        <v>41</v>
      </c>
      <c r="B4516" s="14" t="s">
        <v>7</v>
      </c>
      <c r="C4516" s="14" t="s">
        <v>17</v>
      </c>
      <c r="D4516" s="29">
        <v>39448</v>
      </c>
      <c r="E4516" s="14" t="s">
        <v>33</v>
      </c>
      <c r="F4516" s="30">
        <v>268000000</v>
      </c>
      <c r="G4516" s="31" t="str">
        <f>_xlfn.CONCAT(Table1[[#This Row],[Company]:[Penalty Amount]])</f>
        <v>Credit Suisse AGCredit Suisseeconomic sanction violation39448NY-MANDA268000000</v>
      </c>
    </row>
    <row r="4517" spans="1:7" x14ac:dyDescent="0.2">
      <c r="A4517" s="28" t="s">
        <v>2431</v>
      </c>
      <c r="B4517" s="14" t="s">
        <v>7</v>
      </c>
      <c r="C4517" s="14" t="s">
        <v>12</v>
      </c>
      <c r="D4517" s="29">
        <v>44562</v>
      </c>
      <c r="E4517" s="14" t="s">
        <v>86</v>
      </c>
      <c r="F4517" s="30">
        <v>495000000</v>
      </c>
      <c r="G4517" s="31" t="str">
        <f>_xlfn.CONCAT(Table1[[#This Row],[Company]:[Penalty Amount]])</f>
        <v>Credit Suisse Securities (USA) LLC .Credit Suisseinvestor protection violation44562NJ-AG495000000</v>
      </c>
    </row>
    <row r="4518" spans="1:7" x14ac:dyDescent="0.2">
      <c r="A4518" s="28" t="s">
        <v>41</v>
      </c>
      <c r="B4518" s="14" t="s">
        <v>7</v>
      </c>
      <c r="C4518" s="14" t="s">
        <v>29</v>
      </c>
      <c r="D4518" s="29">
        <v>41640</v>
      </c>
      <c r="E4518" s="14" t="s">
        <v>34</v>
      </c>
      <c r="F4518" s="30">
        <v>715000000</v>
      </c>
      <c r="G4518" s="31" t="str">
        <f>_xlfn.CONCAT(Table1[[#This Row],[Company]:[Penalty Amount]])</f>
        <v>Credit Suisse AGCredit Suissetax violations41640NY-DFS715000000</v>
      </c>
    </row>
    <row r="4519" spans="1:7" x14ac:dyDescent="0.2">
      <c r="A4519" s="28" t="s">
        <v>7</v>
      </c>
      <c r="B4519" s="14" t="s">
        <v>7</v>
      </c>
      <c r="C4519" s="14" t="s">
        <v>10</v>
      </c>
      <c r="D4519" s="29">
        <v>41640</v>
      </c>
      <c r="E4519" s="14" t="s">
        <v>14</v>
      </c>
      <c r="F4519" s="30">
        <v>885000000</v>
      </c>
      <c r="G4519" s="31" t="str">
        <f>_xlfn.CONCAT(Table1[[#This Row],[Company]:[Penalty Amount]])</f>
        <v>Credit SuisseCredit Suissetoxic securities abuses41640FHFA885000000</v>
      </c>
    </row>
    <row r="4520" spans="1:7" x14ac:dyDescent="0.2">
      <c r="A4520" s="28" t="s">
        <v>41</v>
      </c>
      <c r="B4520" s="14" t="s">
        <v>7</v>
      </c>
      <c r="C4520" s="14" t="s">
        <v>29</v>
      </c>
      <c r="D4520" s="29">
        <v>41640</v>
      </c>
      <c r="E4520" s="14" t="s">
        <v>42</v>
      </c>
      <c r="F4520" s="30">
        <v>1800000000</v>
      </c>
      <c r="G4520" s="31" t="str">
        <f>_xlfn.CONCAT(Table1[[#This Row],[Company]:[Penalty Amount]])</f>
        <v>Credit Suisse AGCredit Suissetax violations41640DOJ_TAX1800000000</v>
      </c>
    </row>
    <row r="4521" spans="1:7" x14ac:dyDescent="0.2">
      <c r="A4521" s="28" t="s">
        <v>7</v>
      </c>
      <c r="B4521" s="14" t="s">
        <v>7</v>
      </c>
      <c r="C4521" s="14" t="s">
        <v>10</v>
      </c>
      <c r="D4521" s="29">
        <v>42736</v>
      </c>
      <c r="E4521" s="14" t="s">
        <v>19</v>
      </c>
      <c r="F4521" s="30">
        <v>5280000000</v>
      </c>
      <c r="G4521" s="31" t="str">
        <f>_xlfn.CONCAT(Table1[[#This Row],[Company]:[Penalty Amount]])</f>
        <v>Credit SuisseCredit Suissetoxic securities abuses42736DOJ_CIVIL5280000000</v>
      </c>
    </row>
    <row r="4522" spans="1:7" x14ac:dyDescent="0.2">
      <c r="A4522" s="28" t="s">
        <v>1412</v>
      </c>
      <c r="B4522" s="14" t="s">
        <v>102</v>
      </c>
      <c r="C4522" s="14" t="s">
        <v>12</v>
      </c>
      <c r="D4522" s="29">
        <v>37987</v>
      </c>
      <c r="E4522" s="14" t="s">
        <v>45</v>
      </c>
      <c r="F4522" s="30">
        <v>25000</v>
      </c>
      <c r="G4522" s="31" t="str">
        <f>_xlfn.CONCAT(Table1[[#This Row],[Company]:[Penalty Amount]])</f>
        <v>Credit Lyonnais Rouse LimitedCredit Agricoleinvestor protection violation37987CFTC25000</v>
      </c>
    </row>
    <row r="4523" spans="1:7" x14ac:dyDescent="0.2">
      <c r="A4523" s="28" t="s">
        <v>2666</v>
      </c>
      <c r="B4523" s="14" t="s">
        <v>102</v>
      </c>
      <c r="C4523" s="14" t="s">
        <v>17</v>
      </c>
      <c r="D4523" s="29">
        <v>37622</v>
      </c>
      <c r="E4523" s="14" t="s">
        <v>61</v>
      </c>
      <c r="F4523" s="30">
        <v>55000</v>
      </c>
      <c r="G4523" s="31" t="str">
        <f>_xlfn.CONCAT(Table1[[#This Row],[Company]:[Penalty Amount]])</f>
        <v>Credit Lyonnais NYCredit Agricoleeconomic sanction violation37622OFAC55000</v>
      </c>
    </row>
    <row r="4524" spans="1:7" x14ac:dyDescent="0.2">
      <c r="A4524" s="28" t="s">
        <v>1412</v>
      </c>
      <c r="B4524" s="14" t="s">
        <v>102</v>
      </c>
      <c r="C4524" s="14" t="s">
        <v>12</v>
      </c>
      <c r="D4524" s="29">
        <v>38353</v>
      </c>
      <c r="E4524" s="14" t="s">
        <v>45</v>
      </c>
      <c r="F4524" s="30">
        <v>85000</v>
      </c>
      <c r="G4524" s="31" t="str">
        <f>_xlfn.CONCAT(Table1[[#This Row],[Company]:[Penalty Amount]])</f>
        <v>Credit Lyonnais Rouse LimitedCredit Agricoleinvestor protection violation38353CFTC85000</v>
      </c>
    </row>
    <row r="4525" spans="1:7" x14ac:dyDescent="0.2">
      <c r="A4525" s="28" t="s">
        <v>102</v>
      </c>
      <c r="B4525" s="14" t="s">
        <v>102</v>
      </c>
      <c r="C4525" s="14" t="s">
        <v>31</v>
      </c>
      <c r="D4525" s="29">
        <v>37987</v>
      </c>
      <c r="E4525" s="14" t="s">
        <v>34</v>
      </c>
      <c r="F4525" s="30">
        <v>5000000</v>
      </c>
      <c r="G4525" s="31" t="str">
        <f>_xlfn.CONCAT(Table1[[#This Row],[Company]:[Penalty Amount]])</f>
        <v>Credit AgricoleCredit Agricolebanking violation37987NY-DFS5000000</v>
      </c>
    </row>
    <row r="4526" spans="1:7" x14ac:dyDescent="0.2">
      <c r="A4526" s="28" t="s">
        <v>224</v>
      </c>
      <c r="B4526" s="14" t="s">
        <v>102</v>
      </c>
      <c r="C4526" s="14" t="s">
        <v>31</v>
      </c>
      <c r="D4526" s="29">
        <v>37987</v>
      </c>
      <c r="E4526" s="14" t="s">
        <v>112</v>
      </c>
      <c r="F4526" s="30">
        <v>8000000</v>
      </c>
      <c r="G4526" s="31" t="str">
        <f>_xlfn.CONCAT(Table1[[#This Row],[Company]:[Penalty Amount]])</f>
        <v>Credit Agricole S.A.Credit Agricolebanking violation37987FED8000000</v>
      </c>
    </row>
    <row r="4527" spans="1:7" x14ac:dyDescent="0.2">
      <c r="A4527" s="28" t="s">
        <v>224</v>
      </c>
      <c r="B4527" s="14" t="s">
        <v>102</v>
      </c>
      <c r="C4527" s="14" t="s">
        <v>17</v>
      </c>
      <c r="D4527" s="29">
        <v>42005</v>
      </c>
      <c r="E4527" s="14" t="s">
        <v>112</v>
      </c>
      <c r="F4527" s="30">
        <v>90300000</v>
      </c>
      <c r="G4527" s="31" t="str">
        <f>_xlfn.CONCAT(Table1[[#This Row],[Company]:[Penalty Amount]])</f>
        <v>Credit Agricole S.A.Credit Agricoleeconomic sanction violation42005FED90300000</v>
      </c>
    </row>
    <row r="4528" spans="1:7" x14ac:dyDescent="0.2">
      <c r="A4528" s="28" t="s">
        <v>215</v>
      </c>
      <c r="B4528" s="14" t="s">
        <v>102</v>
      </c>
      <c r="C4528" s="14" t="s">
        <v>29</v>
      </c>
      <c r="D4528" s="29">
        <v>42005</v>
      </c>
      <c r="E4528" s="14" t="s">
        <v>42</v>
      </c>
      <c r="F4528" s="30">
        <v>99211000</v>
      </c>
      <c r="G4528" s="31" t="str">
        <f>_xlfn.CONCAT(Table1[[#This Row],[Company]:[Penalty Amount]])</f>
        <v>Credit Agricole (Suisse) SACredit Agricoletax violations42005DOJ_TAX99211000</v>
      </c>
    </row>
    <row r="4529" spans="1:7" x14ac:dyDescent="0.2">
      <c r="A4529" s="28" t="s">
        <v>361</v>
      </c>
      <c r="B4529" s="14" t="s">
        <v>102</v>
      </c>
      <c r="C4529" s="14" t="s">
        <v>278</v>
      </c>
      <c r="D4529" s="29">
        <v>37622</v>
      </c>
      <c r="E4529" s="14" t="s">
        <v>23</v>
      </c>
      <c r="F4529" s="30">
        <v>100000000</v>
      </c>
      <c r="G4529" s="31" t="str">
        <f>_xlfn.CONCAT(Table1[[#This Row],[Company]:[Penalty Amount]])</f>
        <v>Credit LyonnaisCredit Agricolefraud37622USAO100000000</v>
      </c>
    </row>
    <row r="4530" spans="1:7" x14ac:dyDescent="0.2">
      <c r="A4530" s="28" t="s">
        <v>115</v>
      </c>
      <c r="B4530" s="14" t="s">
        <v>102</v>
      </c>
      <c r="C4530" s="14" t="s">
        <v>17</v>
      </c>
      <c r="D4530" s="29">
        <v>42005</v>
      </c>
      <c r="E4530" s="14" t="s">
        <v>33</v>
      </c>
      <c r="F4530" s="30">
        <v>156000000</v>
      </c>
      <c r="G4530" s="31" t="str">
        <f>_xlfn.CONCAT(Table1[[#This Row],[Company]:[Penalty Amount]])</f>
        <v>Credit Agricole Corporate and Investment BankCredit Agricoleeconomic sanction violation42005NY-MANDA156000000</v>
      </c>
    </row>
    <row r="4531" spans="1:7" x14ac:dyDescent="0.2">
      <c r="A4531" s="28" t="s">
        <v>167</v>
      </c>
      <c r="B4531" s="14" t="s">
        <v>102</v>
      </c>
      <c r="C4531" s="14" t="s">
        <v>17</v>
      </c>
      <c r="D4531" s="29">
        <v>42005</v>
      </c>
      <c r="E4531" s="14" t="s">
        <v>23</v>
      </c>
      <c r="F4531" s="30">
        <v>156000000</v>
      </c>
      <c r="G4531" s="31" t="str">
        <f>_xlfn.CONCAT(Table1[[#This Row],[Company]:[Penalty Amount]])</f>
        <v>Credit Agricole Corporate and Investment Bank (CACIB)Credit Agricoleeconomic sanction violation42005USAO156000000</v>
      </c>
    </row>
    <row r="4532" spans="1:7" x14ac:dyDescent="0.2">
      <c r="A4532" s="28" t="s">
        <v>115</v>
      </c>
      <c r="B4532" s="14" t="s">
        <v>102</v>
      </c>
      <c r="C4532" s="14" t="s">
        <v>17</v>
      </c>
      <c r="D4532" s="29">
        <v>42005</v>
      </c>
      <c r="E4532" s="14" t="s">
        <v>61</v>
      </c>
      <c r="F4532" s="30">
        <v>329593585</v>
      </c>
      <c r="G4532" s="31" t="str">
        <f>_xlfn.CONCAT(Table1[[#This Row],[Company]:[Penalty Amount]])</f>
        <v>Credit Agricole Corporate and Investment BankCredit Agricoleeconomic sanction violation42005OFAC329593585</v>
      </c>
    </row>
    <row r="4533" spans="1:7" x14ac:dyDescent="0.2">
      <c r="A4533" s="28" t="s">
        <v>102</v>
      </c>
      <c r="B4533" s="14" t="s">
        <v>102</v>
      </c>
      <c r="C4533" s="14" t="s">
        <v>17</v>
      </c>
      <c r="D4533" s="29">
        <v>42005</v>
      </c>
      <c r="E4533" s="14" t="s">
        <v>34</v>
      </c>
      <c r="F4533" s="30">
        <v>385000000</v>
      </c>
      <c r="G4533" s="31" t="str">
        <f>_xlfn.CONCAT(Table1[[#This Row],[Company]:[Penalty Amount]])</f>
        <v>Credit AgricoleCredit Agricoleeconomic sanction violation42005NY-DFS385000000</v>
      </c>
    </row>
    <row r="4534" spans="1:7" x14ac:dyDescent="0.2">
      <c r="A4534" s="28" t="s">
        <v>487</v>
      </c>
      <c r="B4534" s="14" t="s">
        <v>487</v>
      </c>
      <c r="C4534" s="14" t="s">
        <v>305</v>
      </c>
      <c r="D4534" s="29">
        <v>43101</v>
      </c>
      <c r="E4534" s="14" t="s">
        <v>1090</v>
      </c>
      <c r="F4534" s="30">
        <v>30000</v>
      </c>
      <c r="G4534" s="31" t="str">
        <f>_xlfn.CONCAT(Table1[[#This Row],[Company]:[Penalty Amount]])</f>
        <v>Credit Acceptance Corp.Credit Acceptance Corp.insurance violation43101WA-INS30000</v>
      </c>
    </row>
    <row r="4535" spans="1:7" x14ac:dyDescent="0.2">
      <c r="A4535" s="28" t="s">
        <v>487</v>
      </c>
      <c r="B4535" s="14" t="s">
        <v>487</v>
      </c>
      <c r="C4535" s="14" t="s">
        <v>282</v>
      </c>
      <c r="D4535" s="29">
        <v>40909</v>
      </c>
      <c r="E4535" s="14" t="s">
        <v>1070</v>
      </c>
      <c r="F4535" s="30">
        <v>125000</v>
      </c>
      <c r="G4535" s="31" t="str">
        <f>_xlfn.CONCAT(Table1[[#This Row],[Company]:[Penalty Amount]])</f>
        <v>Credit Acceptance Corp.Credit Acceptance Corp.consumer protection violation40909MO-AG125000</v>
      </c>
    </row>
    <row r="4536" spans="1:7" x14ac:dyDescent="0.2">
      <c r="A4536" s="28" t="s">
        <v>487</v>
      </c>
      <c r="B4536" s="14" t="s">
        <v>487</v>
      </c>
      <c r="C4536" s="14" t="s">
        <v>282</v>
      </c>
      <c r="D4536" s="29">
        <v>44197</v>
      </c>
      <c r="E4536" s="14" t="s">
        <v>123</v>
      </c>
      <c r="F4536" s="30">
        <v>27200000</v>
      </c>
      <c r="G4536" s="31" t="str">
        <f>_xlfn.CONCAT(Table1[[#This Row],[Company]:[Penalty Amount]])</f>
        <v>Credit Acceptance Corp.Credit Acceptance Corp.consumer protection violation44197MA-AG27200000</v>
      </c>
    </row>
    <row r="4537" spans="1:7" x14ac:dyDescent="0.2">
      <c r="A4537" s="28" t="s">
        <v>1857</v>
      </c>
      <c r="B4537" s="14" t="s">
        <v>686</v>
      </c>
      <c r="C4537" s="14" t="s">
        <v>305</v>
      </c>
      <c r="D4537" s="29">
        <v>42370</v>
      </c>
      <c r="E4537" s="14" t="s">
        <v>1636</v>
      </c>
      <c r="F4537" s="30">
        <v>10000</v>
      </c>
      <c r="G4537" s="31" t="str">
        <f>_xlfn.CONCAT(Table1[[#This Row],[Company]:[Penalty Amount]])</f>
        <v>Broadspire Services Inc.Crawford &amp; Co.insurance violation42370TN-INS10000</v>
      </c>
    </row>
    <row r="4538" spans="1:7" x14ac:dyDescent="0.2">
      <c r="A4538" s="28" t="s">
        <v>1857</v>
      </c>
      <c r="B4538" s="14" t="s">
        <v>686</v>
      </c>
      <c r="C4538" s="14" t="s">
        <v>305</v>
      </c>
      <c r="D4538" s="29">
        <v>42736</v>
      </c>
      <c r="E4538" s="14" t="s">
        <v>306</v>
      </c>
      <c r="F4538" s="30">
        <v>40000</v>
      </c>
      <c r="G4538" s="31" t="str">
        <f>_xlfn.CONCAT(Table1[[#This Row],[Company]:[Penalty Amount]])</f>
        <v>Broadspire Services Inc.Crawford &amp; Co.insurance violation42736TX-INS40000</v>
      </c>
    </row>
    <row r="4539" spans="1:7" x14ac:dyDescent="0.2">
      <c r="A4539" s="28" t="s">
        <v>1857</v>
      </c>
      <c r="B4539" s="14" t="s">
        <v>686</v>
      </c>
      <c r="C4539" s="14" t="s">
        <v>732</v>
      </c>
      <c r="D4539" s="29">
        <v>40544</v>
      </c>
      <c r="E4539" s="14" t="s">
        <v>1070</v>
      </c>
      <c r="F4539" s="30">
        <v>285000</v>
      </c>
      <c r="G4539" s="31" t="str">
        <f>_xlfn.CONCAT(Table1[[#This Row],[Company]:[Penalty Amount]])</f>
        <v>Broadspire Services Inc.Crawford &amp; Co.workplace safety or health violation40544MO-AG285000</v>
      </c>
    </row>
    <row r="4540" spans="1:7" x14ac:dyDescent="0.2">
      <c r="A4540" s="28" t="s">
        <v>2177</v>
      </c>
      <c r="B4540" s="14" t="s">
        <v>686</v>
      </c>
      <c r="C4540" s="14" t="s">
        <v>285</v>
      </c>
      <c r="D4540" s="29">
        <v>38718</v>
      </c>
      <c r="E4540" s="14" t="s">
        <v>19</v>
      </c>
      <c r="F4540" s="30">
        <v>1363204</v>
      </c>
      <c r="G4540" s="31" t="str">
        <f>_xlfn.CONCAT(Table1[[#This Row],[Company]:[Penalty Amount]])</f>
        <v>Crawford and Co.Crawford &amp; Co.False Claims Act and related38718DOJ_CIVIL1363204</v>
      </c>
    </row>
    <row r="4541" spans="1:7" x14ac:dyDescent="0.2">
      <c r="A4541" s="28" t="s">
        <v>685</v>
      </c>
      <c r="B4541" s="14" t="s">
        <v>686</v>
      </c>
      <c r="C4541" s="14" t="s">
        <v>278</v>
      </c>
      <c r="D4541" s="29">
        <v>37622</v>
      </c>
      <c r="E4541" s="14" t="s">
        <v>18</v>
      </c>
      <c r="F4541" s="30">
        <v>8000000</v>
      </c>
      <c r="G4541" s="31" t="str">
        <f>_xlfn.CONCAT(Table1[[#This Row],[Company]:[Penalty Amount]])</f>
        <v>Crawford Healthcare Management of Norfolk &amp; BaltimoreCrawford &amp; Co.fraud37622DOJ_CRIMINAL8000000</v>
      </c>
    </row>
    <row r="4542" spans="1:7" x14ac:dyDescent="0.2">
      <c r="A4542" s="28" t="s">
        <v>3038</v>
      </c>
      <c r="B4542" s="14" t="s">
        <v>205</v>
      </c>
      <c r="C4542" s="14" t="s">
        <v>12</v>
      </c>
      <c r="D4542" s="29">
        <v>37987</v>
      </c>
      <c r="E4542" s="14" t="s">
        <v>48</v>
      </c>
      <c r="F4542" s="30">
        <v>125000</v>
      </c>
      <c r="G4542" s="31" t="str">
        <f>_xlfn.CONCAT(Table1[[#This Row],[Company]:[Penalty Amount]])</f>
        <v>SG Cowen &amp; Co. LLC f/k/a SG Cowen Securities Corp.Cowen Inc.investor protection violation37987SEC125000</v>
      </c>
    </row>
    <row r="4543" spans="1:7" x14ac:dyDescent="0.2">
      <c r="A4543" s="28" t="s">
        <v>2665</v>
      </c>
      <c r="B4543" s="14" t="s">
        <v>205</v>
      </c>
      <c r="C4543" s="14" t="s">
        <v>12</v>
      </c>
      <c r="D4543" s="29">
        <v>37987</v>
      </c>
      <c r="E4543" s="14" t="s">
        <v>250</v>
      </c>
      <c r="F4543" s="30">
        <v>800000</v>
      </c>
      <c r="G4543" s="31" t="str">
        <f>_xlfn.CONCAT(Table1[[#This Row],[Company]:[Penalty Amount]])</f>
        <v>SG Cowen LLCCowen Inc.investor protection violation37987FINRA800000</v>
      </c>
    </row>
    <row r="4544" spans="1:7" x14ac:dyDescent="0.2">
      <c r="A4544" s="28" t="s">
        <v>881</v>
      </c>
      <c r="B4544" s="14" t="s">
        <v>205</v>
      </c>
      <c r="C4544" s="14" t="s">
        <v>360</v>
      </c>
      <c r="D4544" s="29">
        <v>43101</v>
      </c>
      <c r="E4544" s="14" t="s">
        <v>48</v>
      </c>
      <c r="F4544" s="30">
        <v>2750000</v>
      </c>
      <c r="G4544" s="31" t="str">
        <f>_xlfn.CONCAT(Table1[[#This Row],[Company]:[Penalty Amount]])</f>
        <v>Convergex Execution Solutions LLCCowen Inc.data submission deficiencies43101SEC2750000</v>
      </c>
    </row>
    <row r="4545" spans="1:7" x14ac:dyDescent="0.2">
      <c r="A4545" s="28" t="s">
        <v>3039</v>
      </c>
      <c r="B4545" s="14" t="s">
        <v>205</v>
      </c>
      <c r="C4545" s="14" t="s">
        <v>12</v>
      </c>
      <c r="D4545" s="29">
        <v>37622</v>
      </c>
      <c r="E4545" s="14" t="s">
        <v>48</v>
      </c>
      <c r="F4545" s="30">
        <v>5000000</v>
      </c>
      <c r="G4545" s="31" t="str">
        <f>_xlfn.CONCAT(Table1[[#This Row],[Company]:[Penalty Amount]])</f>
        <v>SG Cowen Securities Corp.Cowen Inc.investor protection violation37622SEC5000000</v>
      </c>
    </row>
    <row r="4546" spans="1:7" x14ac:dyDescent="0.2">
      <c r="A4546" s="28" t="s">
        <v>415</v>
      </c>
      <c r="B4546" s="14" t="s">
        <v>205</v>
      </c>
      <c r="C4546" s="14" t="s">
        <v>278</v>
      </c>
      <c r="D4546" s="29">
        <v>41640</v>
      </c>
      <c r="E4546" s="14" t="s">
        <v>18</v>
      </c>
      <c r="F4546" s="30">
        <v>43800000</v>
      </c>
      <c r="G4546" s="31" t="str">
        <f>_xlfn.CONCAT(Table1[[#This Row],[Company]:[Penalty Amount]])</f>
        <v>ConvergEx Group LLCCowen Inc.fraud41640DOJ_CRIMINAL43800000</v>
      </c>
    </row>
    <row r="4547" spans="1:7" x14ac:dyDescent="0.2">
      <c r="A4547" s="28" t="s">
        <v>204</v>
      </c>
      <c r="B4547" s="14" t="s">
        <v>205</v>
      </c>
      <c r="C4547" s="14" t="s">
        <v>12</v>
      </c>
      <c r="D4547" s="29">
        <v>41275</v>
      </c>
      <c r="E4547" s="14" t="s">
        <v>48</v>
      </c>
      <c r="F4547" s="30">
        <v>107424429</v>
      </c>
      <c r="G4547" s="31" t="str">
        <f>_xlfn.CONCAT(Table1[[#This Row],[Company]:[Penalty Amount]])</f>
        <v>ConvergEx GroupCowen Inc.investor protection violation41275SEC107424429</v>
      </c>
    </row>
    <row r="4548" spans="1:7" x14ac:dyDescent="0.2">
      <c r="A4548" s="28" t="s">
        <v>2216</v>
      </c>
      <c r="B4548" s="14" t="s">
        <v>263</v>
      </c>
      <c r="C4548" s="14" t="s">
        <v>305</v>
      </c>
      <c r="D4548" s="29">
        <v>41275</v>
      </c>
      <c r="E4548" s="14" t="s">
        <v>1089</v>
      </c>
      <c r="F4548" s="30">
        <v>5000</v>
      </c>
      <c r="G4548" s="31" t="str">
        <f>_xlfn.CONCAT(Table1[[#This Row],[Company]:[Penalty Amount]])</f>
        <v>Hartford Insurance Co. of the MidwestHartford Financial Servicesinsurance violation41275SD-INS5000</v>
      </c>
    </row>
    <row r="4549" spans="1:7" x14ac:dyDescent="0.2">
      <c r="A4549" s="28" t="s">
        <v>62</v>
      </c>
      <c r="B4549" s="14" t="s">
        <v>63</v>
      </c>
      <c r="C4549" s="14" t="s">
        <v>17</v>
      </c>
      <c r="D4549" s="29">
        <v>37987</v>
      </c>
      <c r="E4549" s="14" t="s">
        <v>61</v>
      </c>
      <c r="F4549" s="30">
        <v>55000</v>
      </c>
      <c r="G4549" s="31" t="str">
        <f>_xlfn.CONCAT(Table1[[#This Row],[Company]:[Penalty Amount]])</f>
        <v>Commerzbank AGCommerzbankeconomic sanction violation37987OFAC55000</v>
      </c>
    </row>
    <row r="4550" spans="1:7" x14ac:dyDescent="0.2">
      <c r="A4550" s="28" t="s">
        <v>62</v>
      </c>
      <c r="B4550" s="14" t="s">
        <v>63</v>
      </c>
      <c r="C4550" s="14" t="s">
        <v>12</v>
      </c>
      <c r="D4550" s="29">
        <v>43101</v>
      </c>
      <c r="E4550" s="14" t="s">
        <v>45</v>
      </c>
      <c r="F4550" s="30">
        <v>12000000</v>
      </c>
      <c r="G4550" s="31" t="str">
        <f>_xlfn.CONCAT(Table1[[#This Row],[Company]:[Penalty Amount]])</f>
        <v>Commerzbank AGCommerzbankinvestor protection violation43101CFTC12000000</v>
      </c>
    </row>
    <row r="4551" spans="1:7" x14ac:dyDescent="0.2">
      <c r="A4551" s="28" t="s">
        <v>62</v>
      </c>
      <c r="B4551" s="14" t="s">
        <v>63</v>
      </c>
      <c r="C4551" s="14" t="s">
        <v>17</v>
      </c>
      <c r="D4551" s="29">
        <v>42005</v>
      </c>
      <c r="E4551" s="14" t="s">
        <v>33</v>
      </c>
      <c r="F4551" s="30">
        <v>171000000</v>
      </c>
      <c r="G4551" s="31" t="str">
        <f>_xlfn.CONCAT(Table1[[#This Row],[Company]:[Penalty Amount]])</f>
        <v>Commerzbank AGCommerzbankeconomic sanction violation42005NY-MANDA171000000</v>
      </c>
    </row>
    <row r="4552" spans="1:7" x14ac:dyDescent="0.2">
      <c r="A4552" s="28" t="s">
        <v>148</v>
      </c>
      <c r="B4552" s="14" t="s">
        <v>63</v>
      </c>
      <c r="C4552" s="14" t="s">
        <v>31</v>
      </c>
      <c r="D4552" s="29">
        <v>42005</v>
      </c>
      <c r="E4552" s="14" t="s">
        <v>112</v>
      </c>
      <c r="F4552" s="30">
        <v>200000000</v>
      </c>
      <c r="G4552" s="31" t="str">
        <f>_xlfn.CONCAT(Table1[[#This Row],[Company]:[Penalty Amount]])</f>
        <v>COMMERZBANK AGCommerzbankbanking violation42005FED200000000</v>
      </c>
    </row>
    <row r="4553" spans="1:7" x14ac:dyDescent="0.2">
      <c r="A4553" s="28" t="s">
        <v>62</v>
      </c>
      <c r="B4553" s="14" t="s">
        <v>63</v>
      </c>
      <c r="C4553" s="14" t="s">
        <v>17</v>
      </c>
      <c r="D4553" s="29">
        <v>41640</v>
      </c>
      <c r="E4553" s="14" t="s">
        <v>61</v>
      </c>
      <c r="F4553" s="30">
        <v>258660796</v>
      </c>
      <c r="G4553" s="31" t="str">
        <f>_xlfn.CONCAT(Table1[[#This Row],[Company]:[Penalty Amount]])</f>
        <v>Commerzbank AGCommerzbankeconomic sanction violation41640OFAC258660796</v>
      </c>
    </row>
    <row r="4554" spans="1:7" x14ac:dyDescent="0.2">
      <c r="A4554" s="28" t="s">
        <v>63</v>
      </c>
      <c r="B4554" s="14" t="s">
        <v>63</v>
      </c>
      <c r="C4554" s="14" t="s">
        <v>17</v>
      </c>
      <c r="D4554" s="29">
        <v>42005</v>
      </c>
      <c r="E4554" s="14" t="s">
        <v>34</v>
      </c>
      <c r="F4554" s="30">
        <v>610000000</v>
      </c>
      <c r="G4554" s="31" t="str">
        <f>_xlfn.CONCAT(Table1[[#This Row],[Company]:[Penalty Amount]])</f>
        <v>CommerzbankCommerzbankeconomic sanction violation42005NY-DFS610000000</v>
      </c>
    </row>
    <row r="4555" spans="1:7" x14ac:dyDescent="0.2">
      <c r="A4555" s="28" t="s">
        <v>62</v>
      </c>
      <c r="B4555" s="14" t="s">
        <v>63</v>
      </c>
      <c r="C4555" s="14" t="s">
        <v>17</v>
      </c>
      <c r="D4555" s="29">
        <v>42005</v>
      </c>
      <c r="E4555" s="14" t="s">
        <v>18</v>
      </c>
      <c r="F4555" s="30">
        <v>642000000</v>
      </c>
      <c r="G4555" s="31" t="str">
        <f>_xlfn.CONCAT(Table1[[#This Row],[Company]:[Penalty Amount]])</f>
        <v>Commerzbank AGCommerzbankeconomic sanction violation42005DOJ_CRIMINAL642000000</v>
      </c>
    </row>
    <row r="4556" spans="1:7" x14ac:dyDescent="0.2">
      <c r="A4556" s="28" t="s">
        <v>788</v>
      </c>
      <c r="B4556" s="14" t="s">
        <v>788</v>
      </c>
      <c r="C4556" s="14" t="s">
        <v>278</v>
      </c>
      <c r="D4556" s="29">
        <v>42005</v>
      </c>
      <c r="E4556" s="14" t="s">
        <v>18</v>
      </c>
      <c r="F4556" s="30">
        <v>4900000</v>
      </c>
      <c r="G4556" s="31" t="str">
        <f>_xlfn.CONCAT(Table1[[#This Row],[Company]:[Penalty Amount]])</f>
        <v>CommerceWest BankCommerceWest Bankfraud42005DOJ_CRIMINAL4900000</v>
      </c>
    </row>
    <row r="4557" spans="1:7" x14ac:dyDescent="0.2">
      <c r="A4557" s="28" t="s">
        <v>2664</v>
      </c>
      <c r="B4557" s="14" t="s">
        <v>632</v>
      </c>
      <c r="C4557" s="14" t="s">
        <v>12</v>
      </c>
      <c r="D4557" s="29">
        <v>42005</v>
      </c>
      <c r="E4557" s="14" t="s">
        <v>48</v>
      </c>
      <c r="F4557" s="30">
        <v>60000</v>
      </c>
      <c r="G4557" s="31" t="str">
        <f>_xlfn.CONCAT(Table1[[#This Row],[Company]:[Penalty Amount]])</f>
        <v>Comerica Securities Inc.Comericainvestor protection violation42005SEC60000</v>
      </c>
    </row>
    <row r="4558" spans="1:7" x14ac:dyDescent="0.2">
      <c r="A4558" s="28" t="s">
        <v>1361</v>
      </c>
      <c r="B4558" s="14" t="s">
        <v>632</v>
      </c>
      <c r="C4558" s="14" t="s">
        <v>10</v>
      </c>
      <c r="D4558" s="29">
        <v>39448</v>
      </c>
      <c r="E4558" s="14" t="s">
        <v>128</v>
      </c>
      <c r="F4558" s="30">
        <v>110000</v>
      </c>
      <c r="G4558" s="31" t="str">
        <f>_xlfn.CONCAT(Table1[[#This Row],[Company]:[Penalty Amount]])</f>
        <v>Comerica BankComericatoxic securities abuses39448MI-AG110000</v>
      </c>
    </row>
    <row r="4559" spans="1:7" x14ac:dyDescent="0.2">
      <c r="A4559" s="28" t="s">
        <v>2664</v>
      </c>
      <c r="B4559" s="14" t="s">
        <v>632</v>
      </c>
      <c r="C4559" s="14" t="s">
        <v>12</v>
      </c>
      <c r="D4559" s="29">
        <v>43466</v>
      </c>
      <c r="E4559" s="14" t="s">
        <v>48</v>
      </c>
      <c r="F4559" s="30">
        <v>186377</v>
      </c>
      <c r="G4559" s="31" t="str">
        <f>_xlfn.CONCAT(Table1[[#This Row],[Company]:[Penalty Amount]])</f>
        <v>Comerica Securities Inc.Comericainvestor protection violation43466SEC186377</v>
      </c>
    </row>
    <row r="4560" spans="1:7" x14ac:dyDescent="0.2">
      <c r="A4560" s="28" t="s">
        <v>1192</v>
      </c>
      <c r="B4560" s="14" t="s">
        <v>632</v>
      </c>
      <c r="C4560" s="14" t="s">
        <v>12</v>
      </c>
      <c r="D4560" s="29">
        <v>42005</v>
      </c>
      <c r="E4560" s="14" t="s">
        <v>250</v>
      </c>
      <c r="F4560" s="30">
        <v>347757</v>
      </c>
      <c r="G4560" s="31" t="str">
        <f>_xlfn.CONCAT(Table1[[#This Row],[Company]:[Penalty Amount]])</f>
        <v>Comerica SecuritiesComericainvestor protection violation42005FINRA347757</v>
      </c>
    </row>
    <row r="4561" spans="1:7" x14ac:dyDescent="0.2">
      <c r="A4561" s="28" t="s">
        <v>2664</v>
      </c>
      <c r="B4561" s="14" t="s">
        <v>632</v>
      </c>
      <c r="C4561" s="14" t="s">
        <v>12</v>
      </c>
      <c r="D4561" s="29">
        <v>39448</v>
      </c>
      <c r="E4561" s="14" t="s">
        <v>250</v>
      </c>
      <c r="F4561" s="30">
        <v>750000</v>
      </c>
      <c r="G4561" s="31" t="str">
        <f>_xlfn.CONCAT(Table1[[#This Row],[Company]:[Penalty Amount]])</f>
        <v>Comerica Securities Inc.Comericainvestor protection violation39448FINRA750000</v>
      </c>
    </row>
    <row r="4562" spans="1:7" x14ac:dyDescent="0.2">
      <c r="A4562" s="28" t="s">
        <v>631</v>
      </c>
      <c r="B4562" s="14" t="s">
        <v>632</v>
      </c>
      <c r="C4562" s="14" t="s">
        <v>308</v>
      </c>
      <c r="D4562" s="29">
        <v>39083</v>
      </c>
      <c r="E4562" s="14" t="s">
        <v>309</v>
      </c>
      <c r="F4562" s="30">
        <v>2020000</v>
      </c>
      <c r="G4562" s="31" t="str">
        <f>_xlfn.CONCAT(Table1[[#This Row],[Company]:[Penalty Amount]])</f>
        <v>Comerica IncorporatedComericabenefit plan administrator violation39083private lawsuit-federal2020000</v>
      </c>
    </row>
    <row r="4563" spans="1:7" x14ac:dyDescent="0.2">
      <c r="A4563" s="28" t="s">
        <v>631</v>
      </c>
      <c r="B4563" s="14" t="s">
        <v>632</v>
      </c>
      <c r="C4563" s="14" t="s">
        <v>308</v>
      </c>
      <c r="D4563" s="29">
        <v>41275</v>
      </c>
      <c r="E4563" s="14" t="s">
        <v>309</v>
      </c>
      <c r="F4563" s="30">
        <v>11000000</v>
      </c>
      <c r="G4563" s="31" t="str">
        <f>_xlfn.CONCAT(Table1[[#This Row],[Company]:[Penalty Amount]])</f>
        <v>Comerica IncorporatedComericabenefit plan administrator violation41275private lawsuit-federal11000000</v>
      </c>
    </row>
    <row r="4564" spans="1:7" x14ac:dyDescent="0.2">
      <c r="A4564" s="28" t="s">
        <v>715</v>
      </c>
      <c r="B4564" s="14" t="s">
        <v>716</v>
      </c>
      <c r="C4564" s="14" t="s">
        <v>282</v>
      </c>
      <c r="D4564" s="29">
        <v>44197</v>
      </c>
      <c r="E4564" s="14" t="s">
        <v>746</v>
      </c>
      <c r="F4564" s="30">
        <v>65000</v>
      </c>
      <c r="G4564" s="31" t="str">
        <f>_xlfn.CONCAT(Table1[[#This Row],[Company]:[Penalty Amount]])</f>
        <v>Coinbase Inc.Coinbase Global Inc.consumer protection violation44197FL-OFR65000</v>
      </c>
    </row>
    <row r="4565" spans="1:7" x14ac:dyDescent="0.2">
      <c r="A4565" s="28" t="s">
        <v>715</v>
      </c>
      <c r="B4565" s="14" t="s">
        <v>716</v>
      </c>
      <c r="C4565" s="14" t="s">
        <v>12</v>
      </c>
      <c r="D4565" s="29">
        <v>44197</v>
      </c>
      <c r="E4565" s="14" t="s">
        <v>45</v>
      </c>
      <c r="F4565" s="30">
        <v>6500000</v>
      </c>
      <c r="G4565" s="31" t="str">
        <f>_xlfn.CONCAT(Table1[[#This Row],[Company]:[Penalty Amount]])</f>
        <v>Coinbase Inc.Coinbase Global Inc.investor protection violation44197CFTC6500000</v>
      </c>
    </row>
    <row r="4566" spans="1:7" x14ac:dyDescent="0.2">
      <c r="A4566" s="28" t="s">
        <v>2216</v>
      </c>
      <c r="B4566" s="14" t="s">
        <v>263</v>
      </c>
      <c r="C4566" s="14" t="s">
        <v>305</v>
      </c>
      <c r="D4566" s="29">
        <v>40909</v>
      </c>
      <c r="E4566" s="14" t="s">
        <v>306</v>
      </c>
      <c r="F4566" s="30">
        <v>5000</v>
      </c>
      <c r="G4566" s="31" t="str">
        <f>_xlfn.CONCAT(Table1[[#This Row],[Company]:[Penalty Amount]])</f>
        <v>Hartford Insurance Co. of the MidwestHartford Financial Servicesinsurance violation40909TX-INS5000</v>
      </c>
    </row>
    <row r="4567" spans="1:7" x14ac:dyDescent="0.2">
      <c r="A4567" s="28" t="s">
        <v>1323</v>
      </c>
      <c r="B4567" s="14" t="s">
        <v>263</v>
      </c>
      <c r="C4567" s="14" t="s">
        <v>305</v>
      </c>
      <c r="D4567" s="29">
        <v>40909</v>
      </c>
      <c r="E4567" s="14" t="s">
        <v>1050</v>
      </c>
      <c r="F4567" s="30">
        <v>5000</v>
      </c>
      <c r="G4567" s="31" t="str">
        <f>_xlfn.CONCAT(Table1[[#This Row],[Company]:[Penalty Amount]])</f>
        <v>Hartford Life and Accident Insurance Co.Hartford Financial Servicesinsurance violation40909OR-FIN5000</v>
      </c>
    </row>
    <row r="4568" spans="1:7" x14ac:dyDescent="0.2">
      <c r="A4568" s="28" t="s">
        <v>2045</v>
      </c>
      <c r="B4568" s="14" t="s">
        <v>263</v>
      </c>
      <c r="C4568" s="14" t="s">
        <v>305</v>
      </c>
      <c r="D4568" s="29">
        <v>39448</v>
      </c>
      <c r="E4568" s="14" t="s">
        <v>655</v>
      </c>
      <c r="F4568" s="30">
        <v>5000</v>
      </c>
      <c r="G4568" s="31" t="str">
        <f>_xlfn.CONCAT(Table1[[#This Row],[Company]:[Penalty Amount]])</f>
        <v>HARTFORD LIFE AND ANNUITY INSURANCEHartford Financial Servicesinsurance violation39448VA-INS5000</v>
      </c>
    </row>
    <row r="4569" spans="1:7" x14ac:dyDescent="0.2">
      <c r="A4569" s="28" t="s">
        <v>1488</v>
      </c>
      <c r="B4569" s="14" t="s">
        <v>263</v>
      </c>
      <c r="C4569" s="14" t="s">
        <v>305</v>
      </c>
      <c r="D4569" s="29">
        <v>39083</v>
      </c>
      <c r="E4569" s="14" t="s">
        <v>1135</v>
      </c>
      <c r="F4569" s="30">
        <v>5000</v>
      </c>
      <c r="G4569" s="31" t="str">
        <f>_xlfn.CONCAT(Table1[[#This Row],[Company]:[Penalty Amount]])</f>
        <v>Hartford Underwriters Insurance Co.Hartford Financial Servicesinsurance violation39083ME-INS5000</v>
      </c>
    </row>
    <row r="4570" spans="1:7" x14ac:dyDescent="0.2">
      <c r="A4570" s="28" t="s">
        <v>1488</v>
      </c>
      <c r="B4570" s="14" t="s">
        <v>263</v>
      </c>
      <c r="C4570" s="14" t="s">
        <v>305</v>
      </c>
      <c r="D4570" s="29">
        <v>41275</v>
      </c>
      <c r="E4570" s="14" t="s">
        <v>1089</v>
      </c>
      <c r="F4570" s="30">
        <v>5000</v>
      </c>
      <c r="G4570" s="31" t="str">
        <f>_xlfn.CONCAT(Table1[[#This Row],[Company]:[Penalty Amount]])</f>
        <v>Hartford Underwriters Insurance Co.Hartford Financial Servicesinsurance violation41275SD-INS5000</v>
      </c>
    </row>
    <row r="4571" spans="1:7" x14ac:dyDescent="0.2">
      <c r="A4571" s="28" t="s">
        <v>1488</v>
      </c>
      <c r="B4571" s="14" t="s">
        <v>263</v>
      </c>
      <c r="C4571" s="14" t="s">
        <v>305</v>
      </c>
      <c r="D4571" s="29">
        <v>40909</v>
      </c>
      <c r="E4571" s="14" t="s">
        <v>306</v>
      </c>
      <c r="F4571" s="30">
        <v>5000</v>
      </c>
      <c r="G4571" s="31" t="str">
        <f>_xlfn.CONCAT(Table1[[#This Row],[Company]:[Penalty Amount]])</f>
        <v>Hartford Underwriters Insurance Co.Hartford Financial Servicesinsurance violation40909TX-INS5000</v>
      </c>
    </row>
    <row r="4572" spans="1:7" x14ac:dyDescent="0.2">
      <c r="A4572" s="28" t="s">
        <v>2222</v>
      </c>
      <c r="B4572" s="14" t="s">
        <v>263</v>
      </c>
      <c r="C4572" s="14" t="s">
        <v>305</v>
      </c>
      <c r="D4572" s="29">
        <v>41275</v>
      </c>
      <c r="E4572" s="14" t="s">
        <v>1089</v>
      </c>
      <c r="F4572" s="30">
        <v>5000</v>
      </c>
      <c r="G4572" s="31" t="str">
        <f>_xlfn.CONCAT(Table1[[#This Row],[Company]:[Penalty Amount]])</f>
        <v>Property &amp; Casualty Insurance Co. of HartfordHartford Financial Servicesinsurance violation41275SD-INS5000</v>
      </c>
    </row>
    <row r="4573" spans="1:7" x14ac:dyDescent="0.2">
      <c r="A4573" s="28" t="s">
        <v>1085</v>
      </c>
      <c r="B4573" s="14" t="s">
        <v>586</v>
      </c>
      <c r="C4573" s="14" t="s">
        <v>305</v>
      </c>
      <c r="D4573" s="29">
        <v>36526</v>
      </c>
      <c r="E4573" s="14" t="s">
        <v>746</v>
      </c>
      <c r="F4573" s="30">
        <v>5625</v>
      </c>
      <c r="G4573" s="31" t="str">
        <f>_xlfn.CONCAT(Table1[[#This Row],[Company]:[Penalty Amount]])</f>
        <v>Conseco Life Insurance Co.CNO Financialinsurance violation36526FL-OFR5625</v>
      </c>
    </row>
    <row r="4574" spans="1:7" x14ac:dyDescent="0.2">
      <c r="A4574" s="28" t="s">
        <v>1085</v>
      </c>
      <c r="B4574" s="14" t="s">
        <v>586</v>
      </c>
      <c r="C4574" s="14" t="s">
        <v>305</v>
      </c>
      <c r="D4574" s="29">
        <v>37987</v>
      </c>
      <c r="E4574" s="14" t="s">
        <v>1407</v>
      </c>
      <c r="F4574" s="30">
        <v>6000</v>
      </c>
      <c r="G4574" s="31" t="str">
        <f>_xlfn.CONCAT(Table1[[#This Row],[Company]:[Penalty Amount]])</f>
        <v>Conseco Life Insurance Co.CNO Financialinsurance violation37987SC-INS6000</v>
      </c>
    </row>
    <row r="4575" spans="1:7" x14ac:dyDescent="0.2">
      <c r="A4575" s="28" t="s">
        <v>1076</v>
      </c>
      <c r="B4575" s="14" t="s">
        <v>586</v>
      </c>
      <c r="C4575" s="14" t="s">
        <v>305</v>
      </c>
      <c r="D4575" s="29">
        <v>39083</v>
      </c>
      <c r="E4575" s="14" t="s">
        <v>869</v>
      </c>
      <c r="F4575" s="30">
        <v>6569</v>
      </c>
      <c r="G4575" s="31" t="str">
        <f>_xlfn.CONCAT(Table1[[#This Row],[Company]:[Penalty Amount]])</f>
        <v>Bankers Life and Casualty Co.CNO Financialinsurance violation39083IN-INS6569</v>
      </c>
    </row>
    <row r="4576" spans="1:7" x14ac:dyDescent="0.2">
      <c r="A4576" s="28" t="s">
        <v>2662</v>
      </c>
      <c r="B4576" s="14" t="s">
        <v>586</v>
      </c>
      <c r="C4576" s="14" t="s">
        <v>343</v>
      </c>
      <c r="D4576" s="29">
        <v>40179</v>
      </c>
      <c r="E4576" s="14" t="s">
        <v>745</v>
      </c>
      <c r="F4576" s="30">
        <v>6961</v>
      </c>
      <c r="G4576" s="31" t="str">
        <f>_xlfn.CONCAT(Table1[[#This Row],[Company]:[Penalty Amount]])</f>
        <v>CNO Services LLCCNO Financialwage and hour violation40179WHD6961</v>
      </c>
    </row>
    <row r="4577" spans="1:7" x14ac:dyDescent="0.2">
      <c r="A4577" s="28" t="s">
        <v>1076</v>
      </c>
      <c r="B4577" s="14" t="s">
        <v>586</v>
      </c>
      <c r="C4577" s="14" t="s">
        <v>12</v>
      </c>
      <c r="D4577" s="29">
        <v>40179</v>
      </c>
      <c r="E4577" s="14" t="s">
        <v>919</v>
      </c>
      <c r="F4577" s="30">
        <v>7896</v>
      </c>
      <c r="G4577" s="31" t="str">
        <f>_xlfn.CONCAT(Table1[[#This Row],[Company]:[Penalty Amount]])</f>
        <v>Bankers Life and Casualty Co.CNO Financialinvestor protection violation40179MO-SEC7896</v>
      </c>
    </row>
    <row r="4578" spans="1:7" x14ac:dyDescent="0.2">
      <c r="A4578" s="28" t="s">
        <v>990</v>
      </c>
      <c r="B4578" s="14" t="s">
        <v>586</v>
      </c>
      <c r="C4578" s="14" t="s">
        <v>305</v>
      </c>
      <c r="D4578" s="29">
        <v>39448</v>
      </c>
      <c r="E4578" s="14" t="s">
        <v>1378</v>
      </c>
      <c r="F4578" s="30">
        <v>8000</v>
      </c>
      <c r="G4578" s="31" t="str">
        <f>_xlfn.CONCAT(Table1[[#This Row],[Company]:[Penalty Amount]])</f>
        <v>Bankers Life &amp; Casualty Co.CNO Financialinsurance violation39448KS-INS8000</v>
      </c>
    </row>
    <row r="4579" spans="1:7" x14ac:dyDescent="0.2">
      <c r="A4579" s="28" t="s">
        <v>1076</v>
      </c>
      <c r="B4579" s="14" t="s">
        <v>586</v>
      </c>
      <c r="C4579" s="14" t="s">
        <v>305</v>
      </c>
      <c r="D4579" s="29">
        <v>42736</v>
      </c>
      <c r="E4579" s="14" t="s">
        <v>1825</v>
      </c>
      <c r="F4579" s="30">
        <v>10000</v>
      </c>
      <c r="G4579" s="31" t="str">
        <f>_xlfn.CONCAT(Table1[[#This Row],[Company]:[Penalty Amount]])</f>
        <v>Bankers Life and Casualty Co.CNO Financialinsurance violation42736LA-INS10000</v>
      </c>
    </row>
    <row r="4580" spans="1:7" x14ac:dyDescent="0.2">
      <c r="A4580" s="28" t="s">
        <v>1076</v>
      </c>
      <c r="B4580" s="14" t="s">
        <v>586</v>
      </c>
      <c r="C4580" s="14" t="s">
        <v>305</v>
      </c>
      <c r="D4580" s="29">
        <v>40544</v>
      </c>
      <c r="E4580" s="14" t="s">
        <v>728</v>
      </c>
      <c r="F4580" s="30">
        <v>10000</v>
      </c>
      <c r="G4580" s="31" t="str">
        <f>_xlfn.CONCAT(Table1[[#This Row],[Company]:[Penalty Amount]])</f>
        <v>Bankers Life and Casualty Co.CNO Financialinsurance violation40544MD-INS10000</v>
      </c>
    </row>
    <row r="4581" spans="1:7" x14ac:dyDescent="0.2">
      <c r="A4581" s="28" t="s">
        <v>1283</v>
      </c>
      <c r="B4581" s="14" t="s">
        <v>586</v>
      </c>
      <c r="C4581" s="14" t="s">
        <v>305</v>
      </c>
      <c r="D4581" s="29">
        <v>43101</v>
      </c>
      <c r="E4581" s="14" t="s">
        <v>775</v>
      </c>
      <c r="F4581" s="30">
        <v>10000</v>
      </c>
      <c r="G4581" s="31" t="str">
        <f>_xlfn.CONCAT(Table1[[#This Row],[Company]:[Penalty Amount]])</f>
        <v>Bankers Life and Casualty Co. and Colonial Penn Life Insurance Co.CNO Financialinsurance violation43101MN-FIN10000</v>
      </c>
    </row>
    <row r="4582" spans="1:7" x14ac:dyDescent="0.2">
      <c r="A4582" s="28" t="s">
        <v>1734</v>
      </c>
      <c r="B4582" s="14" t="s">
        <v>586</v>
      </c>
      <c r="C4582" s="14" t="s">
        <v>305</v>
      </c>
      <c r="D4582" s="29">
        <v>37987</v>
      </c>
      <c r="E4582" s="14" t="s">
        <v>1135</v>
      </c>
      <c r="F4582" s="30">
        <v>10000</v>
      </c>
      <c r="G4582" s="31" t="str">
        <f>_xlfn.CONCAT(Table1[[#This Row],[Company]:[Penalty Amount]])</f>
        <v>Conseco Health Insurance Co.CNO Financialinsurance violation37987ME-INS10000</v>
      </c>
    </row>
    <row r="4583" spans="1:7" x14ac:dyDescent="0.2">
      <c r="A4583" s="28" t="s">
        <v>1734</v>
      </c>
      <c r="B4583" s="14" t="s">
        <v>586</v>
      </c>
      <c r="C4583" s="14" t="s">
        <v>305</v>
      </c>
      <c r="D4583" s="29">
        <v>37987</v>
      </c>
      <c r="E4583" s="14" t="s">
        <v>991</v>
      </c>
      <c r="F4583" s="30">
        <v>11000</v>
      </c>
      <c r="G4583" s="31" t="str">
        <f>_xlfn.CONCAT(Table1[[#This Row],[Company]:[Penalty Amount]])</f>
        <v>Conseco Health Insurance Co.CNO Financialinsurance violation37987WI-INS11000</v>
      </c>
    </row>
    <row r="4584" spans="1:7" x14ac:dyDescent="0.2">
      <c r="A4584" s="28" t="s">
        <v>1076</v>
      </c>
      <c r="B4584" s="14" t="s">
        <v>586</v>
      </c>
      <c r="C4584" s="14" t="s">
        <v>305</v>
      </c>
      <c r="D4584" s="29">
        <v>40909</v>
      </c>
      <c r="E4584" s="14" t="s">
        <v>1050</v>
      </c>
      <c r="F4584" s="30">
        <v>14000</v>
      </c>
      <c r="G4584" s="31" t="str">
        <f>_xlfn.CONCAT(Table1[[#This Row],[Company]:[Penalty Amount]])</f>
        <v>Bankers Life and Casualty Co.CNO Financialinsurance violation40909OR-FIN14000</v>
      </c>
    </row>
    <row r="4585" spans="1:7" x14ac:dyDescent="0.2">
      <c r="A4585" s="28" t="s">
        <v>1076</v>
      </c>
      <c r="B4585" s="14" t="s">
        <v>586</v>
      </c>
      <c r="C4585" s="14" t="s">
        <v>305</v>
      </c>
      <c r="D4585" s="29">
        <v>40909</v>
      </c>
      <c r="E4585" s="14" t="s">
        <v>728</v>
      </c>
      <c r="F4585" s="30">
        <v>15000</v>
      </c>
      <c r="G4585" s="31" t="str">
        <f>_xlfn.CONCAT(Table1[[#This Row],[Company]:[Penalty Amount]])</f>
        <v>Bankers Life and Casualty Co.CNO Financialinsurance violation40909MD-INS15000</v>
      </c>
    </row>
    <row r="4586" spans="1:7" x14ac:dyDescent="0.2">
      <c r="A4586" s="28" t="s">
        <v>1076</v>
      </c>
      <c r="B4586" s="14" t="s">
        <v>586</v>
      </c>
      <c r="C4586" s="14" t="s">
        <v>364</v>
      </c>
      <c r="D4586" s="29">
        <v>37622</v>
      </c>
      <c r="E4586" s="14" t="s">
        <v>1773</v>
      </c>
      <c r="F4586" s="30">
        <v>15000</v>
      </c>
      <c r="G4586" s="31" t="str">
        <f>_xlfn.CONCAT(Table1[[#This Row],[Company]:[Penalty Amount]])</f>
        <v>Bankers Life and Casualty Co.CNO Financialprivacy violation37622KS-AG15000</v>
      </c>
    </row>
    <row r="4587" spans="1:7" x14ac:dyDescent="0.2">
      <c r="A4587" s="28" t="s">
        <v>2175</v>
      </c>
      <c r="B4587" s="14" t="s">
        <v>586</v>
      </c>
      <c r="C4587" s="14" t="s">
        <v>305</v>
      </c>
      <c r="D4587" s="29">
        <v>36892</v>
      </c>
      <c r="E4587" s="14" t="s">
        <v>655</v>
      </c>
      <c r="F4587" s="30">
        <v>19000</v>
      </c>
      <c r="G4587" s="31" t="str">
        <f>_xlfn.CONCAT(Table1[[#This Row],[Company]:[Penalty Amount]])</f>
        <v>CONSECO HEALTH INSURANCE Co.CNO Financialinsurance violation36892VA-INS19000</v>
      </c>
    </row>
    <row r="4588" spans="1:7" x14ac:dyDescent="0.2">
      <c r="A4588" s="28" t="s">
        <v>1734</v>
      </c>
      <c r="B4588" s="14" t="s">
        <v>586</v>
      </c>
      <c r="C4588" s="14" t="s">
        <v>305</v>
      </c>
      <c r="D4588" s="29">
        <v>39448</v>
      </c>
      <c r="E4588" s="14" t="s">
        <v>991</v>
      </c>
      <c r="F4588" s="30">
        <v>20000</v>
      </c>
      <c r="G4588" s="31" t="str">
        <f>_xlfn.CONCAT(Table1[[#This Row],[Company]:[Penalty Amount]])</f>
        <v>Conseco Health Insurance Co.CNO Financialinsurance violation39448WI-INS20000</v>
      </c>
    </row>
    <row r="4589" spans="1:7" x14ac:dyDescent="0.2">
      <c r="A4589" s="28" t="s">
        <v>990</v>
      </c>
      <c r="B4589" s="14" t="s">
        <v>586</v>
      </c>
      <c r="C4589" s="14" t="s">
        <v>305</v>
      </c>
      <c r="D4589" s="29">
        <v>40179</v>
      </c>
      <c r="E4589" s="14" t="s">
        <v>1378</v>
      </c>
      <c r="F4589" s="30">
        <v>22000</v>
      </c>
      <c r="G4589" s="31" t="str">
        <f>_xlfn.CONCAT(Table1[[#This Row],[Company]:[Penalty Amount]])</f>
        <v>Bankers Life &amp; Casualty Co.CNO Financialinsurance violation40179KS-INS22000</v>
      </c>
    </row>
    <row r="4590" spans="1:7" x14ac:dyDescent="0.2">
      <c r="A4590" s="28" t="s">
        <v>1671</v>
      </c>
      <c r="B4590" s="14" t="s">
        <v>586</v>
      </c>
      <c r="C4590" s="14" t="s">
        <v>364</v>
      </c>
      <c r="D4590" s="29">
        <v>39448</v>
      </c>
      <c r="E4590" s="14" t="s">
        <v>1070</v>
      </c>
      <c r="F4590" s="30">
        <v>25000</v>
      </c>
      <c r="G4590" s="31" t="str">
        <f>_xlfn.CONCAT(Table1[[#This Row],[Company]:[Penalty Amount]])</f>
        <v>Bankers Life and CasualtyCNO Financialprivacy violation39448MO-AG25000</v>
      </c>
    </row>
    <row r="4591" spans="1:7" x14ac:dyDescent="0.2">
      <c r="A4591" s="28" t="s">
        <v>1076</v>
      </c>
      <c r="B4591" s="14" t="s">
        <v>586</v>
      </c>
      <c r="C4591" s="14" t="s">
        <v>305</v>
      </c>
      <c r="D4591" s="29">
        <v>40179</v>
      </c>
      <c r="E4591" s="14" t="s">
        <v>1050</v>
      </c>
      <c r="F4591" s="30">
        <v>25000</v>
      </c>
      <c r="G4591" s="31" t="str">
        <f>_xlfn.CONCAT(Table1[[#This Row],[Company]:[Penalty Amount]])</f>
        <v>Bankers Life and Casualty Co.CNO Financialinsurance violation40179OR-FIN25000</v>
      </c>
    </row>
    <row r="4592" spans="1:7" x14ac:dyDescent="0.2">
      <c r="A4592" s="28" t="s">
        <v>1683</v>
      </c>
      <c r="B4592" s="14" t="s">
        <v>586</v>
      </c>
      <c r="C4592" s="14" t="s">
        <v>305</v>
      </c>
      <c r="D4592" s="29">
        <v>40544</v>
      </c>
      <c r="E4592" s="14" t="s">
        <v>655</v>
      </c>
      <c r="F4592" s="30">
        <v>25000</v>
      </c>
      <c r="G4592" s="31" t="str">
        <f>_xlfn.CONCAT(Table1[[#This Row],[Company]:[Penalty Amount]])</f>
        <v>CONSECO SENIOR &amp; CONSECO LIFECNO Financialinsurance violation40544VA-INS25000</v>
      </c>
    </row>
    <row r="4593" spans="1:7" x14ac:dyDescent="0.2">
      <c r="A4593" s="28" t="s">
        <v>1655</v>
      </c>
      <c r="B4593" s="14" t="s">
        <v>586</v>
      </c>
      <c r="C4593" s="14" t="s">
        <v>305</v>
      </c>
      <c r="D4593" s="29">
        <v>41275</v>
      </c>
      <c r="E4593" s="14" t="s">
        <v>655</v>
      </c>
      <c r="F4593" s="30">
        <v>27000</v>
      </c>
      <c r="G4593" s="31" t="str">
        <f>_xlfn.CONCAT(Table1[[#This Row],[Company]:[Penalty Amount]])</f>
        <v>BANKERS LIFE AND CASUALTY CO.CNO Financialinsurance violation41275VA-INS27000</v>
      </c>
    </row>
    <row r="4594" spans="1:7" x14ac:dyDescent="0.2">
      <c r="A4594" s="28" t="s">
        <v>990</v>
      </c>
      <c r="B4594" s="14" t="s">
        <v>586</v>
      </c>
      <c r="C4594" s="14" t="s">
        <v>305</v>
      </c>
      <c r="D4594" s="29">
        <v>43466</v>
      </c>
      <c r="E4594" s="14" t="s">
        <v>1090</v>
      </c>
      <c r="F4594" s="30">
        <v>30000</v>
      </c>
      <c r="G4594" s="31" t="str">
        <f>_xlfn.CONCAT(Table1[[#This Row],[Company]:[Penalty Amount]])</f>
        <v>Bankers Life &amp; Casualty Co.CNO Financialinsurance violation43466WA-INS30000</v>
      </c>
    </row>
    <row r="4595" spans="1:7" x14ac:dyDescent="0.2">
      <c r="A4595" s="28" t="s">
        <v>990</v>
      </c>
      <c r="B4595" s="14" t="s">
        <v>586</v>
      </c>
      <c r="C4595" s="14" t="s">
        <v>305</v>
      </c>
      <c r="D4595" s="29">
        <v>40909</v>
      </c>
      <c r="E4595" s="14" t="s">
        <v>991</v>
      </c>
      <c r="F4595" s="30">
        <v>40000</v>
      </c>
      <c r="G4595" s="31" t="str">
        <f>_xlfn.CONCAT(Table1[[#This Row],[Company]:[Penalty Amount]])</f>
        <v>Bankers Life &amp; Casualty Co.CNO Financialinsurance violation40909WI-INS40000</v>
      </c>
    </row>
    <row r="4596" spans="1:7" x14ac:dyDescent="0.2">
      <c r="A4596" s="28" t="s">
        <v>1076</v>
      </c>
      <c r="B4596" s="14" t="s">
        <v>586</v>
      </c>
      <c r="C4596" s="14" t="s">
        <v>305</v>
      </c>
      <c r="D4596" s="29">
        <v>41275</v>
      </c>
      <c r="E4596" s="14" t="s">
        <v>969</v>
      </c>
      <c r="F4596" s="30">
        <v>50000</v>
      </c>
      <c r="G4596" s="31" t="str">
        <f>_xlfn.CONCAT(Table1[[#This Row],[Company]:[Penalty Amount]])</f>
        <v>Bankers Life and Casualty Co.CNO Financialinsurance violation41275MT-INS50000</v>
      </c>
    </row>
    <row r="4597" spans="1:7" x14ac:dyDescent="0.2">
      <c r="A4597" s="28" t="s">
        <v>1085</v>
      </c>
      <c r="B4597" s="14" t="s">
        <v>586</v>
      </c>
      <c r="C4597" s="14" t="s">
        <v>305</v>
      </c>
      <c r="D4597" s="29">
        <v>37622</v>
      </c>
      <c r="E4597" s="14" t="s">
        <v>1536</v>
      </c>
      <c r="F4597" s="30">
        <v>50000</v>
      </c>
      <c r="G4597" s="31" t="str">
        <f>_xlfn.CONCAT(Table1[[#This Row],[Company]:[Penalty Amount]])</f>
        <v>Conseco Life Insurance Co.CNO Financialinsurance violation37622MS-INS50000</v>
      </c>
    </row>
    <row r="4598" spans="1:7" x14ac:dyDescent="0.2">
      <c r="A4598" s="28" t="s">
        <v>1133</v>
      </c>
      <c r="B4598" s="14" t="s">
        <v>586</v>
      </c>
      <c r="C4598" s="14" t="s">
        <v>305</v>
      </c>
      <c r="D4598" s="29">
        <v>36526</v>
      </c>
      <c r="E4598" s="14" t="s">
        <v>746</v>
      </c>
      <c r="F4598" s="30">
        <v>55000</v>
      </c>
      <c r="G4598" s="31" t="str">
        <f>_xlfn.CONCAT(Table1[[#This Row],[Company]:[Penalty Amount]])</f>
        <v>Conseco Senior Health Insurance Co.CNO Financialinsurance violation36526FL-OFR55000</v>
      </c>
    </row>
    <row r="4599" spans="1:7" x14ac:dyDescent="0.2">
      <c r="A4599" s="28" t="s">
        <v>2174</v>
      </c>
      <c r="B4599" s="14" t="s">
        <v>586</v>
      </c>
      <c r="C4599" s="14" t="s">
        <v>305</v>
      </c>
      <c r="D4599" s="29">
        <v>43831</v>
      </c>
      <c r="E4599" s="14" t="s">
        <v>34</v>
      </c>
      <c r="F4599" s="30">
        <v>75000</v>
      </c>
      <c r="G4599" s="31" t="str">
        <f>_xlfn.CONCAT(Table1[[#This Row],[Company]:[Penalty Amount]])</f>
        <v>Bankers Conseco Life Insurance Co.CNO Financialinsurance violation43831NY-DFS75000</v>
      </c>
    </row>
    <row r="4600" spans="1:7" x14ac:dyDescent="0.2">
      <c r="A4600" s="28" t="s">
        <v>990</v>
      </c>
      <c r="B4600" s="14" t="s">
        <v>586</v>
      </c>
      <c r="C4600" s="14" t="s">
        <v>305</v>
      </c>
      <c r="D4600" s="29">
        <v>38718</v>
      </c>
      <c r="E4600" s="14" t="s">
        <v>1135</v>
      </c>
      <c r="F4600" s="30">
        <v>75000</v>
      </c>
      <c r="G4600" s="31" t="str">
        <f>_xlfn.CONCAT(Table1[[#This Row],[Company]:[Penalty Amount]])</f>
        <v>Bankers Life &amp; Casualty Co.CNO Financialinsurance violation38718ME-INS75000</v>
      </c>
    </row>
    <row r="4601" spans="1:7" x14ac:dyDescent="0.2">
      <c r="A4601" s="28" t="s">
        <v>1076</v>
      </c>
      <c r="B4601" s="14" t="s">
        <v>586</v>
      </c>
      <c r="C4601" s="14" t="s">
        <v>305</v>
      </c>
      <c r="D4601" s="29">
        <v>42005</v>
      </c>
      <c r="E4601" s="14" t="s">
        <v>775</v>
      </c>
      <c r="F4601" s="30">
        <v>75000</v>
      </c>
      <c r="G4601" s="31" t="str">
        <f>_xlfn.CONCAT(Table1[[#This Row],[Company]:[Penalty Amount]])</f>
        <v>Bankers Life and Casualty Co.CNO Financialinsurance violation42005MN-FIN75000</v>
      </c>
    </row>
    <row r="4602" spans="1:7" x14ac:dyDescent="0.2">
      <c r="A4602" s="28" t="s">
        <v>1076</v>
      </c>
      <c r="B4602" s="14" t="s">
        <v>586</v>
      </c>
      <c r="C4602" s="14" t="s">
        <v>305</v>
      </c>
      <c r="D4602" s="29">
        <v>39448</v>
      </c>
      <c r="E4602" s="14" t="s">
        <v>775</v>
      </c>
      <c r="F4602" s="30">
        <v>75000</v>
      </c>
      <c r="G4602" s="31" t="str">
        <f>_xlfn.CONCAT(Table1[[#This Row],[Company]:[Penalty Amount]])</f>
        <v>Bankers Life and Casualty Co.CNO Financialinsurance violation39448MN-FIN75000</v>
      </c>
    </row>
    <row r="4603" spans="1:7" x14ac:dyDescent="0.2">
      <c r="A4603" s="28" t="s">
        <v>1932</v>
      </c>
      <c r="B4603" s="14" t="s">
        <v>586</v>
      </c>
      <c r="C4603" s="14" t="s">
        <v>305</v>
      </c>
      <c r="D4603" s="29">
        <v>38353</v>
      </c>
      <c r="E4603" s="14" t="s">
        <v>655</v>
      </c>
      <c r="F4603" s="30">
        <v>75000</v>
      </c>
      <c r="G4603" s="31" t="str">
        <f>_xlfn.CONCAT(Table1[[#This Row],[Company]:[Penalty Amount]])</f>
        <v>CONSECO SENIOR HEALTH INS.CNO Financialinsurance violation38353VA-INS75000</v>
      </c>
    </row>
    <row r="4604" spans="1:7" x14ac:dyDescent="0.2">
      <c r="A4604" s="28" t="s">
        <v>1313</v>
      </c>
      <c r="B4604" s="14" t="s">
        <v>586</v>
      </c>
      <c r="C4604" s="14" t="s">
        <v>305</v>
      </c>
      <c r="D4604" s="29">
        <v>43101</v>
      </c>
      <c r="E4604" s="14" t="s">
        <v>1090</v>
      </c>
      <c r="F4604" s="30">
        <v>75000</v>
      </c>
      <c r="G4604" s="31" t="str">
        <f>_xlfn.CONCAT(Table1[[#This Row],[Company]:[Penalty Amount]])</f>
        <v>Washington National Insurance Co.CNO Financialinsurance violation43101WA-INS75000</v>
      </c>
    </row>
    <row r="4605" spans="1:7" x14ac:dyDescent="0.2">
      <c r="A4605" s="28" t="s">
        <v>1441</v>
      </c>
      <c r="B4605" s="14" t="s">
        <v>586</v>
      </c>
      <c r="C4605" s="14" t="s">
        <v>305</v>
      </c>
      <c r="D4605" s="29">
        <v>39448</v>
      </c>
      <c r="E4605" s="14" t="s">
        <v>1020</v>
      </c>
      <c r="F4605" s="30">
        <v>75018</v>
      </c>
      <c r="G4605" s="31" t="str">
        <f>_xlfn.CONCAT(Table1[[#This Row],[Company]:[Penalty Amount]])</f>
        <v>Conseco Medical Insurance Co.CNO Financialinsurance violation39448MO-INS75018</v>
      </c>
    </row>
    <row r="4606" spans="1:7" x14ac:dyDescent="0.2">
      <c r="A4606" s="28" t="s">
        <v>1085</v>
      </c>
      <c r="B4606" s="14" t="s">
        <v>586</v>
      </c>
      <c r="C4606" s="14" t="s">
        <v>305</v>
      </c>
      <c r="D4606" s="29">
        <v>37622</v>
      </c>
      <c r="E4606" s="14" t="s">
        <v>1050</v>
      </c>
      <c r="F4606" s="30">
        <v>83000</v>
      </c>
      <c r="G4606" s="31" t="str">
        <f>_xlfn.CONCAT(Table1[[#This Row],[Company]:[Penalty Amount]])</f>
        <v>Conseco Life Insurance Co.CNO Financialinsurance violation37622OR-FIN83000</v>
      </c>
    </row>
    <row r="4607" spans="1:7" x14ac:dyDescent="0.2">
      <c r="A4607" s="28" t="s">
        <v>990</v>
      </c>
      <c r="B4607" s="14" t="s">
        <v>586</v>
      </c>
      <c r="C4607" s="14" t="s">
        <v>305</v>
      </c>
      <c r="D4607" s="29">
        <v>39448</v>
      </c>
      <c r="E4607" s="14" t="s">
        <v>923</v>
      </c>
      <c r="F4607" s="30">
        <v>100000</v>
      </c>
      <c r="G4607" s="31" t="str">
        <f>_xlfn.CONCAT(Table1[[#This Row],[Company]:[Penalty Amount]])</f>
        <v>Bankers Life &amp; Casualty Co.CNO Financialinsurance violation39448CT-INS100000</v>
      </c>
    </row>
    <row r="4608" spans="1:7" x14ac:dyDescent="0.2">
      <c r="A4608" s="28" t="s">
        <v>1133</v>
      </c>
      <c r="B4608" s="14" t="s">
        <v>586</v>
      </c>
      <c r="C4608" s="14" t="s">
        <v>305</v>
      </c>
      <c r="D4608" s="29">
        <v>39448</v>
      </c>
      <c r="E4608" s="14" t="s">
        <v>991</v>
      </c>
      <c r="F4608" s="30">
        <v>100000</v>
      </c>
      <c r="G4608" s="31" t="str">
        <f>_xlfn.CONCAT(Table1[[#This Row],[Company]:[Penalty Amount]])</f>
        <v>Conseco Senior Health Insurance Co.CNO Financialinsurance violation39448WI-INS100000</v>
      </c>
    </row>
    <row r="4609" spans="1:7" x14ac:dyDescent="0.2">
      <c r="A4609" s="28" t="s">
        <v>1076</v>
      </c>
      <c r="B4609" s="14" t="s">
        <v>586</v>
      </c>
      <c r="C4609" s="14" t="s">
        <v>12</v>
      </c>
      <c r="D4609" s="29">
        <v>42005</v>
      </c>
      <c r="E4609" s="14" t="s">
        <v>919</v>
      </c>
      <c r="F4609" s="30">
        <v>102178</v>
      </c>
      <c r="G4609" s="31" t="str">
        <f>_xlfn.CONCAT(Table1[[#This Row],[Company]:[Penalty Amount]])</f>
        <v>Bankers Life and Casualty Co.CNO Financialinvestor protection violation42005MO-SEC102178</v>
      </c>
    </row>
    <row r="4610" spans="1:7" x14ac:dyDescent="0.2">
      <c r="A4610" s="28" t="s">
        <v>990</v>
      </c>
      <c r="B4610" s="14" t="s">
        <v>586</v>
      </c>
      <c r="C4610" s="14" t="s">
        <v>305</v>
      </c>
      <c r="D4610" s="29">
        <v>40544</v>
      </c>
      <c r="E4610" s="14" t="s">
        <v>1135</v>
      </c>
      <c r="F4610" s="30">
        <v>102801</v>
      </c>
      <c r="G4610" s="31" t="str">
        <f>_xlfn.CONCAT(Table1[[#This Row],[Company]:[Penalty Amount]])</f>
        <v>Bankers Life &amp; Casualty Co.CNO Financialinsurance violation40544ME-INS102801</v>
      </c>
    </row>
    <row r="4611" spans="1:7" x14ac:dyDescent="0.2">
      <c r="A4611" s="28" t="s">
        <v>1076</v>
      </c>
      <c r="B4611" s="14" t="s">
        <v>586</v>
      </c>
      <c r="C4611" s="14" t="s">
        <v>305</v>
      </c>
      <c r="D4611" s="29">
        <v>36892</v>
      </c>
      <c r="E4611" s="14" t="s">
        <v>746</v>
      </c>
      <c r="F4611" s="30">
        <v>105000</v>
      </c>
      <c r="G4611" s="31" t="str">
        <f>_xlfn.CONCAT(Table1[[#This Row],[Company]:[Penalty Amount]])</f>
        <v>Bankers Life and Casualty Co.CNO Financialinsurance violation36892FL-OFR105000</v>
      </c>
    </row>
    <row r="4612" spans="1:7" x14ac:dyDescent="0.2">
      <c r="A4612" s="28" t="s">
        <v>1076</v>
      </c>
      <c r="B4612" s="14" t="s">
        <v>586</v>
      </c>
      <c r="C4612" s="14" t="s">
        <v>305</v>
      </c>
      <c r="D4612" s="29">
        <v>41640</v>
      </c>
      <c r="E4612" s="14" t="s">
        <v>1050</v>
      </c>
      <c r="F4612" s="30">
        <v>115000</v>
      </c>
      <c r="G4612" s="31" t="str">
        <f>_xlfn.CONCAT(Table1[[#This Row],[Company]:[Penalty Amount]])</f>
        <v>Bankers Life and Casualty Co.CNO Financialinsurance violation41640OR-FIN115000</v>
      </c>
    </row>
    <row r="4613" spans="1:7" x14ac:dyDescent="0.2">
      <c r="A4613" s="28" t="s">
        <v>1313</v>
      </c>
      <c r="B4613" s="14" t="s">
        <v>586</v>
      </c>
      <c r="C4613" s="14" t="s">
        <v>305</v>
      </c>
      <c r="D4613" s="29">
        <v>41275</v>
      </c>
      <c r="E4613" s="14" t="s">
        <v>1089</v>
      </c>
      <c r="F4613" s="30">
        <v>125000</v>
      </c>
      <c r="G4613" s="31" t="str">
        <f>_xlfn.CONCAT(Table1[[#This Row],[Company]:[Penalty Amount]])</f>
        <v>Washington National Insurance Co.CNO Financialinsurance violation41275SD-INS125000</v>
      </c>
    </row>
    <row r="4614" spans="1:7" x14ac:dyDescent="0.2">
      <c r="A4614" s="28" t="s">
        <v>1313</v>
      </c>
      <c r="B4614" s="14" t="s">
        <v>586</v>
      </c>
      <c r="C4614" s="14" t="s">
        <v>305</v>
      </c>
      <c r="D4614" s="29">
        <v>42736</v>
      </c>
      <c r="E4614" s="14" t="s">
        <v>775</v>
      </c>
      <c r="F4614" s="30">
        <v>140000</v>
      </c>
      <c r="G4614" s="31" t="str">
        <f>_xlfn.CONCAT(Table1[[#This Row],[Company]:[Penalty Amount]])</f>
        <v>Washington National Insurance Co.CNO Financialinsurance violation42736MN-FIN140000</v>
      </c>
    </row>
    <row r="4615" spans="1:7" x14ac:dyDescent="0.2">
      <c r="A4615" s="28" t="s">
        <v>1076</v>
      </c>
      <c r="B4615" s="14" t="s">
        <v>586</v>
      </c>
      <c r="C4615" s="14" t="s">
        <v>305</v>
      </c>
      <c r="D4615" s="29">
        <v>43101</v>
      </c>
      <c r="E4615" s="14" t="s">
        <v>728</v>
      </c>
      <c r="F4615" s="30">
        <v>141000</v>
      </c>
      <c r="G4615" s="31" t="str">
        <f>_xlfn.CONCAT(Table1[[#This Row],[Company]:[Penalty Amount]])</f>
        <v>Bankers Life and Casualty Co.CNO Financialinsurance violation43101MD-INS141000</v>
      </c>
    </row>
    <row r="4616" spans="1:7" x14ac:dyDescent="0.2">
      <c r="A4616" s="28" t="s">
        <v>701</v>
      </c>
      <c r="B4616" s="14" t="s">
        <v>586</v>
      </c>
      <c r="C4616" s="14" t="s">
        <v>343</v>
      </c>
      <c r="D4616" s="29">
        <v>37257</v>
      </c>
      <c r="E4616" s="14" t="s">
        <v>745</v>
      </c>
      <c r="F4616" s="30">
        <v>145512</v>
      </c>
      <c r="G4616" s="31" t="str">
        <f>_xlfn.CONCAT(Table1[[#This Row],[Company]:[Penalty Amount]])</f>
        <v>Conseco Finance Servicing Corp.CNO Financialwage and hour violation37257WHD145512</v>
      </c>
    </row>
    <row r="4617" spans="1:7" x14ac:dyDescent="0.2">
      <c r="A4617" s="28" t="s">
        <v>1076</v>
      </c>
      <c r="B4617" s="14" t="s">
        <v>586</v>
      </c>
      <c r="C4617" s="14" t="s">
        <v>305</v>
      </c>
      <c r="D4617" s="29">
        <v>39448</v>
      </c>
      <c r="E4617" s="14" t="s">
        <v>1050</v>
      </c>
      <c r="F4617" s="30">
        <v>150000</v>
      </c>
      <c r="G4617" s="31" t="str">
        <f>_xlfn.CONCAT(Table1[[#This Row],[Company]:[Penalty Amount]])</f>
        <v>Bankers Life and Casualty Co.CNO Financialinsurance violation39448OR-FIN150000</v>
      </c>
    </row>
    <row r="4618" spans="1:7" x14ac:dyDescent="0.2">
      <c r="A4618" s="28" t="s">
        <v>1313</v>
      </c>
      <c r="B4618" s="14" t="s">
        <v>586</v>
      </c>
      <c r="C4618" s="14" t="s">
        <v>305</v>
      </c>
      <c r="D4618" s="29">
        <v>40909</v>
      </c>
      <c r="E4618" s="14" t="s">
        <v>1020</v>
      </c>
      <c r="F4618" s="30">
        <v>150000</v>
      </c>
      <c r="G4618" s="31" t="str">
        <f>_xlfn.CONCAT(Table1[[#This Row],[Company]:[Penalty Amount]])</f>
        <v>Washington National Insurance Co.CNO Financialinsurance violation40909MO-INS150000</v>
      </c>
    </row>
    <row r="4619" spans="1:7" x14ac:dyDescent="0.2">
      <c r="A4619" s="28" t="s">
        <v>1283</v>
      </c>
      <c r="B4619" s="14" t="s">
        <v>586</v>
      </c>
      <c r="C4619" s="14" t="s">
        <v>305</v>
      </c>
      <c r="D4619" s="29">
        <v>43466</v>
      </c>
      <c r="E4619" s="14" t="s">
        <v>775</v>
      </c>
      <c r="F4619" s="30">
        <v>175000</v>
      </c>
      <c r="G4619" s="31" t="str">
        <f>_xlfn.CONCAT(Table1[[#This Row],[Company]:[Penalty Amount]])</f>
        <v>Bankers Life and Casualty Co. and Colonial Penn Life Insurance Co.CNO Financialinsurance violation43466MN-FIN175000</v>
      </c>
    </row>
    <row r="4620" spans="1:7" x14ac:dyDescent="0.2">
      <c r="A4620" s="28" t="s">
        <v>1261</v>
      </c>
      <c r="B4620" s="14" t="s">
        <v>586</v>
      </c>
      <c r="C4620" s="14" t="s">
        <v>305</v>
      </c>
      <c r="D4620" s="29">
        <v>41275</v>
      </c>
      <c r="E4620" s="14" t="s">
        <v>991</v>
      </c>
      <c r="F4620" s="30">
        <v>200000</v>
      </c>
      <c r="G4620" s="31" t="str">
        <f>_xlfn.CONCAT(Table1[[#This Row],[Company]:[Penalty Amount]])</f>
        <v>Bankers Life &amp; CasualtyCNO Financialinsurance violation41275WI-INS200000</v>
      </c>
    </row>
    <row r="4621" spans="1:7" x14ac:dyDescent="0.2">
      <c r="A4621" s="28" t="s">
        <v>1076</v>
      </c>
      <c r="B4621" s="14" t="s">
        <v>586</v>
      </c>
      <c r="C4621" s="14" t="s">
        <v>305</v>
      </c>
      <c r="D4621" s="29">
        <v>42005</v>
      </c>
      <c r="E4621" s="14" t="s">
        <v>775</v>
      </c>
      <c r="F4621" s="30">
        <v>225000</v>
      </c>
      <c r="G4621" s="31" t="str">
        <f>_xlfn.CONCAT(Table1[[#This Row],[Company]:[Penalty Amount]])</f>
        <v>Bankers Life and Casualty Co.CNO Financialinsurance violation42005MN-FIN225000</v>
      </c>
    </row>
    <row r="4622" spans="1:7" x14ac:dyDescent="0.2">
      <c r="A4622" s="28" t="s">
        <v>1133</v>
      </c>
      <c r="B4622" s="14" t="s">
        <v>586</v>
      </c>
      <c r="C4622" s="14" t="s">
        <v>305</v>
      </c>
      <c r="D4622" s="29">
        <v>36892</v>
      </c>
      <c r="E4622" s="14" t="s">
        <v>746</v>
      </c>
      <c r="F4622" s="30">
        <v>225000</v>
      </c>
      <c r="G4622" s="31" t="str">
        <f>_xlfn.CONCAT(Table1[[#This Row],[Company]:[Penalty Amount]])</f>
        <v>Conseco Senior Health Insurance Co.CNO Financialinsurance violation36892FL-OFR225000</v>
      </c>
    </row>
    <row r="4623" spans="1:7" x14ac:dyDescent="0.2">
      <c r="A4623" s="28" t="s">
        <v>1085</v>
      </c>
      <c r="B4623" s="14" t="s">
        <v>586</v>
      </c>
      <c r="C4623" s="14" t="s">
        <v>305</v>
      </c>
      <c r="D4623" s="29">
        <v>41640</v>
      </c>
      <c r="E4623" s="14" t="s">
        <v>775</v>
      </c>
      <c r="F4623" s="30">
        <v>250000</v>
      </c>
      <c r="G4623" s="31" t="str">
        <f>_xlfn.CONCAT(Table1[[#This Row],[Company]:[Penalty Amount]])</f>
        <v>Conseco Life Insurance Co.CNO Financialinsurance violation41640MN-FIN250000</v>
      </c>
    </row>
    <row r="4624" spans="1:7" x14ac:dyDescent="0.2">
      <c r="A4624" s="28" t="s">
        <v>1647</v>
      </c>
      <c r="B4624" s="14" t="s">
        <v>586</v>
      </c>
      <c r="C4624" s="14" t="s">
        <v>305</v>
      </c>
      <c r="D4624" s="29">
        <v>43466</v>
      </c>
      <c r="E4624" s="14" t="s">
        <v>34</v>
      </c>
      <c r="F4624" s="30">
        <v>279000</v>
      </c>
      <c r="G4624" s="31" t="str">
        <f>_xlfn.CONCAT(Table1[[#This Row],[Company]:[Penalty Amount]])</f>
        <v>Bankers Conseco Life InsuranceCNO Financialinsurance violation43466NY-DFS279000</v>
      </c>
    </row>
    <row r="4625" spans="1:7" x14ac:dyDescent="0.2">
      <c r="A4625" s="28" t="s">
        <v>1076</v>
      </c>
      <c r="B4625" s="14" t="s">
        <v>586</v>
      </c>
      <c r="C4625" s="14" t="s">
        <v>305</v>
      </c>
      <c r="D4625" s="29">
        <v>43466</v>
      </c>
      <c r="E4625" s="14" t="s">
        <v>1146</v>
      </c>
      <c r="F4625" s="30">
        <v>412000</v>
      </c>
      <c r="G4625" s="31" t="str">
        <f>_xlfn.CONCAT(Table1[[#This Row],[Company]:[Penalty Amount]])</f>
        <v>Bankers Life and Casualty Co.CNO Financialinsurance violation43466DE-INS412000</v>
      </c>
    </row>
    <row r="4626" spans="1:7" x14ac:dyDescent="0.2">
      <c r="A4626" s="28" t="s">
        <v>990</v>
      </c>
      <c r="B4626" s="14" t="s">
        <v>586</v>
      </c>
      <c r="C4626" s="14" t="s">
        <v>305</v>
      </c>
      <c r="D4626" s="29">
        <v>39448</v>
      </c>
      <c r="E4626" s="14" t="s">
        <v>1135</v>
      </c>
      <c r="F4626" s="30">
        <v>500000</v>
      </c>
      <c r="G4626" s="31" t="str">
        <f>_xlfn.CONCAT(Table1[[#This Row],[Company]:[Penalty Amount]])</f>
        <v>Bankers Life &amp; Casualty Co.CNO Financialinsurance violation39448ME-INS500000</v>
      </c>
    </row>
    <row r="4627" spans="1:7" x14ac:dyDescent="0.2">
      <c r="A4627" s="28" t="s">
        <v>990</v>
      </c>
      <c r="B4627" s="14" t="s">
        <v>586</v>
      </c>
      <c r="C4627" s="14" t="s">
        <v>305</v>
      </c>
      <c r="D4627" s="29">
        <v>38353</v>
      </c>
      <c r="E4627" s="14" t="s">
        <v>1135</v>
      </c>
      <c r="F4627" s="30">
        <v>500000</v>
      </c>
      <c r="G4627" s="31" t="str">
        <f>_xlfn.CONCAT(Table1[[#This Row],[Company]:[Penalty Amount]])</f>
        <v>Bankers Life &amp; Casualty Co.CNO Financialinsurance violation38353ME-INS500000</v>
      </c>
    </row>
    <row r="4628" spans="1:7" x14ac:dyDescent="0.2">
      <c r="A4628" s="28" t="s">
        <v>1133</v>
      </c>
      <c r="B4628" s="14" t="s">
        <v>586</v>
      </c>
      <c r="C4628" s="14" t="s">
        <v>305</v>
      </c>
      <c r="D4628" s="29">
        <v>39448</v>
      </c>
      <c r="E4628" s="14" t="s">
        <v>426</v>
      </c>
      <c r="F4628" s="30">
        <v>500000</v>
      </c>
      <c r="G4628" s="31" t="str">
        <f>_xlfn.CONCAT(Table1[[#This Row],[Company]:[Penalty Amount]])</f>
        <v>Conseco Senior Health Insurance Co.CNO Financialinsurance violation39448CA-INS500000</v>
      </c>
    </row>
    <row r="4629" spans="1:7" x14ac:dyDescent="0.2">
      <c r="A4629" s="28" t="s">
        <v>1076</v>
      </c>
      <c r="B4629" s="14" t="s">
        <v>586</v>
      </c>
      <c r="C4629" s="14" t="s">
        <v>305</v>
      </c>
      <c r="D4629" s="29">
        <v>42370</v>
      </c>
      <c r="E4629" s="14" t="s">
        <v>1146</v>
      </c>
      <c r="F4629" s="30">
        <v>555000</v>
      </c>
      <c r="G4629" s="31" t="str">
        <f>_xlfn.CONCAT(Table1[[#This Row],[Company]:[Penalty Amount]])</f>
        <v>Bankers Life and Casualty Co.CNO Financialinsurance violation42370DE-INS555000</v>
      </c>
    </row>
    <row r="4630" spans="1:7" x14ac:dyDescent="0.2">
      <c r="A4630" s="28" t="s">
        <v>1076</v>
      </c>
      <c r="B4630" s="14" t="s">
        <v>586</v>
      </c>
      <c r="C4630" s="14" t="s">
        <v>305</v>
      </c>
      <c r="D4630" s="29">
        <v>41275</v>
      </c>
      <c r="E4630" s="14" t="s">
        <v>810</v>
      </c>
      <c r="F4630" s="30">
        <v>600000</v>
      </c>
      <c r="G4630" s="31" t="str">
        <f>_xlfn.CONCAT(Table1[[#This Row],[Company]:[Penalty Amount]])</f>
        <v>Bankers Life and Casualty Co.CNO Financialinsurance violation41275VT-FIN600000</v>
      </c>
    </row>
    <row r="4631" spans="1:7" x14ac:dyDescent="0.2">
      <c r="A4631" s="28" t="s">
        <v>1085</v>
      </c>
      <c r="B4631" s="14" t="s">
        <v>586</v>
      </c>
      <c r="C4631" s="14" t="s">
        <v>305</v>
      </c>
      <c r="D4631" s="29">
        <v>39083</v>
      </c>
      <c r="E4631" s="14" t="s">
        <v>1086</v>
      </c>
      <c r="F4631" s="30">
        <v>750000</v>
      </c>
      <c r="G4631" s="31" t="str">
        <f>_xlfn.CONCAT(Table1[[#This Row],[Company]:[Penalty Amount]])</f>
        <v>Conseco Life Insurance Co.CNO Financialinsurance violation39083IA-INS750000</v>
      </c>
    </row>
    <row r="4632" spans="1:7" x14ac:dyDescent="0.2">
      <c r="A4632" s="28" t="s">
        <v>990</v>
      </c>
      <c r="B4632" s="14" t="s">
        <v>586</v>
      </c>
      <c r="C4632" s="14" t="s">
        <v>305</v>
      </c>
      <c r="D4632" s="29">
        <v>40544</v>
      </c>
      <c r="E4632" s="14" t="s">
        <v>1056</v>
      </c>
      <c r="F4632" s="30">
        <v>975000</v>
      </c>
      <c r="G4632" s="31" t="str">
        <f>_xlfn.CONCAT(Table1[[#This Row],[Company]:[Penalty Amount]])</f>
        <v>Bankers Life &amp; Casualty Co.CNO Financialinsurance violation40544RI-FIN975000</v>
      </c>
    </row>
    <row r="4633" spans="1:7" x14ac:dyDescent="0.2">
      <c r="A4633" s="28" t="s">
        <v>2174</v>
      </c>
      <c r="B4633" s="14" t="s">
        <v>586</v>
      </c>
      <c r="C4633" s="14" t="s">
        <v>305</v>
      </c>
      <c r="D4633" s="29">
        <v>42005</v>
      </c>
      <c r="E4633" s="14" t="s">
        <v>34</v>
      </c>
      <c r="F4633" s="30">
        <v>1027000</v>
      </c>
      <c r="G4633" s="31" t="str">
        <f>_xlfn.CONCAT(Table1[[#This Row],[Company]:[Penalty Amount]])</f>
        <v>Bankers Conseco Life Insurance Co.CNO Financialinsurance violation42005NY-DFS1027000</v>
      </c>
    </row>
    <row r="4634" spans="1:7" x14ac:dyDescent="0.2">
      <c r="A4634" s="28" t="s">
        <v>990</v>
      </c>
      <c r="B4634" s="14" t="s">
        <v>586</v>
      </c>
      <c r="C4634" s="14" t="s">
        <v>305</v>
      </c>
      <c r="D4634" s="29">
        <v>40179</v>
      </c>
      <c r="E4634" s="14" t="s">
        <v>991</v>
      </c>
      <c r="F4634" s="30">
        <v>1500000</v>
      </c>
      <c r="G4634" s="31" t="str">
        <f>_xlfn.CONCAT(Table1[[#This Row],[Company]:[Penalty Amount]])</f>
        <v>Bankers Life &amp; Casualty Co.CNO Financialinsurance violation40179WI-INS1500000</v>
      </c>
    </row>
    <row r="4635" spans="1:7" x14ac:dyDescent="0.2">
      <c r="A4635" s="28" t="s">
        <v>2176</v>
      </c>
      <c r="B4635" s="14" t="s">
        <v>586</v>
      </c>
      <c r="C4635" s="14" t="s">
        <v>305</v>
      </c>
      <c r="D4635" s="29">
        <v>39448</v>
      </c>
      <c r="E4635" s="14" t="s">
        <v>172</v>
      </c>
      <c r="F4635" s="30">
        <v>2342728</v>
      </c>
      <c r="G4635" s="31" t="str">
        <f>_xlfn.CONCAT(Table1[[#This Row],[Company]:[Penalty Amount]])</f>
        <v>Conseco Senior Health Insurance Co. and Bankers Life and Casualty Co.CNO Financialinsurance violation39448MULTI-FIN2342728</v>
      </c>
    </row>
    <row r="4636" spans="1:7" x14ac:dyDescent="0.2">
      <c r="A4636" s="28" t="s">
        <v>1076</v>
      </c>
      <c r="B4636" s="14" t="s">
        <v>586</v>
      </c>
      <c r="C4636" s="14" t="s">
        <v>305</v>
      </c>
      <c r="D4636" s="29">
        <v>40909</v>
      </c>
      <c r="E4636" s="14" t="s">
        <v>172</v>
      </c>
      <c r="F4636" s="30">
        <v>4000000</v>
      </c>
      <c r="G4636" s="31" t="str">
        <f>_xlfn.CONCAT(Table1[[#This Row],[Company]:[Penalty Amount]])</f>
        <v>Bankers Life and Casualty Co.CNO Financialinsurance violation40909MULTI-FIN4000000</v>
      </c>
    </row>
    <row r="4637" spans="1:7" x14ac:dyDescent="0.2">
      <c r="A4637" s="28" t="s">
        <v>701</v>
      </c>
      <c r="B4637" s="14" t="s">
        <v>586</v>
      </c>
      <c r="C4637" s="14" t="s">
        <v>282</v>
      </c>
      <c r="D4637" s="29">
        <v>37257</v>
      </c>
      <c r="E4637" s="14" t="s">
        <v>702</v>
      </c>
      <c r="F4637" s="30">
        <v>7275000</v>
      </c>
      <c r="G4637" s="31" t="str">
        <f>_xlfn.CONCAT(Table1[[#This Row],[Company]:[Penalty Amount]])</f>
        <v>Conseco Finance Servicing Corp.CNO Financialconsumer protection violation37257KS-BKG7275000</v>
      </c>
    </row>
    <row r="4638" spans="1:7" x14ac:dyDescent="0.2">
      <c r="A4638" s="28" t="s">
        <v>2661</v>
      </c>
      <c r="B4638" s="14" t="s">
        <v>586</v>
      </c>
      <c r="C4638" s="14" t="s">
        <v>12</v>
      </c>
      <c r="D4638" s="29">
        <v>40909</v>
      </c>
      <c r="E4638" s="14" t="s">
        <v>172</v>
      </c>
      <c r="F4638" s="30">
        <v>10641000</v>
      </c>
      <c r="G4638" s="31" t="str">
        <f>_xlfn.CONCAT(Table1[[#This Row],[Company]:[Penalty Amount]])</f>
        <v>Bankers Life and Casualty Co. and BLC Financial Services Inc.CNO Financialinvestor protection violation40909MULTI-FIN10641000</v>
      </c>
    </row>
    <row r="4639" spans="1:7" x14ac:dyDescent="0.2">
      <c r="A4639" s="28" t="s">
        <v>1085</v>
      </c>
      <c r="B4639" s="14" t="s">
        <v>586</v>
      </c>
      <c r="C4639" s="14" t="s">
        <v>305</v>
      </c>
      <c r="D4639" s="29">
        <v>40179</v>
      </c>
      <c r="E4639" s="14" t="s">
        <v>172</v>
      </c>
      <c r="F4639" s="30">
        <v>11000000</v>
      </c>
      <c r="G4639" s="31" t="str">
        <f>_xlfn.CONCAT(Table1[[#This Row],[Company]:[Penalty Amount]])</f>
        <v>Conseco Life Insurance Co.CNO Financialinsurance violation40179MULTI-FIN11000000</v>
      </c>
    </row>
    <row r="4640" spans="1:7" x14ac:dyDescent="0.2">
      <c r="A4640" s="28" t="s">
        <v>2663</v>
      </c>
      <c r="B4640" s="14" t="s">
        <v>586</v>
      </c>
      <c r="C4640" s="14" t="s">
        <v>12</v>
      </c>
      <c r="D4640" s="29">
        <v>37987</v>
      </c>
      <c r="E4640" s="14" t="s">
        <v>48</v>
      </c>
      <c r="F4640" s="30">
        <v>15000000</v>
      </c>
      <c r="G4640" s="31" t="str">
        <f>_xlfn.CONCAT(Table1[[#This Row],[Company]:[Penalty Amount]])</f>
        <v>Conseco Inc.CNO Financialinvestor protection violation37987SEC15000000</v>
      </c>
    </row>
    <row r="4641" spans="1:7" x14ac:dyDescent="0.2">
      <c r="A4641" s="28" t="s">
        <v>2663</v>
      </c>
      <c r="B4641" s="14" t="s">
        <v>586</v>
      </c>
      <c r="C4641" s="14" t="s">
        <v>12</v>
      </c>
      <c r="D4641" s="29">
        <v>37987</v>
      </c>
      <c r="E4641" s="14" t="s">
        <v>72</v>
      </c>
      <c r="F4641" s="30">
        <v>15000000</v>
      </c>
      <c r="G4641" s="31" t="str">
        <f>_xlfn.CONCAT(Table1[[#This Row],[Company]:[Penalty Amount]])</f>
        <v>Conseco Inc.CNO Financialinvestor protection violation37987NY-AG15000000</v>
      </c>
    </row>
    <row r="4642" spans="1:7" x14ac:dyDescent="0.2">
      <c r="A4642" s="28" t="s">
        <v>2222</v>
      </c>
      <c r="B4642" s="14" t="s">
        <v>263</v>
      </c>
      <c r="C4642" s="14" t="s">
        <v>305</v>
      </c>
      <c r="D4642" s="29">
        <v>38718</v>
      </c>
      <c r="E4642" s="14" t="s">
        <v>655</v>
      </c>
      <c r="F4642" s="30">
        <v>5000</v>
      </c>
      <c r="G4642" s="31" t="str">
        <f>_xlfn.CONCAT(Table1[[#This Row],[Company]:[Penalty Amount]])</f>
        <v>Property &amp; Casualty Insurance Co. of HartfordHartford Financial Servicesinsurance violation38718VA-INS5000</v>
      </c>
    </row>
    <row r="4643" spans="1:7" x14ac:dyDescent="0.2">
      <c r="A4643" s="28" t="s">
        <v>2225</v>
      </c>
      <c r="B4643" s="14" t="s">
        <v>263</v>
      </c>
      <c r="C4643" s="14" t="s">
        <v>305</v>
      </c>
      <c r="D4643" s="29">
        <v>39083</v>
      </c>
      <c r="E4643" s="14" t="s">
        <v>655</v>
      </c>
      <c r="F4643" s="30">
        <v>5000</v>
      </c>
      <c r="G4643" s="31" t="str">
        <f>_xlfn.CONCAT(Table1[[#This Row],[Company]:[Penalty Amount]])</f>
        <v>SENTINEL INSURANCE Co.Hartford Financial Servicesinsurance violation39083VA-INS5000</v>
      </c>
    </row>
    <row r="4644" spans="1:7" x14ac:dyDescent="0.2">
      <c r="A4644" s="28" t="s">
        <v>2228</v>
      </c>
      <c r="B4644" s="14" t="s">
        <v>263</v>
      </c>
      <c r="C4644" s="14" t="s">
        <v>305</v>
      </c>
      <c r="D4644" s="29">
        <v>41275</v>
      </c>
      <c r="E4644" s="14" t="s">
        <v>1089</v>
      </c>
      <c r="F4644" s="30">
        <v>5000</v>
      </c>
      <c r="G4644" s="31" t="str">
        <f>_xlfn.CONCAT(Table1[[#This Row],[Company]:[Penalty Amount]])</f>
        <v>Sentinel Insurance Co. Ltd.Hartford Financial Servicesinsurance violation41275SD-INS5000</v>
      </c>
    </row>
    <row r="4645" spans="1:7" x14ac:dyDescent="0.2">
      <c r="A4645" s="28" t="s">
        <v>1326</v>
      </c>
      <c r="B4645" s="14" t="s">
        <v>263</v>
      </c>
      <c r="C4645" s="14" t="s">
        <v>305</v>
      </c>
      <c r="D4645" s="29">
        <v>44197</v>
      </c>
      <c r="E4645" s="14" t="s">
        <v>306</v>
      </c>
      <c r="F4645" s="30">
        <v>5000</v>
      </c>
      <c r="G4645" s="31" t="str">
        <f>_xlfn.CONCAT(Table1[[#This Row],[Company]:[Penalty Amount]])</f>
        <v>Trumbull Insurance Co.Hartford Financial Servicesinsurance violation44197TX-INS5000</v>
      </c>
    </row>
    <row r="4646" spans="1:7" x14ac:dyDescent="0.2">
      <c r="A4646" s="28" t="s">
        <v>3037</v>
      </c>
      <c r="B4646" s="14" t="s">
        <v>1368</v>
      </c>
      <c r="C4646" s="14" t="s">
        <v>1200</v>
      </c>
      <c r="D4646" s="29">
        <v>36892</v>
      </c>
      <c r="E4646" s="14" t="s">
        <v>1201</v>
      </c>
      <c r="F4646" s="30">
        <v>6000</v>
      </c>
      <c r="G4646" s="31" t="str">
        <f>_xlfn.CONCAT(Table1[[#This Row],[Company]:[Penalty Amount]])</f>
        <v>CNG FINANCIAL Corp.CNG Financiallabor relations violation36892NLRB6000</v>
      </c>
    </row>
    <row r="4647" spans="1:7" x14ac:dyDescent="0.2">
      <c r="A4647" s="28" t="s">
        <v>2658</v>
      </c>
      <c r="B4647" s="14" t="s">
        <v>1368</v>
      </c>
      <c r="C4647" s="14" t="s">
        <v>282</v>
      </c>
      <c r="D4647" s="29">
        <v>43101</v>
      </c>
      <c r="E4647" s="14" t="s">
        <v>1424</v>
      </c>
      <c r="F4647" s="30">
        <v>9000</v>
      </c>
      <c r="G4647" s="31" t="str">
        <f>_xlfn.CONCAT(Table1[[#This Row],[Company]:[Penalty Amount]])</f>
        <v>Great Plains Specialty Finance Inc. d/b/a Check 'n GoCNG Financialconsumer protection violation43101NE-DBF9000</v>
      </c>
    </row>
    <row r="4648" spans="1:7" x14ac:dyDescent="0.2">
      <c r="A4648" s="28" t="s">
        <v>1586</v>
      </c>
      <c r="B4648" s="14" t="s">
        <v>1368</v>
      </c>
      <c r="C4648" s="14" t="s">
        <v>282</v>
      </c>
      <c r="D4648" s="29">
        <v>39448</v>
      </c>
      <c r="E4648" s="14" t="s">
        <v>1314</v>
      </c>
      <c r="F4648" s="30">
        <v>38000</v>
      </c>
      <c r="G4648" s="31" t="str">
        <f>_xlfn.CONCAT(Table1[[#This Row],[Company]:[Penalty Amount]])</f>
        <v>ALLIED CASH ADVANCE VIRGINIACNG Financialconsumer protection violation39448VA-FIN38000</v>
      </c>
    </row>
    <row r="4649" spans="1:7" x14ac:dyDescent="0.2">
      <c r="A4649" s="28" t="s">
        <v>2660</v>
      </c>
      <c r="B4649" s="14" t="s">
        <v>1368</v>
      </c>
      <c r="C4649" s="14" t="s">
        <v>282</v>
      </c>
      <c r="D4649" s="29">
        <v>42370</v>
      </c>
      <c r="E4649" s="14" t="s">
        <v>1424</v>
      </c>
      <c r="F4649" s="30">
        <v>51000</v>
      </c>
      <c r="G4649" s="31" t="str">
        <f>_xlfn.CONCAT(Table1[[#This Row],[Company]:[Penalty Amount]])</f>
        <v>Great Plains Specialty Finance Inc. d/b/a Check 'n goCNG Financialconsumer protection violation42370NE-DBF51000</v>
      </c>
    </row>
    <row r="4650" spans="1:7" x14ac:dyDescent="0.2">
      <c r="A4650" s="28" t="s">
        <v>2658</v>
      </c>
      <c r="B4650" s="14" t="s">
        <v>1368</v>
      </c>
      <c r="C4650" s="14" t="s">
        <v>282</v>
      </c>
      <c r="D4650" s="29">
        <v>39448</v>
      </c>
      <c r="E4650" s="14" t="s">
        <v>1424</v>
      </c>
      <c r="F4650" s="30">
        <v>55000</v>
      </c>
      <c r="G4650" s="31" t="str">
        <f>_xlfn.CONCAT(Table1[[#This Row],[Company]:[Penalty Amount]])</f>
        <v>Great Plains Specialty Finance Inc. d/b/a Check 'n GoCNG Financialconsumer protection violation39448NE-DBF55000</v>
      </c>
    </row>
    <row r="4651" spans="1:7" x14ac:dyDescent="0.2">
      <c r="A4651" s="28" t="s">
        <v>2658</v>
      </c>
      <c r="B4651" s="14" t="s">
        <v>1368</v>
      </c>
      <c r="C4651" s="14" t="s">
        <v>282</v>
      </c>
      <c r="D4651" s="29">
        <v>42005</v>
      </c>
      <c r="E4651" s="14" t="s">
        <v>1424</v>
      </c>
      <c r="F4651" s="30">
        <v>56000</v>
      </c>
      <c r="G4651" s="31" t="str">
        <f>_xlfn.CONCAT(Table1[[#This Row],[Company]:[Penalty Amount]])</f>
        <v>Great Plains Specialty Finance Inc. d/b/a Check 'n GoCNG Financialconsumer protection violation42005NE-DBF56000</v>
      </c>
    </row>
    <row r="4652" spans="1:7" x14ac:dyDescent="0.2">
      <c r="A4652" s="28" t="s">
        <v>2658</v>
      </c>
      <c r="B4652" s="14" t="s">
        <v>1368</v>
      </c>
      <c r="C4652" s="14" t="s">
        <v>282</v>
      </c>
      <c r="D4652" s="29">
        <v>42005</v>
      </c>
      <c r="E4652" s="14" t="s">
        <v>1424</v>
      </c>
      <c r="F4652" s="30">
        <v>61000</v>
      </c>
      <c r="G4652" s="31" t="str">
        <f>_xlfn.CONCAT(Table1[[#This Row],[Company]:[Penalty Amount]])</f>
        <v>Great Plains Specialty Finance Inc. d/b/a Check 'n GoCNG Financialconsumer protection violation42005NE-DBF61000</v>
      </c>
    </row>
    <row r="4653" spans="1:7" x14ac:dyDescent="0.2">
      <c r="A4653" s="28" t="s">
        <v>2659</v>
      </c>
      <c r="B4653" s="14" t="s">
        <v>1368</v>
      </c>
      <c r="C4653" s="14" t="s">
        <v>282</v>
      </c>
      <c r="D4653" s="29">
        <v>43831</v>
      </c>
      <c r="E4653" s="14" t="s">
        <v>1424</v>
      </c>
      <c r="F4653" s="30">
        <v>97000</v>
      </c>
      <c r="G4653" s="31" t="str">
        <f>_xlfn.CONCAT(Table1[[#This Row],[Company]:[Penalty Amount]])</f>
        <v>Great Plains Specialty Finance Inc. dba Check 'n GoCNG Financialconsumer protection violation43831NE-DBF97000</v>
      </c>
    </row>
    <row r="4654" spans="1:7" x14ac:dyDescent="0.2">
      <c r="A4654" s="28" t="s">
        <v>2658</v>
      </c>
      <c r="B4654" s="14" t="s">
        <v>1368</v>
      </c>
      <c r="C4654" s="14" t="s">
        <v>282</v>
      </c>
      <c r="D4654" s="29">
        <v>39083</v>
      </c>
      <c r="E4654" s="14" t="s">
        <v>1424</v>
      </c>
      <c r="F4654" s="30">
        <v>102000</v>
      </c>
      <c r="G4654" s="31" t="str">
        <f>_xlfn.CONCAT(Table1[[#This Row],[Company]:[Penalty Amount]])</f>
        <v>Great Plains Specialty Finance Inc. d/b/a Check 'n GoCNG Financialconsumer protection violation39083NE-DBF102000</v>
      </c>
    </row>
    <row r="4655" spans="1:7" x14ac:dyDescent="0.2">
      <c r="A4655" s="28" t="s">
        <v>2657</v>
      </c>
      <c r="B4655" s="14" t="s">
        <v>1368</v>
      </c>
      <c r="C4655" s="14" t="s">
        <v>548</v>
      </c>
      <c r="D4655" s="29">
        <v>40544</v>
      </c>
      <c r="E4655" s="14" t="s">
        <v>318</v>
      </c>
      <c r="F4655" s="30">
        <v>103709</v>
      </c>
      <c r="G4655" s="31" t="str">
        <f>_xlfn.CONCAT(Table1[[#This Row],[Company]:[Penalty Amount]])</f>
        <v>Allied Cash Advance California LLCCNG Financialpayday lending violation40544CA-DFPI103709</v>
      </c>
    </row>
    <row r="4656" spans="1:7" x14ac:dyDescent="0.2">
      <c r="A4656" s="28" t="s">
        <v>2658</v>
      </c>
      <c r="B4656" s="14" t="s">
        <v>1368</v>
      </c>
      <c r="C4656" s="14" t="s">
        <v>282</v>
      </c>
      <c r="D4656" s="29">
        <v>43466</v>
      </c>
      <c r="E4656" s="14" t="s">
        <v>1424</v>
      </c>
      <c r="F4656" s="30">
        <v>135000</v>
      </c>
      <c r="G4656" s="31" t="str">
        <f>_xlfn.CONCAT(Table1[[#This Row],[Company]:[Penalty Amount]])</f>
        <v>Great Plains Specialty Finance Inc. d/b/a Check 'n GoCNG Financialconsumer protection violation43466NE-DBF135000</v>
      </c>
    </row>
    <row r="4657" spans="1:7" x14ac:dyDescent="0.2">
      <c r="A4657" s="28" t="s">
        <v>2658</v>
      </c>
      <c r="B4657" s="14" t="s">
        <v>1368</v>
      </c>
      <c r="C4657" s="14" t="s">
        <v>282</v>
      </c>
      <c r="D4657" s="29">
        <v>39448</v>
      </c>
      <c r="E4657" s="14" t="s">
        <v>1424</v>
      </c>
      <c r="F4657" s="30">
        <v>244000</v>
      </c>
      <c r="G4657" s="31" t="str">
        <f>_xlfn.CONCAT(Table1[[#This Row],[Company]:[Penalty Amount]])</f>
        <v>Great Plains Specialty Finance Inc. d/b/a Check 'n GoCNG Financialconsumer protection violation39448NE-DBF244000</v>
      </c>
    </row>
    <row r="4658" spans="1:7" x14ac:dyDescent="0.2">
      <c r="A4658" s="28" t="s">
        <v>1546</v>
      </c>
      <c r="B4658" s="14" t="s">
        <v>1368</v>
      </c>
      <c r="C4658" s="14" t="s">
        <v>282</v>
      </c>
      <c r="D4658" s="29">
        <v>43831</v>
      </c>
      <c r="E4658" s="14" t="s">
        <v>1049</v>
      </c>
      <c r="F4658" s="30">
        <v>275000</v>
      </c>
      <c r="G4658" s="31" t="str">
        <f>_xlfn.CONCAT(Table1[[#This Row],[Company]:[Penalty Amount]])</f>
        <v>Great Plains Specialty Finance Inc. dba Check 'N GoCNG Financialconsumer protection violation43831OK-DCC275000</v>
      </c>
    </row>
    <row r="4659" spans="1:7" x14ac:dyDescent="0.2">
      <c r="A4659" s="28" t="s">
        <v>2658</v>
      </c>
      <c r="B4659" s="14" t="s">
        <v>1368</v>
      </c>
      <c r="C4659" s="14" t="s">
        <v>282</v>
      </c>
      <c r="D4659" s="29">
        <v>39448</v>
      </c>
      <c r="E4659" s="14" t="s">
        <v>1424</v>
      </c>
      <c r="F4659" s="30">
        <v>298000</v>
      </c>
      <c r="G4659" s="31" t="str">
        <f>_xlfn.CONCAT(Table1[[#This Row],[Company]:[Penalty Amount]])</f>
        <v>Great Plains Specialty Finance Inc. d/b/a Check 'n GoCNG Financialconsumer protection violation39448NE-DBF298000</v>
      </c>
    </row>
    <row r="4660" spans="1:7" x14ac:dyDescent="0.2">
      <c r="A4660" s="28" t="s">
        <v>1546</v>
      </c>
      <c r="B4660" s="14" t="s">
        <v>1368</v>
      </c>
      <c r="C4660" s="14" t="s">
        <v>282</v>
      </c>
      <c r="D4660" s="29">
        <v>43466</v>
      </c>
      <c r="E4660" s="14" t="s">
        <v>1049</v>
      </c>
      <c r="F4660" s="30">
        <v>486000</v>
      </c>
      <c r="G4660" s="31" t="str">
        <f>_xlfn.CONCAT(Table1[[#This Row],[Company]:[Penalty Amount]])</f>
        <v>Great Plains Specialty Finance Inc. dba Check 'N GoCNG Financialconsumer protection violation43466OK-DCC486000</v>
      </c>
    </row>
    <row r="4661" spans="1:7" x14ac:dyDescent="0.2">
      <c r="A4661" s="28" t="s">
        <v>2660</v>
      </c>
      <c r="B4661" s="14" t="s">
        <v>1368</v>
      </c>
      <c r="C4661" s="14" t="s">
        <v>282</v>
      </c>
      <c r="D4661" s="29">
        <v>42736</v>
      </c>
      <c r="E4661" s="14" t="s">
        <v>1424</v>
      </c>
      <c r="F4661" s="30">
        <v>496000</v>
      </c>
      <c r="G4661" s="31" t="str">
        <f>_xlfn.CONCAT(Table1[[#This Row],[Company]:[Penalty Amount]])</f>
        <v>Great Plains Specialty Finance Inc. d/b/a Check 'n goCNG Financialconsumer protection violation42736NE-DBF496000</v>
      </c>
    </row>
    <row r="4662" spans="1:7" x14ac:dyDescent="0.2">
      <c r="A4662" s="28" t="s">
        <v>2658</v>
      </c>
      <c r="B4662" s="14" t="s">
        <v>1368</v>
      </c>
      <c r="C4662" s="14" t="s">
        <v>282</v>
      </c>
      <c r="D4662" s="29">
        <v>39448</v>
      </c>
      <c r="E4662" s="14" t="s">
        <v>1424</v>
      </c>
      <c r="F4662" s="30">
        <v>525000</v>
      </c>
      <c r="G4662" s="31" t="str">
        <f>_xlfn.CONCAT(Table1[[#This Row],[Company]:[Penalty Amount]])</f>
        <v>Great Plains Specialty Finance Inc. d/b/a Check 'n GoCNG Financialconsumer protection violation39448NE-DBF525000</v>
      </c>
    </row>
    <row r="4663" spans="1:7" x14ac:dyDescent="0.2">
      <c r="A4663" s="28" t="s">
        <v>2658</v>
      </c>
      <c r="B4663" s="14" t="s">
        <v>1368</v>
      </c>
      <c r="C4663" s="14" t="s">
        <v>282</v>
      </c>
      <c r="D4663" s="29">
        <v>42005</v>
      </c>
      <c r="E4663" s="14" t="s">
        <v>1424</v>
      </c>
      <c r="F4663" s="30">
        <v>905000</v>
      </c>
      <c r="G4663" s="31" t="str">
        <f>_xlfn.CONCAT(Table1[[#This Row],[Company]:[Penalty Amount]])</f>
        <v>Great Plains Specialty Finance Inc. d/b/a Check 'n GoCNG Financialconsumer protection violation42005NE-DBF905000</v>
      </c>
    </row>
    <row r="4664" spans="1:7" x14ac:dyDescent="0.2">
      <c r="A4664" s="28" t="s">
        <v>880</v>
      </c>
      <c r="B4664" s="14" t="s">
        <v>398</v>
      </c>
      <c r="C4664" s="14" t="s">
        <v>12</v>
      </c>
      <c r="D4664" s="29">
        <v>39448</v>
      </c>
      <c r="E4664" s="14" t="s">
        <v>250</v>
      </c>
      <c r="F4664" s="30">
        <v>2800000</v>
      </c>
      <c r="G4664" s="31" t="str">
        <f>_xlfn.CONCAT(Table1[[#This Row],[Company]:[Penalty Amount]])</f>
        <v>ICAP Corporates LLCCME Groupinvestor protection violation39448FINRA2800000</v>
      </c>
    </row>
    <row r="4665" spans="1:7" x14ac:dyDescent="0.2">
      <c r="A4665" s="28" t="s">
        <v>506</v>
      </c>
      <c r="B4665" s="14" t="s">
        <v>398</v>
      </c>
      <c r="C4665" s="14" t="s">
        <v>12</v>
      </c>
      <c r="D4665" s="29">
        <v>39448</v>
      </c>
      <c r="E4665" s="14" t="s">
        <v>48</v>
      </c>
      <c r="F4665" s="30">
        <v>25000000</v>
      </c>
      <c r="G4665" s="31" t="str">
        <f>_xlfn.CONCAT(Table1[[#This Row],[Company]:[Penalty Amount]])</f>
        <v>ICAP plcCME Groupinvestor protection violation39448SEC25000000</v>
      </c>
    </row>
    <row r="4666" spans="1:7" x14ac:dyDescent="0.2">
      <c r="A4666" s="28" t="s">
        <v>397</v>
      </c>
      <c r="B4666" s="14" t="s">
        <v>398</v>
      </c>
      <c r="C4666" s="14" t="s">
        <v>292</v>
      </c>
      <c r="D4666" s="29">
        <v>43101</v>
      </c>
      <c r="E4666" s="14" t="s">
        <v>45</v>
      </c>
      <c r="F4666" s="30">
        <v>50000000</v>
      </c>
      <c r="G4666" s="31" t="str">
        <f>_xlfn.CONCAT(Table1[[#This Row],[Company]:[Penalty Amount]])</f>
        <v>ICAP Capital Markets LLCCME Groupinterest rate benchmark manipulation43101CFTC50000000</v>
      </c>
    </row>
    <row r="4667" spans="1:7" x14ac:dyDescent="0.2">
      <c r="A4667" s="28" t="s">
        <v>2655</v>
      </c>
      <c r="B4667" s="14" t="s">
        <v>384</v>
      </c>
      <c r="C4667" s="14" t="s">
        <v>732</v>
      </c>
      <c r="D4667" s="29">
        <v>42736</v>
      </c>
      <c r="E4667" s="14" t="s">
        <v>521</v>
      </c>
      <c r="F4667" s="30">
        <v>6338</v>
      </c>
      <c r="G4667" s="31" t="str">
        <f>_xlfn.CONCAT(Table1[[#This Row],[Company]:[Penalty Amount]])</f>
        <v>CITIZENS FINANCIAL GROUP INC.Citizens Financial Groupworkplace safety or health violation42736OSHA6338</v>
      </c>
    </row>
    <row r="4668" spans="1:7" x14ac:dyDescent="0.2">
      <c r="A4668" s="28" t="s">
        <v>1359</v>
      </c>
      <c r="B4668" s="14" t="s">
        <v>384</v>
      </c>
      <c r="C4668" s="14" t="s">
        <v>323</v>
      </c>
      <c r="D4668" s="29">
        <v>42370</v>
      </c>
      <c r="E4668" s="14" t="s">
        <v>328</v>
      </c>
      <c r="F4668" s="30">
        <v>115000</v>
      </c>
      <c r="G4668" s="31" t="str">
        <f>_xlfn.CONCAT(Table1[[#This Row],[Company]:[Penalty Amount]])</f>
        <v>Citizens Bank of PennsylvaniaCitizens Financial Groupdiscriminatory practices (non-employment)42370HUD115000</v>
      </c>
    </row>
    <row r="4669" spans="1:7" x14ac:dyDescent="0.2">
      <c r="A4669" s="28" t="s">
        <v>1292</v>
      </c>
      <c r="B4669" s="14" t="s">
        <v>384</v>
      </c>
      <c r="C4669" s="14" t="s">
        <v>343</v>
      </c>
      <c r="D4669" s="29">
        <v>41275</v>
      </c>
      <c r="E4669" s="14" t="s">
        <v>309</v>
      </c>
      <c r="F4669" s="30">
        <v>165000</v>
      </c>
      <c r="G4669" s="31" t="str">
        <f>_xlfn.CONCAT(Table1[[#This Row],[Company]:[Penalty Amount]])</f>
        <v>Franklin American MortgageCitizens Financial Groupwage and hour violation41275private lawsuit-federal165000</v>
      </c>
    </row>
    <row r="4670" spans="1:7" x14ac:dyDescent="0.2">
      <c r="A4670" s="28" t="s">
        <v>1067</v>
      </c>
      <c r="B4670" s="14" t="s">
        <v>384</v>
      </c>
      <c r="C4670" s="14" t="s">
        <v>12</v>
      </c>
      <c r="D4670" s="29">
        <v>39083</v>
      </c>
      <c r="E4670" s="14" t="s">
        <v>496</v>
      </c>
      <c r="F4670" s="30">
        <v>375000</v>
      </c>
      <c r="G4670" s="31" t="str">
        <f>_xlfn.CONCAT(Table1[[#This Row],[Company]:[Penalty Amount]])</f>
        <v>CCO Investment Services Corp.Citizens Financial Groupinvestor protection violation39083NH-BSR375000</v>
      </c>
    </row>
    <row r="4671" spans="1:7" x14ac:dyDescent="0.2">
      <c r="A4671" s="28" t="s">
        <v>2173</v>
      </c>
      <c r="B4671" s="14" t="s">
        <v>384</v>
      </c>
      <c r="C4671" s="14" t="s">
        <v>282</v>
      </c>
      <c r="D4671" s="29">
        <v>40179</v>
      </c>
      <c r="E4671" s="14" t="s">
        <v>1051</v>
      </c>
      <c r="F4671" s="30">
        <v>675000</v>
      </c>
      <c r="G4671" s="31" t="str">
        <f>_xlfn.CONCAT(Table1[[#This Row],[Company]:[Penalty Amount]])</f>
        <v>Franklin American Mortgage Co.Citizens Financial Groupconsumer protection violation40179PA-BKG675000</v>
      </c>
    </row>
    <row r="4672" spans="1:7" x14ac:dyDescent="0.2">
      <c r="A4672" s="28" t="s">
        <v>1923</v>
      </c>
      <c r="B4672" s="14" t="s">
        <v>384</v>
      </c>
      <c r="C4672" s="14" t="s">
        <v>315</v>
      </c>
      <c r="D4672" s="29">
        <v>39083</v>
      </c>
      <c r="E4672" s="14" t="s">
        <v>1285</v>
      </c>
      <c r="F4672" s="30">
        <v>751000</v>
      </c>
      <c r="G4672" s="31" t="str">
        <f>_xlfn.CONCAT(Table1[[#This Row],[Company]:[Penalty Amount]])</f>
        <v>Citizens Bank of Rhode IslandCitizens Financial Groupenvironmental violation39083RI-ENV751000</v>
      </c>
    </row>
    <row r="4673" spans="1:7" x14ac:dyDescent="0.2">
      <c r="A4673" s="28" t="s">
        <v>1067</v>
      </c>
      <c r="B4673" s="14" t="s">
        <v>384</v>
      </c>
      <c r="C4673" s="14" t="s">
        <v>12</v>
      </c>
      <c r="D4673" s="29">
        <v>38718</v>
      </c>
      <c r="E4673" s="14" t="s">
        <v>250</v>
      </c>
      <c r="F4673" s="30">
        <v>850000</v>
      </c>
      <c r="G4673" s="31" t="str">
        <f>_xlfn.CONCAT(Table1[[#This Row],[Company]:[Penalty Amount]])</f>
        <v>CCO Investment Services Corp.Citizens Financial Groupinvestor protection violation38718FINRA850000</v>
      </c>
    </row>
    <row r="4674" spans="1:7" x14ac:dyDescent="0.2">
      <c r="A4674" s="28" t="s">
        <v>2654</v>
      </c>
      <c r="B4674" s="14" t="s">
        <v>384</v>
      </c>
      <c r="C4674" s="14" t="s">
        <v>31</v>
      </c>
      <c r="D4674" s="29">
        <v>42005</v>
      </c>
      <c r="E4674" s="14" t="s">
        <v>32</v>
      </c>
      <c r="F4674" s="30">
        <v>2000000</v>
      </c>
      <c r="G4674" s="31" t="str">
        <f>_xlfn.CONCAT(Table1[[#This Row],[Company]:[Penalty Amount]])</f>
        <v>Citizens Bank National AssociationCitizens Financial Groupbanking violation42005OCC2000000</v>
      </c>
    </row>
    <row r="4675" spans="1:7" x14ac:dyDescent="0.2">
      <c r="A4675" s="28" t="s">
        <v>673</v>
      </c>
      <c r="B4675" s="14" t="s">
        <v>384</v>
      </c>
      <c r="C4675" s="14" t="s">
        <v>343</v>
      </c>
      <c r="D4675" s="29">
        <v>41640</v>
      </c>
      <c r="E4675" s="14" t="s">
        <v>309</v>
      </c>
      <c r="F4675" s="30">
        <v>3000000</v>
      </c>
      <c r="G4675" s="31" t="str">
        <f>_xlfn.CONCAT(Table1[[#This Row],[Company]:[Penalty Amount]])</f>
        <v>Citizens BankCitizens Financial Groupwage and hour violation41640private lawsuit-federal3000000</v>
      </c>
    </row>
    <row r="4676" spans="1:7" x14ac:dyDescent="0.2">
      <c r="A4676" s="28" t="s">
        <v>673</v>
      </c>
      <c r="B4676" s="14" t="s">
        <v>384</v>
      </c>
      <c r="C4676" s="14" t="s">
        <v>31</v>
      </c>
      <c r="D4676" s="29">
        <v>41275</v>
      </c>
      <c r="E4676" s="14" t="s">
        <v>179</v>
      </c>
      <c r="F4676" s="30">
        <v>6400000</v>
      </c>
      <c r="G4676" s="31" t="str">
        <f>_xlfn.CONCAT(Table1[[#This Row],[Company]:[Penalty Amount]])</f>
        <v>Citizens BankCitizens Financial Groupbanking violation41275FDIC6400000</v>
      </c>
    </row>
    <row r="4677" spans="1:7" x14ac:dyDescent="0.2">
      <c r="A4677" s="28" t="s">
        <v>2656</v>
      </c>
      <c r="B4677" s="14" t="s">
        <v>384</v>
      </c>
      <c r="C4677" s="14" t="s">
        <v>31</v>
      </c>
      <c r="D4677" s="29">
        <v>41275</v>
      </c>
      <c r="E4677" s="14" t="s">
        <v>32</v>
      </c>
      <c r="F4677" s="30">
        <v>7500000</v>
      </c>
      <c r="G4677" s="31" t="str">
        <f>_xlfn.CONCAT(Table1[[#This Row],[Company]:[Penalty Amount]])</f>
        <v>RBS Citizens National AssociationCitizens Financial Groupbanking violation41275OCC7500000</v>
      </c>
    </row>
    <row r="4678" spans="1:7" x14ac:dyDescent="0.2">
      <c r="A4678" s="28" t="s">
        <v>673</v>
      </c>
      <c r="B4678" s="14" t="s">
        <v>384</v>
      </c>
      <c r="C4678" s="14" t="s">
        <v>31</v>
      </c>
      <c r="D4678" s="29">
        <v>42005</v>
      </c>
      <c r="E4678" s="14" t="s">
        <v>179</v>
      </c>
      <c r="F4678" s="30">
        <v>8800000</v>
      </c>
      <c r="G4678" s="31" t="str">
        <f>_xlfn.CONCAT(Table1[[#This Row],[Company]:[Penalty Amount]])</f>
        <v>Citizens BankCitizens Financial Groupbanking violation42005FDIC8800000</v>
      </c>
    </row>
    <row r="4679" spans="1:7" x14ac:dyDescent="0.2">
      <c r="A4679" s="28" t="s">
        <v>2656</v>
      </c>
      <c r="B4679" s="14" t="s">
        <v>384</v>
      </c>
      <c r="C4679" s="14" t="s">
        <v>31</v>
      </c>
      <c r="D4679" s="29">
        <v>42005</v>
      </c>
      <c r="E4679" s="14" t="s">
        <v>32</v>
      </c>
      <c r="F4679" s="30">
        <v>10000000</v>
      </c>
      <c r="G4679" s="31" t="str">
        <f>_xlfn.CONCAT(Table1[[#This Row],[Company]:[Penalty Amount]])</f>
        <v>RBS Citizens National AssociationCitizens Financial Groupbanking violation42005OCC10000000</v>
      </c>
    </row>
    <row r="4680" spans="1:7" x14ac:dyDescent="0.2">
      <c r="A4680" s="28" t="s">
        <v>384</v>
      </c>
      <c r="B4680" s="14" t="s">
        <v>384</v>
      </c>
      <c r="C4680" s="14" t="s">
        <v>343</v>
      </c>
      <c r="D4680" s="29">
        <v>41640</v>
      </c>
      <c r="E4680" s="14" t="s">
        <v>309</v>
      </c>
      <c r="F4680" s="30">
        <v>11501500</v>
      </c>
      <c r="G4680" s="31" t="str">
        <f>_xlfn.CONCAT(Table1[[#This Row],[Company]:[Penalty Amount]])</f>
        <v>Citizens Financial GroupCitizens Financial Groupwage and hour violation41640private lawsuit-federal11501500</v>
      </c>
    </row>
    <row r="4681" spans="1:7" x14ac:dyDescent="0.2">
      <c r="A4681" s="28" t="s">
        <v>2653</v>
      </c>
      <c r="B4681" s="14" t="s">
        <v>384</v>
      </c>
      <c r="C4681" s="14" t="s">
        <v>282</v>
      </c>
      <c r="D4681" s="29">
        <v>42005</v>
      </c>
      <c r="E4681" s="14" t="s">
        <v>210</v>
      </c>
      <c r="F4681" s="30">
        <v>18500000</v>
      </c>
      <c r="G4681" s="31" t="str">
        <f>_xlfn.CONCAT(Table1[[#This Row],[Company]:[Penalty Amount]])</f>
        <v>Citizens Bank N.A.Citizens Financial Groupconsumer protection violation42005CFPB18500000</v>
      </c>
    </row>
    <row r="4682" spans="1:7" x14ac:dyDescent="0.2">
      <c r="A4682" s="28" t="s">
        <v>2173</v>
      </c>
      <c r="B4682" s="14" t="s">
        <v>384</v>
      </c>
      <c r="C4682" s="14" t="s">
        <v>276</v>
      </c>
      <c r="D4682" s="29">
        <v>42005</v>
      </c>
      <c r="E4682" s="14" t="s">
        <v>19</v>
      </c>
      <c r="F4682" s="30">
        <v>70000000</v>
      </c>
      <c r="G4682" s="31" t="str">
        <f>_xlfn.CONCAT(Table1[[#This Row],[Company]:[Penalty Amount]])</f>
        <v>Franklin American Mortgage Co.Citizens Financial Groupmortgage abuses42005DOJ_CIVIL70000000</v>
      </c>
    </row>
    <row r="4683" spans="1:7" x14ac:dyDescent="0.2">
      <c r="A4683" s="28" t="s">
        <v>1326</v>
      </c>
      <c r="B4683" s="14" t="s">
        <v>263</v>
      </c>
      <c r="C4683" s="14" t="s">
        <v>305</v>
      </c>
      <c r="D4683" s="29">
        <v>37257</v>
      </c>
      <c r="E4683" s="14" t="s">
        <v>969</v>
      </c>
      <c r="F4683" s="30">
        <v>5000</v>
      </c>
      <c r="G4683" s="31" t="str">
        <f>_xlfn.CONCAT(Table1[[#This Row],[Company]:[Penalty Amount]])</f>
        <v>Trumbull Insurance Co.Hartford Financial Servicesinsurance violation37257MT-INS5000</v>
      </c>
    </row>
    <row r="4684" spans="1:7" x14ac:dyDescent="0.2">
      <c r="A4684" s="28" t="s">
        <v>1489</v>
      </c>
      <c r="B4684" s="14" t="s">
        <v>263</v>
      </c>
      <c r="C4684" s="14" t="s">
        <v>305</v>
      </c>
      <c r="D4684" s="29">
        <v>39083</v>
      </c>
      <c r="E4684" s="14" t="s">
        <v>1135</v>
      </c>
      <c r="F4684" s="30">
        <v>5000</v>
      </c>
      <c r="G4684" s="31" t="str">
        <f>_xlfn.CONCAT(Table1[[#This Row],[Company]:[Penalty Amount]])</f>
        <v>Twin City Fire Insurance Co.Hartford Financial Servicesinsurance violation39083ME-INS5000</v>
      </c>
    </row>
    <row r="4685" spans="1:7" x14ac:dyDescent="0.2">
      <c r="A4685" s="28" t="s">
        <v>1489</v>
      </c>
      <c r="B4685" s="14" t="s">
        <v>263</v>
      </c>
      <c r="C4685" s="14" t="s">
        <v>305</v>
      </c>
      <c r="D4685" s="29">
        <v>41275</v>
      </c>
      <c r="E4685" s="14" t="s">
        <v>1089</v>
      </c>
      <c r="F4685" s="30">
        <v>5000</v>
      </c>
      <c r="G4685" s="31" t="str">
        <f>_xlfn.CONCAT(Table1[[#This Row],[Company]:[Penalty Amount]])</f>
        <v>Twin City Fire Insurance Co.Hartford Financial Servicesinsurance violation41275SD-INS5000</v>
      </c>
    </row>
    <row r="4686" spans="1:7" x14ac:dyDescent="0.2">
      <c r="A4686" s="28" t="s">
        <v>2652</v>
      </c>
      <c r="B4686" s="14" t="s">
        <v>2</v>
      </c>
      <c r="C4686" s="14" t="s">
        <v>732</v>
      </c>
      <c r="D4686" s="29">
        <v>39083</v>
      </c>
      <c r="E4686" s="14" t="s">
        <v>521</v>
      </c>
      <c r="F4686" s="30">
        <v>5097</v>
      </c>
      <c r="G4686" s="31" t="str">
        <f>_xlfn.CONCAT(Table1[[#This Row],[Company]:[Penalty Amount]])</f>
        <v>CITIMORTGAGE INC.Citigroupworkplace safety or health violation39083OSHA5097</v>
      </c>
    </row>
    <row r="4687" spans="1:7" x14ac:dyDescent="0.2">
      <c r="A4687" s="28" t="s">
        <v>1988</v>
      </c>
      <c r="B4687" s="14" t="s">
        <v>2</v>
      </c>
      <c r="C4687" s="14" t="s">
        <v>315</v>
      </c>
      <c r="D4687" s="29">
        <v>40179</v>
      </c>
      <c r="E4687" s="14" t="s">
        <v>1162</v>
      </c>
      <c r="F4687" s="30">
        <v>6000</v>
      </c>
      <c r="G4687" s="31" t="str">
        <f>_xlfn.CONCAT(Table1[[#This Row],[Company]:[Penalty Amount]])</f>
        <v>CITIGROUPCitigroupenvironmental violation40179NJ-ENV6000</v>
      </c>
    </row>
    <row r="4688" spans="1:7" x14ac:dyDescent="0.2">
      <c r="A4688" s="28" t="s">
        <v>1944</v>
      </c>
      <c r="B4688" s="14" t="s">
        <v>2</v>
      </c>
      <c r="C4688" s="14" t="s">
        <v>17</v>
      </c>
      <c r="D4688" s="29">
        <v>37987</v>
      </c>
      <c r="E4688" s="14" t="s">
        <v>61</v>
      </c>
      <c r="F4688" s="30">
        <v>7379</v>
      </c>
      <c r="G4688" s="31" t="str">
        <f>_xlfn.CONCAT(Table1[[#This Row],[Company]:[Penalty Amount]])</f>
        <v>Citicorp Vendor Finance LtdCitigroupeconomic sanction violation37987OFAC7379</v>
      </c>
    </row>
    <row r="4689" spans="1:7" x14ac:dyDescent="0.2">
      <c r="A4689" s="28" t="s">
        <v>2647</v>
      </c>
      <c r="B4689" s="14" t="s">
        <v>2</v>
      </c>
      <c r="C4689" s="14" t="s">
        <v>282</v>
      </c>
      <c r="D4689" s="29">
        <v>37622</v>
      </c>
      <c r="E4689" s="14" t="s">
        <v>746</v>
      </c>
      <c r="F4689" s="30">
        <v>8199</v>
      </c>
      <c r="G4689" s="31" t="str">
        <f>_xlfn.CONCAT(Table1[[#This Row],[Company]:[Penalty Amount]])</f>
        <v>CitiFinancial Inc.Citigroupconsumer protection violation37622FL-OFR8199</v>
      </c>
    </row>
    <row r="4690" spans="1:7" x14ac:dyDescent="0.2">
      <c r="A4690" s="28" t="s">
        <v>2642</v>
      </c>
      <c r="B4690" s="14" t="s">
        <v>2</v>
      </c>
      <c r="C4690" s="14" t="s">
        <v>343</v>
      </c>
      <c r="D4690" s="29">
        <v>41640</v>
      </c>
      <c r="E4690" s="14" t="s">
        <v>1438</v>
      </c>
      <c r="F4690" s="30">
        <v>10148</v>
      </c>
      <c r="G4690" s="31" t="str">
        <f>_xlfn.CONCAT(Table1[[#This Row],[Company]:[Penalty Amount]])</f>
        <v>CitiBank N.A.Citigroupwage and hour violation41640CA-LCO10148</v>
      </c>
    </row>
    <row r="4691" spans="1:7" x14ac:dyDescent="0.2">
      <c r="A4691" s="28" t="s">
        <v>2651</v>
      </c>
      <c r="B4691" s="14" t="s">
        <v>2</v>
      </c>
      <c r="C4691" s="14" t="s">
        <v>282</v>
      </c>
      <c r="D4691" s="29">
        <v>41640</v>
      </c>
      <c r="E4691" s="14" t="s">
        <v>1500</v>
      </c>
      <c r="F4691" s="30">
        <v>20000</v>
      </c>
      <c r="G4691" s="31" t="str">
        <f>_xlfn.CONCAT(Table1[[#This Row],[Company]:[Penalty Amount]])</f>
        <v>CitiMortgage Inc.Citigroupconsumer protection violation41640AR-SEC20000</v>
      </c>
    </row>
    <row r="4692" spans="1:7" x14ac:dyDescent="0.2">
      <c r="A4692" s="28" t="s">
        <v>1703</v>
      </c>
      <c r="B4692" s="14" t="s">
        <v>2</v>
      </c>
      <c r="C4692" s="14" t="s">
        <v>12</v>
      </c>
      <c r="D4692" s="29">
        <v>39448</v>
      </c>
      <c r="E4692" s="14" t="s">
        <v>1078</v>
      </c>
      <c r="F4692" s="30">
        <v>22000</v>
      </c>
      <c r="G4692" s="31" t="str">
        <f>_xlfn.CONCAT(Table1[[#This Row],[Company]:[Penalty Amount]])</f>
        <v>CITIGROUP GLOBAL MARKETSCitigroupinvestor protection violation39448VA-SEC22000</v>
      </c>
    </row>
    <row r="4693" spans="1:7" x14ac:dyDescent="0.2">
      <c r="A4693" s="28" t="s">
        <v>171</v>
      </c>
      <c r="B4693" s="14" t="s">
        <v>2</v>
      </c>
      <c r="C4693" s="14" t="s">
        <v>12</v>
      </c>
      <c r="D4693" s="29">
        <v>42005</v>
      </c>
      <c r="E4693" s="14" t="s">
        <v>751</v>
      </c>
      <c r="F4693" s="30">
        <v>35000</v>
      </c>
      <c r="G4693" s="31" t="str">
        <f>_xlfn.CONCAT(Table1[[#This Row],[Company]:[Penalty Amount]])</f>
        <v>Citigroup Global Markets Inc.Citigroupinvestor protection violation42005CT-SEC35000</v>
      </c>
    </row>
    <row r="4694" spans="1:7" x14ac:dyDescent="0.2">
      <c r="A4694" s="28" t="s">
        <v>171</v>
      </c>
      <c r="B4694" s="14" t="s">
        <v>2</v>
      </c>
      <c r="C4694" s="14" t="s">
        <v>12</v>
      </c>
      <c r="D4694" s="29">
        <v>42005</v>
      </c>
      <c r="E4694" s="14" t="s">
        <v>496</v>
      </c>
      <c r="F4694" s="30">
        <v>35000</v>
      </c>
      <c r="G4694" s="31" t="str">
        <f>_xlfn.CONCAT(Table1[[#This Row],[Company]:[Penalty Amount]])</f>
        <v>Citigroup Global Markets Inc.Citigroupinvestor protection violation42005NH-BSR35000</v>
      </c>
    </row>
    <row r="4695" spans="1:7" x14ac:dyDescent="0.2">
      <c r="A4695" s="28" t="s">
        <v>171</v>
      </c>
      <c r="B4695" s="14" t="s">
        <v>2</v>
      </c>
      <c r="C4695" s="14" t="s">
        <v>12</v>
      </c>
      <c r="D4695" s="29">
        <v>42005</v>
      </c>
      <c r="E4695" s="14" t="s">
        <v>1091</v>
      </c>
      <c r="F4695" s="30">
        <v>35000</v>
      </c>
      <c r="G4695" s="31" t="str">
        <f>_xlfn.CONCAT(Table1[[#This Row],[Company]:[Penalty Amount]])</f>
        <v>Citigroup Global Markets Inc.Citigroupinvestor protection violation42005AK-DBS35000</v>
      </c>
    </row>
    <row r="4696" spans="1:7" x14ac:dyDescent="0.2">
      <c r="A4696" s="28" t="s">
        <v>2</v>
      </c>
      <c r="B4696" s="14" t="s">
        <v>2</v>
      </c>
      <c r="C4696" s="14" t="s">
        <v>343</v>
      </c>
      <c r="D4696" s="29">
        <v>39448</v>
      </c>
      <c r="E4696" s="14" t="s">
        <v>745</v>
      </c>
      <c r="F4696" s="30">
        <v>38926</v>
      </c>
      <c r="G4696" s="31" t="str">
        <f>_xlfn.CONCAT(Table1[[#This Row],[Company]:[Penalty Amount]])</f>
        <v>CitigroupCitigroupwage and hour violation39448WHD38926</v>
      </c>
    </row>
    <row r="4697" spans="1:7" x14ac:dyDescent="0.2">
      <c r="A4697" s="28" t="s">
        <v>551</v>
      </c>
      <c r="B4697" s="14" t="s">
        <v>2</v>
      </c>
      <c r="C4697" s="14" t="s">
        <v>343</v>
      </c>
      <c r="D4697" s="29">
        <v>40544</v>
      </c>
      <c r="E4697" s="14" t="s">
        <v>309</v>
      </c>
      <c r="F4697" s="30">
        <v>39422</v>
      </c>
      <c r="G4697" s="31" t="str">
        <f>_xlfn.CONCAT(Table1[[#This Row],[Company]:[Penalty Amount]])</f>
        <v>Citigroup Global MarketsCitigroupwage and hour violation40544private lawsuit-federal39422</v>
      </c>
    </row>
    <row r="4698" spans="1:7" x14ac:dyDescent="0.2">
      <c r="A4698" s="28" t="s">
        <v>1520</v>
      </c>
      <c r="B4698" s="14" t="s">
        <v>2</v>
      </c>
      <c r="C4698" s="14" t="s">
        <v>308</v>
      </c>
      <c r="D4698" s="29">
        <v>38718</v>
      </c>
      <c r="E4698" s="14" t="s">
        <v>339</v>
      </c>
      <c r="F4698" s="30">
        <v>50001</v>
      </c>
      <c r="G4698" s="31" t="str">
        <f>_xlfn.CONCAT(Table1[[#This Row],[Company]:[Penalty Amount]])</f>
        <v>LAVA TRADING INC.Citigroupbenefit plan administrator violation38718EBSA50001</v>
      </c>
    </row>
    <row r="4699" spans="1:7" x14ac:dyDescent="0.2">
      <c r="A4699" s="28" t="s">
        <v>52</v>
      </c>
      <c r="B4699" s="14" t="s">
        <v>2</v>
      </c>
      <c r="C4699" s="14" t="s">
        <v>17</v>
      </c>
      <c r="D4699" s="29">
        <v>37987</v>
      </c>
      <c r="E4699" s="14" t="s">
        <v>61</v>
      </c>
      <c r="F4699" s="30">
        <v>55000</v>
      </c>
      <c r="G4699" s="31" t="str">
        <f>_xlfn.CONCAT(Table1[[#This Row],[Company]:[Penalty Amount]])</f>
        <v>CitibankCitigroupeconomic sanction violation37987OFAC55000</v>
      </c>
    </row>
    <row r="4700" spans="1:7" x14ac:dyDescent="0.2">
      <c r="A4700" s="28" t="s">
        <v>246</v>
      </c>
      <c r="B4700" s="14" t="s">
        <v>2</v>
      </c>
      <c r="C4700" s="14" t="s">
        <v>364</v>
      </c>
      <c r="D4700" s="29">
        <v>41275</v>
      </c>
      <c r="E4700" s="14" t="s">
        <v>89</v>
      </c>
      <c r="F4700" s="30">
        <v>55000</v>
      </c>
      <c r="G4700" s="31" t="str">
        <f>_xlfn.CONCAT(Table1[[#This Row],[Company]:[Penalty Amount]])</f>
        <v>Citibank N.A.Citigroupprivacy violation41275CT-AG55000</v>
      </c>
    </row>
    <row r="4701" spans="1:7" x14ac:dyDescent="0.2">
      <c r="A4701" s="28" t="s">
        <v>1495</v>
      </c>
      <c r="B4701" s="14" t="s">
        <v>2</v>
      </c>
      <c r="C4701" s="14" t="s">
        <v>580</v>
      </c>
      <c r="D4701" s="29">
        <v>43101</v>
      </c>
      <c r="E4701" s="14" t="s">
        <v>581</v>
      </c>
      <c r="F4701" s="30">
        <v>60000</v>
      </c>
      <c r="G4701" s="31" t="str">
        <f>_xlfn.CONCAT(Table1[[#This Row],[Company]:[Penalty Amount]])</f>
        <v>Citibank NACitigroupexport control violation43101BIS60000</v>
      </c>
    </row>
    <row r="4702" spans="1:7" x14ac:dyDescent="0.2">
      <c r="A4702" s="28" t="s">
        <v>171</v>
      </c>
      <c r="B4702" s="14" t="s">
        <v>2</v>
      </c>
      <c r="C4702" s="14" t="s">
        <v>12</v>
      </c>
      <c r="D4702" s="29">
        <v>38353</v>
      </c>
      <c r="E4702" s="14" t="s">
        <v>250</v>
      </c>
      <c r="F4702" s="30">
        <v>60000</v>
      </c>
      <c r="G4702" s="31" t="str">
        <f>_xlfn.CONCAT(Table1[[#This Row],[Company]:[Penalty Amount]])</f>
        <v>Citigroup Global Markets Inc.Citigroupinvestor protection violation38353FINRA60000</v>
      </c>
    </row>
    <row r="4703" spans="1:7" x14ac:dyDescent="0.2">
      <c r="A4703" s="28" t="s">
        <v>1456</v>
      </c>
      <c r="B4703" s="14" t="s">
        <v>2</v>
      </c>
      <c r="C4703" s="14" t="s">
        <v>12</v>
      </c>
      <c r="D4703" s="29">
        <v>37987</v>
      </c>
      <c r="E4703" s="14" t="s">
        <v>1078</v>
      </c>
      <c r="F4703" s="30">
        <v>72486</v>
      </c>
      <c r="G4703" s="31" t="str">
        <f>_xlfn.CONCAT(Table1[[#This Row],[Company]:[Penalty Amount]])</f>
        <v>CITIGROUP GLOBAL MARKETS INCCitigroupinvestor protection violation37987VA-SEC72486</v>
      </c>
    </row>
    <row r="4704" spans="1:7" x14ac:dyDescent="0.2">
      <c r="A4704" s="28" t="s">
        <v>171</v>
      </c>
      <c r="B4704" s="14" t="s">
        <v>2</v>
      </c>
      <c r="C4704" s="14" t="s">
        <v>282</v>
      </c>
      <c r="D4704" s="29">
        <v>39448</v>
      </c>
      <c r="E4704" s="14" t="s">
        <v>1174</v>
      </c>
      <c r="F4704" s="30">
        <v>75000</v>
      </c>
      <c r="G4704" s="31" t="str">
        <f>_xlfn.CONCAT(Table1[[#This Row],[Company]:[Penalty Amount]])</f>
        <v>Citigroup Global Markets Inc.Citigroupconsumer protection violation39448CT-BKG75000</v>
      </c>
    </row>
    <row r="4705" spans="1:7" x14ac:dyDescent="0.2">
      <c r="A4705" s="28" t="s">
        <v>171</v>
      </c>
      <c r="B4705" s="14" t="s">
        <v>2</v>
      </c>
      <c r="C4705" s="14" t="s">
        <v>12</v>
      </c>
      <c r="D4705" s="29">
        <v>41640</v>
      </c>
      <c r="E4705" s="14" t="s">
        <v>1078</v>
      </c>
      <c r="F4705" s="30">
        <v>95000</v>
      </c>
      <c r="G4705" s="31" t="str">
        <f>_xlfn.CONCAT(Table1[[#This Row],[Company]:[Penalty Amount]])</f>
        <v>Citigroup Global Markets Inc.Citigroupinvestor protection violation41640VA-SEC95000</v>
      </c>
    </row>
    <row r="4706" spans="1:7" x14ac:dyDescent="0.2">
      <c r="A4706" s="28" t="s">
        <v>52</v>
      </c>
      <c r="B4706" s="14" t="s">
        <v>2</v>
      </c>
      <c r="C4706" s="14" t="s">
        <v>1372</v>
      </c>
      <c r="D4706" s="29">
        <v>37257</v>
      </c>
      <c r="E4706" s="14" t="s">
        <v>72</v>
      </c>
      <c r="F4706" s="30">
        <v>100000</v>
      </c>
      <c r="G4706" s="31" t="str">
        <f>_xlfn.CONCAT(Table1[[#This Row],[Company]:[Penalty Amount]])</f>
        <v>CitibankCitigroupgambling violation37257NY-AG100000</v>
      </c>
    </row>
    <row r="4707" spans="1:7" x14ac:dyDescent="0.2">
      <c r="A4707" s="28" t="s">
        <v>2650</v>
      </c>
      <c r="B4707" s="14" t="s">
        <v>2</v>
      </c>
      <c r="C4707" s="14" t="s">
        <v>360</v>
      </c>
      <c r="D4707" s="29">
        <v>39448</v>
      </c>
      <c r="E4707" s="14" t="s">
        <v>45</v>
      </c>
      <c r="F4707" s="30">
        <v>100000</v>
      </c>
      <c r="G4707" s="31" t="str">
        <f>_xlfn.CONCAT(Table1[[#This Row],[Company]:[Penalty Amount]])</f>
        <v>Citigroup Private Bank GP Inc.Citigroupdata submission deficiencies39448CFTC100000</v>
      </c>
    </row>
    <row r="4708" spans="1:7" x14ac:dyDescent="0.2">
      <c r="A4708" s="28" t="s">
        <v>171</v>
      </c>
      <c r="B4708" s="14" t="s">
        <v>2</v>
      </c>
      <c r="C4708" s="14" t="s">
        <v>12</v>
      </c>
      <c r="D4708" s="29">
        <v>40179</v>
      </c>
      <c r="E4708" s="14" t="s">
        <v>713</v>
      </c>
      <c r="F4708" s="30">
        <v>130000</v>
      </c>
      <c r="G4708" s="31" t="str">
        <f>_xlfn.CONCAT(Table1[[#This Row],[Company]:[Penalty Amount]])</f>
        <v>Citigroup Global Markets Inc.Citigroupinvestor protection violation40179TX-SEC130000</v>
      </c>
    </row>
    <row r="4709" spans="1:7" x14ac:dyDescent="0.2">
      <c r="A4709" s="28" t="s">
        <v>171</v>
      </c>
      <c r="B4709" s="14" t="s">
        <v>2</v>
      </c>
      <c r="C4709" s="14" t="s">
        <v>12</v>
      </c>
      <c r="D4709" s="29">
        <v>40179</v>
      </c>
      <c r="E4709" s="14" t="s">
        <v>1091</v>
      </c>
      <c r="F4709" s="30">
        <v>150507</v>
      </c>
      <c r="G4709" s="31" t="str">
        <f>_xlfn.CONCAT(Table1[[#This Row],[Company]:[Penalty Amount]])</f>
        <v>Citigroup Global Markets Inc.Citigroupinvestor protection violation40179AK-DBS150507</v>
      </c>
    </row>
    <row r="4710" spans="1:7" x14ac:dyDescent="0.2">
      <c r="A4710" s="28" t="s">
        <v>171</v>
      </c>
      <c r="B4710" s="14" t="s">
        <v>2</v>
      </c>
      <c r="C4710" s="14" t="s">
        <v>12</v>
      </c>
      <c r="D4710" s="29">
        <v>39083</v>
      </c>
      <c r="E4710" s="14" t="s">
        <v>48</v>
      </c>
      <c r="F4710" s="30">
        <v>200000</v>
      </c>
      <c r="G4710" s="31" t="str">
        <f>_xlfn.CONCAT(Table1[[#This Row],[Company]:[Penalty Amount]])</f>
        <v>Citigroup Global Markets Inc.Citigroupinvestor protection violation39083SEC200000</v>
      </c>
    </row>
    <row r="4711" spans="1:7" x14ac:dyDescent="0.2">
      <c r="A4711" s="28" t="s">
        <v>20</v>
      </c>
      <c r="B4711" s="14" t="s">
        <v>2</v>
      </c>
      <c r="C4711" s="14" t="s">
        <v>17</v>
      </c>
      <c r="D4711" s="29">
        <v>41640</v>
      </c>
      <c r="E4711" s="14" t="s">
        <v>61</v>
      </c>
      <c r="F4711" s="30">
        <v>217841</v>
      </c>
      <c r="G4711" s="31" t="str">
        <f>_xlfn.CONCAT(Table1[[#This Row],[Company]:[Penalty Amount]])</f>
        <v>Citigroup Inc.Citigroupeconomic sanction violation41640OFAC217841</v>
      </c>
    </row>
    <row r="4712" spans="1:7" x14ac:dyDescent="0.2">
      <c r="A4712" s="28" t="s">
        <v>171</v>
      </c>
      <c r="B4712" s="14" t="s">
        <v>2</v>
      </c>
      <c r="C4712" s="14" t="s">
        <v>12</v>
      </c>
      <c r="D4712" s="29">
        <v>37987</v>
      </c>
      <c r="E4712" s="14" t="s">
        <v>250</v>
      </c>
      <c r="F4712" s="30">
        <v>250000</v>
      </c>
      <c r="G4712" s="31" t="str">
        <f>_xlfn.CONCAT(Table1[[#This Row],[Company]:[Penalty Amount]])</f>
        <v>Citigroup Global Markets Inc.Citigroupinvestor protection violation37987FINRA250000</v>
      </c>
    </row>
    <row r="4713" spans="1:7" x14ac:dyDescent="0.2">
      <c r="A4713" s="28" t="s">
        <v>171</v>
      </c>
      <c r="B4713" s="14" t="s">
        <v>2</v>
      </c>
      <c r="C4713" s="14" t="s">
        <v>12</v>
      </c>
      <c r="D4713" s="29">
        <v>37987</v>
      </c>
      <c r="E4713" s="14" t="s">
        <v>250</v>
      </c>
      <c r="F4713" s="30">
        <v>275000</v>
      </c>
      <c r="G4713" s="31" t="str">
        <f>_xlfn.CONCAT(Table1[[#This Row],[Company]:[Penalty Amount]])</f>
        <v>Citigroup Global Markets Inc.Citigroupinvestor protection violation37987FINRA275000</v>
      </c>
    </row>
    <row r="4714" spans="1:7" x14ac:dyDescent="0.2">
      <c r="A4714" s="28" t="s">
        <v>171</v>
      </c>
      <c r="B4714" s="14" t="s">
        <v>2</v>
      </c>
      <c r="C4714" s="14" t="s">
        <v>12</v>
      </c>
      <c r="D4714" s="29">
        <v>43466</v>
      </c>
      <c r="E4714" s="14" t="s">
        <v>250</v>
      </c>
      <c r="F4714" s="30">
        <v>280000</v>
      </c>
      <c r="G4714" s="31" t="str">
        <f>_xlfn.CONCAT(Table1[[#This Row],[Company]:[Penalty Amount]])</f>
        <v>Citigroup Global Markets Inc.Citigroupinvestor protection violation43466FINRA280000</v>
      </c>
    </row>
    <row r="4715" spans="1:7" x14ac:dyDescent="0.2">
      <c r="A4715" s="28" t="s">
        <v>171</v>
      </c>
      <c r="B4715" s="14" t="s">
        <v>2</v>
      </c>
      <c r="C4715" s="14" t="s">
        <v>12</v>
      </c>
      <c r="D4715" s="29">
        <v>39448</v>
      </c>
      <c r="E4715" s="14" t="s">
        <v>250</v>
      </c>
      <c r="F4715" s="30">
        <v>300000</v>
      </c>
      <c r="G4715" s="31" t="str">
        <f>_xlfn.CONCAT(Table1[[#This Row],[Company]:[Penalty Amount]])</f>
        <v>Citigroup Global Markets Inc.Citigroupinvestor protection violation39448FINRA300000</v>
      </c>
    </row>
    <row r="4716" spans="1:7" x14ac:dyDescent="0.2">
      <c r="A4716" s="28" t="s">
        <v>171</v>
      </c>
      <c r="B4716" s="14" t="s">
        <v>2</v>
      </c>
      <c r="C4716" s="14" t="s">
        <v>12</v>
      </c>
      <c r="D4716" s="29">
        <v>39448</v>
      </c>
      <c r="E4716" s="14" t="s">
        <v>821</v>
      </c>
      <c r="F4716" s="30">
        <v>309000</v>
      </c>
      <c r="G4716" s="31" t="str">
        <f>_xlfn.CONCAT(Table1[[#This Row],[Company]:[Penalty Amount]])</f>
        <v>Citigroup Global Markets Inc.Citigroupinvestor protection violation39448DE-AG309000</v>
      </c>
    </row>
    <row r="4717" spans="1:7" x14ac:dyDescent="0.2">
      <c r="A4717" s="28" t="s">
        <v>2</v>
      </c>
      <c r="B4717" s="14" t="s">
        <v>2</v>
      </c>
      <c r="C4717" s="14" t="s">
        <v>343</v>
      </c>
      <c r="D4717" s="29">
        <v>42736</v>
      </c>
      <c r="E4717" s="14" t="s">
        <v>309</v>
      </c>
      <c r="F4717" s="30">
        <v>325000</v>
      </c>
      <c r="G4717" s="31" t="str">
        <f>_xlfn.CONCAT(Table1[[#This Row],[Company]:[Penalty Amount]])</f>
        <v>CitigroupCitigroupwage and hour violation42736private lawsuit-federal325000</v>
      </c>
    </row>
    <row r="4718" spans="1:7" x14ac:dyDescent="0.2">
      <c r="A4718" s="28" t="s">
        <v>171</v>
      </c>
      <c r="B4718" s="14" t="s">
        <v>2</v>
      </c>
      <c r="C4718" s="14" t="s">
        <v>12</v>
      </c>
      <c r="D4718" s="29">
        <v>38718</v>
      </c>
      <c r="E4718" s="14" t="s">
        <v>250</v>
      </c>
      <c r="F4718" s="30">
        <v>350000</v>
      </c>
      <c r="G4718" s="31" t="str">
        <f>_xlfn.CONCAT(Table1[[#This Row],[Company]:[Penalty Amount]])</f>
        <v>Citigroup Global Markets Inc.Citigroupinvestor protection violation38718FINRA350000</v>
      </c>
    </row>
    <row r="4719" spans="1:7" x14ac:dyDescent="0.2">
      <c r="A4719" s="28" t="s">
        <v>551</v>
      </c>
      <c r="B4719" s="14" t="s">
        <v>2</v>
      </c>
      <c r="C4719" s="14" t="s">
        <v>12</v>
      </c>
      <c r="D4719" s="29">
        <v>39448</v>
      </c>
      <c r="E4719" s="14" t="s">
        <v>250</v>
      </c>
      <c r="F4719" s="30">
        <v>425000</v>
      </c>
      <c r="G4719" s="31" t="str">
        <f>_xlfn.CONCAT(Table1[[#This Row],[Company]:[Penalty Amount]])</f>
        <v>Citigroup Global MarketsCitigroupinvestor protection violation39448FINRA425000</v>
      </c>
    </row>
    <row r="4720" spans="1:7" x14ac:dyDescent="0.2">
      <c r="A4720" s="28" t="s">
        <v>246</v>
      </c>
      <c r="B4720" s="14" t="s">
        <v>2</v>
      </c>
      <c r="C4720" s="14" t="s">
        <v>31</v>
      </c>
      <c r="D4720" s="29">
        <v>42736</v>
      </c>
      <c r="E4720" s="14" t="s">
        <v>32</v>
      </c>
      <c r="F4720" s="30">
        <v>452000</v>
      </c>
      <c r="G4720" s="31" t="str">
        <f>_xlfn.CONCAT(Table1[[#This Row],[Company]:[Penalty Amount]])</f>
        <v>Citibank N.A.Citigroupbanking violation42736OCC452000</v>
      </c>
    </row>
    <row r="4721" spans="1:7" x14ac:dyDescent="0.2">
      <c r="A4721" s="28" t="s">
        <v>171</v>
      </c>
      <c r="B4721" s="14" t="s">
        <v>2</v>
      </c>
      <c r="C4721" s="14" t="s">
        <v>12</v>
      </c>
      <c r="D4721" s="29">
        <v>42005</v>
      </c>
      <c r="E4721" s="14" t="s">
        <v>48</v>
      </c>
      <c r="F4721" s="30">
        <v>500000</v>
      </c>
      <c r="G4721" s="31" t="str">
        <f>_xlfn.CONCAT(Table1[[#This Row],[Company]:[Penalty Amount]])</f>
        <v>Citigroup Global Markets Inc.Citigroupinvestor protection violation42005SEC500000</v>
      </c>
    </row>
    <row r="4722" spans="1:7" x14ac:dyDescent="0.2">
      <c r="A4722" s="28" t="s">
        <v>171</v>
      </c>
      <c r="B4722" s="14" t="s">
        <v>2</v>
      </c>
      <c r="C4722" s="14" t="s">
        <v>12</v>
      </c>
      <c r="D4722" s="29">
        <v>40544</v>
      </c>
      <c r="E4722" s="14" t="s">
        <v>250</v>
      </c>
      <c r="F4722" s="30">
        <v>500000</v>
      </c>
      <c r="G4722" s="31" t="str">
        <f>_xlfn.CONCAT(Table1[[#This Row],[Company]:[Penalty Amount]])</f>
        <v>Citigroup Global Markets Inc.Citigroupinvestor protection violation40544FINRA500000</v>
      </c>
    </row>
    <row r="4723" spans="1:7" x14ac:dyDescent="0.2">
      <c r="A4723" s="28" t="s">
        <v>2</v>
      </c>
      <c r="B4723" s="14" t="s">
        <v>2</v>
      </c>
      <c r="C4723" s="14" t="s">
        <v>12</v>
      </c>
      <c r="D4723" s="29">
        <v>40909</v>
      </c>
      <c r="E4723" s="14" t="s">
        <v>45</v>
      </c>
      <c r="F4723" s="30">
        <v>525000</v>
      </c>
      <c r="G4723" s="31" t="str">
        <f>_xlfn.CONCAT(Table1[[#This Row],[Company]:[Penalty Amount]])</f>
        <v>CitigroupCitigroupinvestor protection violation40909CFTC525000</v>
      </c>
    </row>
    <row r="4724" spans="1:7" x14ac:dyDescent="0.2">
      <c r="A4724" s="28" t="s">
        <v>246</v>
      </c>
      <c r="B4724" s="14" t="s">
        <v>2</v>
      </c>
      <c r="C4724" s="14" t="s">
        <v>360</v>
      </c>
      <c r="D4724" s="29">
        <v>42736</v>
      </c>
      <c r="E4724" s="14" t="s">
        <v>45</v>
      </c>
      <c r="F4724" s="30">
        <v>550000</v>
      </c>
      <c r="G4724" s="31" t="str">
        <f>_xlfn.CONCAT(Table1[[#This Row],[Company]:[Penalty Amount]])</f>
        <v>Citibank N.A.Citigroupdata submission deficiencies42736CFTC550000</v>
      </c>
    </row>
    <row r="4725" spans="1:7" x14ac:dyDescent="0.2">
      <c r="A4725" s="28" t="s">
        <v>171</v>
      </c>
      <c r="B4725" s="14" t="s">
        <v>2</v>
      </c>
      <c r="C4725" s="14" t="s">
        <v>12</v>
      </c>
      <c r="D4725" s="29">
        <v>39448</v>
      </c>
      <c r="E4725" s="14" t="s">
        <v>250</v>
      </c>
      <c r="F4725" s="30">
        <v>600000</v>
      </c>
      <c r="G4725" s="31" t="str">
        <f>_xlfn.CONCAT(Table1[[#This Row],[Company]:[Penalty Amount]])</f>
        <v>Citigroup Global Markets Inc.Citigroupinvestor protection violation39448FINRA600000</v>
      </c>
    </row>
    <row r="4726" spans="1:7" x14ac:dyDescent="0.2">
      <c r="A4726" s="28" t="s">
        <v>171</v>
      </c>
      <c r="B4726" s="14" t="s">
        <v>2</v>
      </c>
      <c r="C4726" s="14" t="s">
        <v>12</v>
      </c>
      <c r="D4726" s="29">
        <v>40179</v>
      </c>
      <c r="E4726" s="14" t="s">
        <v>250</v>
      </c>
      <c r="F4726" s="30">
        <v>650000</v>
      </c>
      <c r="G4726" s="31" t="str">
        <f>_xlfn.CONCAT(Table1[[#This Row],[Company]:[Penalty Amount]])</f>
        <v>Citigroup Global Markets Inc.Citigroupinvestor protection violation40179FINRA650000</v>
      </c>
    </row>
    <row r="4727" spans="1:7" x14ac:dyDescent="0.2">
      <c r="A4727" s="28" t="s">
        <v>2651</v>
      </c>
      <c r="B4727" s="14" t="s">
        <v>2</v>
      </c>
      <c r="C4727" s="14" t="s">
        <v>282</v>
      </c>
      <c r="D4727" s="29">
        <v>38718</v>
      </c>
      <c r="E4727" s="14" t="s">
        <v>328</v>
      </c>
      <c r="F4727" s="30">
        <v>650000</v>
      </c>
      <c r="G4727" s="31" t="str">
        <f>_xlfn.CONCAT(Table1[[#This Row],[Company]:[Penalty Amount]])</f>
        <v>CitiMortgage Inc.Citigroupconsumer protection violation38718HUD650000</v>
      </c>
    </row>
    <row r="4728" spans="1:7" x14ac:dyDescent="0.2">
      <c r="A4728" s="28" t="s">
        <v>2</v>
      </c>
      <c r="B4728" s="14" t="s">
        <v>2</v>
      </c>
      <c r="C4728" s="14" t="s">
        <v>276</v>
      </c>
      <c r="D4728" s="29">
        <v>42005</v>
      </c>
      <c r="E4728" s="14" t="s">
        <v>123</v>
      </c>
      <c r="F4728" s="30">
        <v>675000</v>
      </c>
      <c r="G4728" s="31" t="str">
        <f>_xlfn.CONCAT(Table1[[#This Row],[Company]:[Penalty Amount]])</f>
        <v>CitigroupCitigroupmortgage abuses42005MA-AG675000</v>
      </c>
    </row>
    <row r="4729" spans="1:7" x14ac:dyDescent="0.2">
      <c r="A4729" s="28" t="s">
        <v>171</v>
      </c>
      <c r="B4729" s="14" t="s">
        <v>2</v>
      </c>
      <c r="C4729" s="14" t="s">
        <v>12</v>
      </c>
      <c r="D4729" s="29">
        <v>40179</v>
      </c>
      <c r="E4729" s="14" t="s">
        <v>1060</v>
      </c>
      <c r="F4729" s="30">
        <v>692000</v>
      </c>
      <c r="G4729" s="31" t="str">
        <f>_xlfn.CONCAT(Table1[[#This Row],[Company]:[Penalty Amount]])</f>
        <v>Citigroup Global Markets Inc.Citigroupinvestor protection violation40179IN-SEC692000</v>
      </c>
    </row>
    <row r="4730" spans="1:7" x14ac:dyDescent="0.2">
      <c r="A4730" s="28" t="s">
        <v>171</v>
      </c>
      <c r="B4730" s="14" t="s">
        <v>2</v>
      </c>
      <c r="C4730" s="14" t="s">
        <v>12</v>
      </c>
      <c r="D4730" s="29">
        <v>40909</v>
      </c>
      <c r="E4730" s="14" t="s">
        <v>250</v>
      </c>
      <c r="F4730" s="30">
        <v>725000</v>
      </c>
      <c r="G4730" s="31" t="str">
        <f>_xlfn.CONCAT(Table1[[#This Row],[Company]:[Penalty Amount]])</f>
        <v>Citigroup Global Markets Inc.Citigroupinvestor protection violation40909FINRA725000</v>
      </c>
    </row>
    <row r="4731" spans="1:7" x14ac:dyDescent="0.2">
      <c r="A4731" s="28" t="s">
        <v>2644</v>
      </c>
      <c r="B4731" s="14" t="s">
        <v>2</v>
      </c>
      <c r="C4731" s="14" t="s">
        <v>732</v>
      </c>
      <c r="D4731" s="29">
        <v>41640</v>
      </c>
      <c r="E4731" s="14" t="s">
        <v>521</v>
      </c>
      <c r="F4731" s="30">
        <v>765000</v>
      </c>
      <c r="G4731" s="31" t="str">
        <f>_xlfn.CONCAT(Table1[[#This Row],[Company]:[Penalty Amount]])</f>
        <v>CITICORP CREDIT CARD SERVICES INC. (USA)Citigroupworkplace safety or health violation41640OSHA765000</v>
      </c>
    </row>
    <row r="4732" spans="1:7" x14ac:dyDescent="0.2">
      <c r="A4732" s="28" t="s">
        <v>2647</v>
      </c>
      <c r="B4732" s="14" t="s">
        <v>2</v>
      </c>
      <c r="C4732" s="14" t="s">
        <v>282</v>
      </c>
      <c r="D4732" s="29">
        <v>39083</v>
      </c>
      <c r="E4732" s="14" t="s">
        <v>1424</v>
      </c>
      <c r="F4732" s="30">
        <v>815000</v>
      </c>
      <c r="G4732" s="31" t="str">
        <f>_xlfn.CONCAT(Table1[[#This Row],[Company]:[Penalty Amount]])</f>
        <v>CitiFinancial Inc.Citigroupconsumer protection violation39083NE-DBF815000</v>
      </c>
    </row>
    <row r="4733" spans="1:7" x14ac:dyDescent="0.2">
      <c r="A4733" s="28" t="s">
        <v>2172</v>
      </c>
      <c r="B4733" s="14" t="s">
        <v>2</v>
      </c>
      <c r="C4733" s="14" t="s">
        <v>282</v>
      </c>
      <c r="D4733" s="29">
        <v>42736</v>
      </c>
      <c r="E4733" s="14" t="s">
        <v>106</v>
      </c>
      <c r="F4733" s="30">
        <v>907000</v>
      </c>
      <c r="G4733" s="31" t="str">
        <f>_xlfn.CONCAT(Table1[[#This Row],[Company]:[Penalty Amount]])</f>
        <v>CitiFinancial Credit Co.Citigroupconsumer protection violation42736DOJ_RIGHTS907000</v>
      </c>
    </row>
    <row r="4734" spans="1:7" x14ac:dyDescent="0.2">
      <c r="A4734" s="28" t="s">
        <v>246</v>
      </c>
      <c r="B4734" s="14" t="s">
        <v>2</v>
      </c>
      <c r="C4734" s="14" t="s">
        <v>12</v>
      </c>
      <c r="D4734" s="29">
        <v>44197</v>
      </c>
      <c r="E4734" s="14" t="s">
        <v>45</v>
      </c>
      <c r="F4734" s="30">
        <v>1000000</v>
      </c>
      <c r="G4734" s="31" t="str">
        <f>_xlfn.CONCAT(Table1[[#This Row],[Company]:[Penalty Amount]])</f>
        <v>Citibank N.A.Citigroupinvestor protection violation44197CFTC1000000</v>
      </c>
    </row>
    <row r="4735" spans="1:7" x14ac:dyDescent="0.2">
      <c r="A4735" s="28" t="s">
        <v>2</v>
      </c>
      <c r="B4735" s="14" t="s">
        <v>2</v>
      </c>
      <c r="C4735" s="14" t="s">
        <v>323</v>
      </c>
      <c r="D4735" s="29">
        <v>36892</v>
      </c>
      <c r="E4735" s="14" t="s">
        <v>34</v>
      </c>
      <c r="F4735" s="30">
        <v>1000000</v>
      </c>
      <c r="G4735" s="31" t="str">
        <f>_xlfn.CONCAT(Table1[[#This Row],[Company]:[Penalty Amount]])</f>
        <v>CitigroupCitigroupdiscriminatory practices (non-employment)36892NY-DFS1000000</v>
      </c>
    </row>
    <row r="4736" spans="1:7" x14ac:dyDescent="0.2">
      <c r="A4736" s="28" t="s">
        <v>171</v>
      </c>
      <c r="B4736" s="14" t="s">
        <v>2</v>
      </c>
      <c r="C4736" s="14" t="s">
        <v>12</v>
      </c>
      <c r="D4736" s="29">
        <v>42736</v>
      </c>
      <c r="E4736" s="14" t="s">
        <v>250</v>
      </c>
      <c r="F4736" s="30">
        <v>1000000</v>
      </c>
      <c r="G4736" s="31" t="str">
        <f>_xlfn.CONCAT(Table1[[#This Row],[Company]:[Penalty Amount]])</f>
        <v>Citigroup Global Markets Inc.Citigroupinvestor protection violation42736FINRA1000000</v>
      </c>
    </row>
    <row r="4737" spans="1:7" x14ac:dyDescent="0.2">
      <c r="A4737" s="28" t="s">
        <v>2</v>
      </c>
      <c r="B4737" s="14" t="s">
        <v>2</v>
      </c>
      <c r="C4737" s="14" t="s">
        <v>343</v>
      </c>
      <c r="D4737" s="29">
        <v>42736</v>
      </c>
      <c r="E4737" s="14" t="s">
        <v>309</v>
      </c>
      <c r="F4737" s="30">
        <v>1080000</v>
      </c>
      <c r="G4737" s="31" t="str">
        <f>_xlfn.CONCAT(Table1[[#This Row],[Company]:[Penalty Amount]])</f>
        <v>CitigroupCitigroupwage and hour violation42736private lawsuit-federal1080000</v>
      </c>
    </row>
    <row r="4738" spans="1:7" x14ac:dyDescent="0.2">
      <c r="A4738" s="28" t="s">
        <v>171</v>
      </c>
      <c r="B4738" s="14" t="s">
        <v>2</v>
      </c>
      <c r="C4738" s="14" t="s">
        <v>12</v>
      </c>
      <c r="D4738" s="29">
        <v>41640</v>
      </c>
      <c r="E4738" s="14" t="s">
        <v>250</v>
      </c>
      <c r="F4738" s="30">
        <v>1097000</v>
      </c>
      <c r="G4738" s="31" t="str">
        <f>_xlfn.CONCAT(Table1[[#This Row],[Company]:[Penalty Amount]])</f>
        <v>Citigroup Global Markets Inc.Citigroupinvestor protection violation41640FINRA1097000</v>
      </c>
    </row>
    <row r="4739" spans="1:7" x14ac:dyDescent="0.2">
      <c r="A4739" s="28" t="s">
        <v>171</v>
      </c>
      <c r="B4739" s="14" t="s">
        <v>2</v>
      </c>
      <c r="C4739" s="14" t="s">
        <v>12</v>
      </c>
      <c r="D4739" s="29">
        <v>38718</v>
      </c>
      <c r="E4739" s="14" t="s">
        <v>250</v>
      </c>
      <c r="F4739" s="30">
        <v>1115000</v>
      </c>
      <c r="G4739" s="31" t="str">
        <f>_xlfn.CONCAT(Table1[[#This Row],[Company]:[Penalty Amount]])</f>
        <v>Citigroup Global Markets Inc.Citigroupinvestor protection violation38718FINRA1115000</v>
      </c>
    </row>
    <row r="4740" spans="1:7" x14ac:dyDescent="0.2">
      <c r="A4740" s="28" t="s">
        <v>1021</v>
      </c>
      <c r="B4740" s="14" t="s">
        <v>2</v>
      </c>
      <c r="C4740" s="14" t="s">
        <v>1022</v>
      </c>
      <c r="D4740" s="29">
        <v>40179</v>
      </c>
      <c r="E4740" s="14" t="s">
        <v>172</v>
      </c>
      <c r="F4740" s="30">
        <v>1250000</v>
      </c>
      <c r="G4740" s="31" t="str">
        <f>_xlfn.CONCAT(Table1[[#This Row],[Company]:[Penalty Amount]])</f>
        <v>CitifinancialCitigrouphousing program violation40179MULTI-FIN1250000</v>
      </c>
    </row>
    <row r="4741" spans="1:7" x14ac:dyDescent="0.2">
      <c r="A4741" s="28" t="s">
        <v>171</v>
      </c>
      <c r="B4741" s="14" t="s">
        <v>2</v>
      </c>
      <c r="C4741" s="14" t="s">
        <v>12</v>
      </c>
      <c r="D4741" s="29">
        <v>43466</v>
      </c>
      <c r="E4741" s="14" t="s">
        <v>250</v>
      </c>
      <c r="F4741" s="30">
        <v>1250000</v>
      </c>
      <c r="G4741" s="31" t="str">
        <f>_xlfn.CONCAT(Table1[[#This Row],[Company]:[Penalty Amount]])</f>
        <v>Citigroup Global Markets Inc.Citigroupinvestor protection violation43466FINRA1250000</v>
      </c>
    </row>
    <row r="4742" spans="1:7" x14ac:dyDescent="0.2">
      <c r="A4742" s="28" t="s">
        <v>2</v>
      </c>
      <c r="B4742" s="14" t="s">
        <v>2</v>
      </c>
      <c r="C4742" s="14" t="s">
        <v>12</v>
      </c>
      <c r="D4742" s="29">
        <v>40909</v>
      </c>
      <c r="E4742" s="14" t="s">
        <v>250</v>
      </c>
      <c r="F4742" s="30">
        <v>1279106</v>
      </c>
      <c r="G4742" s="31" t="str">
        <f>_xlfn.CONCAT(Table1[[#This Row],[Company]:[Penalty Amount]])</f>
        <v>CitigroupCitigroupinvestor protection violation40909FINRA1279106</v>
      </c>
    </row>
    <row r="4743" spans="1:7" x14ac:dyDescent="0.2">
      <c r="A4743" s="28" t="s">
        <v>171</v>
      </c>
      <c r="B4743" s="14" t="s">
        <v>2</v>
      </c>
      <c r="C4743" s="14" t="s">
        <v>12</v>
      </c>
      <c r="D4743" s="29">
        <v>40179</v>
      </c>
      <c r="E4743" s="14" t="s">
        <v>250</v>
      </c>
      <c r="F4743" s="30">
        <v>1500000</v>
      </c>
      <c r="G4743" s="31" t="str">
        <f>_xlfn.CONCAT(Table1[[#This Row],[Company]:[Penalty Amount]])</f>
        <v>Citigroup Global Markets Inc.Citigroupinvestor protection violation40179FINRA1500000</v>
      </c>
    </row>
    <row r="4744" spans="1:7" x14ac:dyDescent="0.2">
      <c r="A4744" s="28" t="s">
        <v>171</v>
      </c>
      <c r="B4744" s="14" t="s">
        <v>2</v>
      </c>
      <c r="C4744" s="14" t="s">
        <v>12</v>
      </c>
      <c r="D4744" s="29">
        <v>38718</v>
      </c>
      <c r="E4744" s="14" t="s">
        <v>48</v>
      </c>
      <c r="F4744" s="30">
        <v>1500000</v>
      </c>
      <c r="G4744" s="31" t="str">
        <f>_xlfn.CONCAT(Table1[[#This Row],[Company]:[Penalty Amount]])</f>
        <v>Citigroup Global Markets Inc.Citigroupinvestor protection violation38718SEC1500000</v>
      </c>
    </row>
    <row r="4745" spans="1:7" x14ac:dyDescent="0.2">
      <c r="A4745" s="28" t="s">
        <v>52</v>
      </c>
      <c r="B4745" s="14" t="s">
        <v>2</v>
      </c>
      <c r="C4745" s="14" t="s">
        <v>282</v>
      </c>
      <c r="D4745" s="29">
        <v>37257</v>
      </c>
      <c r="E4745" s="14" t="s">
        <v>13</v>
      </c>
      <c r="F4745" s="30">
        <v>1600000</v>
      </c>
      <c r="G4745" s="31" t="str">
        <f>_xlfn.CONCAT(Table1[[#This Row],[Company]:[Penalty Amount]])</f>
        <v>CitibankCitigroupconsumer protection violation37257MULTI-AG1600000</v>
      </c>
    </row>
    <row r="4746" spans="1:7" x14ac:dyDescent="0.2">
      <c r="A4746" s="28" t="s">
        <v>52</v>
      </c>
      <c r="B4746" s="14" t="s">
        <v>2</v>
      </c>
      <c r="C4746" s="14" t="s">
        <v>282</v>
      </c>
      <c r="D4746" s="29">
        <v>37257</v>
      </c>
      <c r="E4746" s="14" t="s">
        <v>44</v>
      </c>
      <c r="F4746" s="30">
        <v>1600000</v>
      </c>
      <c r="G4746" s="31" t="str">
        <f>_xlfn.CONCAT(Table1[[#This Row],[Company]:[Penalty Amount]])</f>
        <v>CitibankCitigroupconsumer protection violation37257CA-AG1600000</v>
      </c>
    </row>
    <row r="4747" spans="1:7" x14ac:dyDescent="0.2">
      <c r="A4747" s="28" t="s">
        <v>944</v>
      </c>
      <c r="B4747" s="14" t="s">
        <v>2</v>
      </c>
      <c r="C4747" s="14" t="s">
        <v>282</v>
      </c>
      <c r="D4747" s="29">
        <v>41275</v>
      </c>
      <c r="E4747" s="14" t="s">
        <v>606</v>
      </c>
      <c r="F4747" s="30">
        <v>1950000</v>
      </c>
      <c r="G4747" s="31" t="str">
        <f>_xlfn.CONCAT(Table1[[#This Row],[Company]:[Penalty Amount]])</f>
        <v>Citibank/Citigroup Inc.Citigroupconsumer protection violation41275WV-AG1950000</v>
      </c>
    </row>
    <row r="4748" spans="1:7" x14ac:dyDescent="0.2">
      <c r="A4748" s="28" t="s">
        <v>171</v>
      </c>
      <c r="B4748" s="14" t="s">
        <v>2</v>
      </c>
      <c r="C4748" s="14" t="s">
        <v>12</v>
      </c>
      <c r="D4748" s="29">
        <v>42005</v>
      </c>
      <c r="E4748" s="14" t="s">
        <v>172</v>
      </c>
      <c r="F4748" s="30">
        <v>1965000</v>
      </c>
      <c r="G4748" s="31" t="str">
        <f>_xlfn.CONCAT(Table1[[#This Row],[Company]:[Penalty Amount]])</f>
        <v>Citigroup Global Markets Inc.Citigroupinvestor protection violation42005MULTI-FIN1965000</v>
      </c>
    </row>
    <row r="4749" spans="1:7" x14ac:dyDescent="0.2">
      <c r="A4749" s="28" t="s">
        <v>943</v>
      </c>
      <c r="B4749" s="14" t="s">
        <v>2</v>
      </c>
      <c r="C4749" s="14" t="s">
        <v>343</v>
      </c>
      <c r="D4749" s="29">
        <v>42370</v>
      </c>
      <c r="E4749" s="14" t="s">
        <v>745</v>
      </c>
      <c r="F4749" s="30">
        <v>1967689</v>
      </c>
      <c r="G4749" s="31" t="str">
        <f>_xlfn.CONCAT(Table1[[#This Row],[Company]:[Penalty Amount]])</f>
        <v>Citigroup Technology IncCitigroupwage and hour violation42370WHD1967689</v>
      </c>
    </row>
    <row r="4750" spans="1:7" x14ac:dyDescent="0.2">
      <c r="A4750" s="28" t="s">
        <v>52</v>
      </c>
      <c r="B4750" s="14" t="s">
        <v>2</v>
      </c>
      <c r="C4750" s="14" t="s">
        <v>282</v>
      </c>
      <c r="D4750" s="29">
        <v>39083</v>
      </c>
      <c r="E4750" s="14" t="s">
        <v>72</v>
      </c>
      <c r="F4750" s="30">
        <v>2000000</v>
      </c>
      <c r="G4750" s="31" t="str">
        <f>_xlfn.CONCAT(Table1[[#This Row],[Company]:[Penalty Amount]])</f>
        <v>CitibankCitigroupconsumer protection violation39083NY-AG2000000</v>
      </c>
    </row>
    <row r="4751" spans="1:7" x14ac:dyDescent="0.2">
      <c r="A4751" s="28" t="s">
        <v>2645</v>
      </c>
      <c r="B4751" s="14" t="s">
        <v>2</v>
      </c>
      <c r="C4751" s="14" t="s">
        <v>305</v>
      </c>
      <c r="D4751" s="29">
        <v>40179</v>
      </c>
      <c r="E4751" s="14" t="s">
        <v>34</v>
      </c>
      <c r="F4751" s="30">
        <v>2000000</v>
      </c>
      <c r="G4751" s="31" t="str">
        <f>_xlfn.CONCAT(Table1[[#This Row],[Company]:[Penalty Amount]])</f>
        <v>Citicorp Insurance Agency Inc. Citicorp Investment Services and SBHU Life Agency Inc.Citigroupinsurance violation40179NY-DFS2000000</v>
      </c>
    </row>
    <row r="4752" spans="1:7" x14ac:dyDescent="0.2">
      <c r="A4752" s="28" t="s">
        <v>551</v>
      </c>
      <c r="B4752" s="14" t="s">
        <v>2</v>
      </c>
      <c r="C4752" s="14" t="s">
        <v>12</v>
      </c>
      <c r="D4752" s="29">
        <v>39448</v>
      </c>
      <c r="E4752" s="14" t="s">
        <v>250</v>
      </c>
      <c r="F4752" s="30">
        <v>2000000</v>
      </c>
      <c r="G4752" s="31" t="str">
        <f>_xlfn.CONCAT(Table1[[#This Row],[Company]:[Penalty Amount]])</f>
        <v>Citigroup Global MarketsCitigroupinvestor protection violation39448FINRA2000000</v>
      </c>
    </row>
    <row r="4753" spans="1:7" x14ac:dyDescent="0.2">
      <c r="A4753" s="28" t="s">
        <v>171</v>
      </c>
      <c r="B4753" s="14" t="s">
        <v>2</v>
      </c>
      <c r="C4753" s="14" t="s">
        <v>12</v>
      </c>
      <c r="D4753" s="29">
        <v>40909</v>
      </c>
      <c r="E4753" s="14" t="s">
        <v>476</v>
      </c>
      <c r="F4753" s="30">
        <v>2000000</v>
      </c>
      <c r="G4753" s="31" t="str">
        <f>_xlfn.CONCAT(Table1[[#This Row],[Company]:[Penalty Amount]])</f>
        <v>Citigroup Global Markets Inc.Citigroupinvestor protection violation40909MA-SEC2000000</v>
      </c>
    </row>
    <row r="4754" spans="1:7" x14ac:dyDescent="0.2">
      <c r="A4754" s="28" t="s">
        <v>171</v>
      </c>
      <c r="B4754" s="14" t="s">
        <v>2</v>
      </c>
      <c r="C4754" s="14" t="s">
        <v>12</v>
      </c>
      <c r="D4754" s="29">
        <v>41640</v>
      </c>
      <c r="E4754" s="14" t="s">
        <v>250</v>
      </c>
      <c r="F4754" s="30">
        <v>2488000</v>
      </c>
      <c r="G4754" s="31" t="str">
        <f>_xlfn.CONCAT(Table1[[#This Row],[Company]:[Penalty Amount]])</f>
        <v>Citigroup Global Markets Inc.Citigroupinvestor protection violation41640FINRA2488000</v>
      </c>
    </row>
    <row r="4755" spans="1:7" x14ac:dyDescent="0.2">
      <c r="A4755" s="28" t="s">
        <v>2648</v>
      </c>
      <c r="B4755" s="14" t="s">
        <v>2</v>
      </c>
      <c r="C4755" s="14" t="s">
        <v>12</v>
      </c>
      <c r="D4755" s="29">
        <v>40909</v>
      </c>
      <c r="E4755" s="14" t="s">
        <v>250</v>
      </c>
      <c r="F4755" s="30">
        <v>2741489</v>
      </c>
      <c r="G4755" s="31" t="str">
        <f>_xlfn.CONCAT(Table1[[#This Row],[Company]:[Penalty Amount]])</f>
        <v>Citigroup Global Markets IncCitigroupinvestor protection violation40909FINRA2741489</v>
      </c>
    </row>
    <row r="4756" spans="1:7" x14ac:dyDescent="0.2">
      <c r="A4756" s="28" t="s">
        <v>52</v>
      </c>
      <c r="B4756" s="14" t="s">
        <v>2</v>
      </c>
      <c r="C4756" s="14" t="s">
        <v>282</v>
      </c>
      <c r="D4756" s="29">
        <v>41640</v>
      </c>
      <c r="E4756" s="14" t="s">
        <v>876</v>
      </c>
      <c r="F4756" s="30">
        <v>2825000</v>
      </c>
      <c r="G4756" s="31" t="str">
        <f>_xlfn.CONCAT(Table1[[#This Row],[Company]:[Penalty Amount]])</f>
        <v>CitibankCitigroupconsumer protection violation41640HI-AG2825000</v>
      </c>
    </row>
    <row r="4757" spans="1:7" x14ac:dyDescent="0.2">
      <c r="A4757" s="28" t="s">
        <v>551</v>
      </c>
      <c r="B4757" s="14" t="s">
        <v>2</v>
      </c>
      <c r="C4757" s="14" t="s">
        <v>12</v>
      </c>
      <c r="D4757" s="29">
        <v>42736</v>
      </c>
      <c r="E4757" s="14" t="s">
        <v>48</v>
      </c>
      <c r="F4757" s="30">
        <v>2963735</v>
      </c>
      <c r="G4757" s="31" t="str">
        <f>_xlfn.CONCAT(Table1[[#This Row],[Company]:[Penalty Amount]])</f>
        <v>Citigroup Global MarketsCitigroupinvestor protection violation42736SEC2963735</v>
      </c>
    </row>
    <row r="4758" spans="1:7" x14ac:dyDescent="0.2">
      <c r="A4758" s="28" t="s">
        <v>171</v>
      </c>
      <c r="B4758" s="14" t="s">
        <v>2</v>
      </c>
      <c r="C4758" s="14" t="s">
        <v>12</v>
      </c>
      <c r="D4758" s="29">
        <v>39448</v>
      </c>
      <c r="E4758" s="14" t="s">
        <v>86</v>
      </c>
      <c r="F4758" s="30">
        <v>3300932</v>
      </c>
      <c r="G4758" s="31" t="str">
        <f>_xlfn.CONCAT(Table1[[#This Row],[Company]:[Penalty Amount]])</f>
        <v>Citigroup Global Markets Inc.Citigroupinvestor protection violation39448NJ-AG3300932</v>
      </c>
    </row>
    <row r="4759" spans="1:7" x14ac:dyDescent="0.2">
      <c r="A4759" s="28" t="s">
        <v>52</v>
      </c>
      <c r="B4759" s="14" t="s">
        <v>2</v>
      </c>
      <c r="C4759" s="14" t="s">
        <v>282</v>
      </c>
      <c r="D4759" s="29">
        <v>39448</v>
      </c>
      <c r="E4759" s="14" t="s">
        <v>44</v>
      </c>
      <c r="F4759" s="30">
        <v>3500000</v>
      </c>
      <c r="G4759" s="31" t="str">
        <f>_xlfn.CONCAT(Table1[[#This Row],[Company]:[Penalty Amount]])</f>
        <v>CitibankCitigroupconsumer protection violation39448CA-AG3500000</v>
      </c>
    </row>
    <row r="4760" spans="1:7" x14ac:dyDescent="0.2">
      <c r="A4760" s="28" t="s">
        <v>171</v>
      </c>
      <c r="B4760" s="14" t="s">
        <v>2</v>
      </c>
      <c r="C4760" s="14" t="s">
        <v>12</v>
      </c>
      <c r="D4760" s="29">
        <v>40909</v>
      </c>
      <c r="E4760" s="14" t="s">
        <v>250</v>
      </c>
      <c r="F4760" s="30">
        <v>3500000</v>
      </c>
      <c r="G4760" s="31" t="str">
        <f>_xlfn.CONCAT(Table1[[#This Row],[Company]:[Penalty Amount]])</f>
        <v>Citigroup Global Markets Inc.Citigroupinvestor protection violation40909FINRA3500000</v>
      </c>
    </row>
    <row r="4761" spans="1:7" x14ac:dyDescent="0.2">
      <c r="A4761" s="28" t="s">
        <v>2</v>
      </c>
      <c r="B4761" s="14" t="s">
        <v>2</v>
      </c>
      <c r="C4761" s="14" t="s">
        <v>343</v>
      </c>
      <c r="D4761" s="29">
        <v>38718</v>
      </c>
      <c r="E4761" s="14" t="s">
        <v>309</v>
      </c>
      <c r="F4761" s="30">
        <v>3550000</v>
      </c>
      <c r="G4761" s="31" t="str">
        <f>_xlfn.CONCAT(Table1[[#This Row],[Company]:[Penalty Amount]])</f>
        <v>CitigroupCitigroupwage and hour violation38718private lawsuit-federal3550000</v>
      </c>
    </row>
    <row r="4762" spans="1:7" x14ac:dyDescent="0.2">
      <c r="A4762" s="28" t="s">
        <v>52</v>
      </c>
      <c r="B4762" s="14" t="s">
        <v>2</v>
      </c>
      <c r="C4762" s="14" t="s">
        <v>282</v>
      </c>
      <c r="D4762" s="29">
        <v>44197</v>
      </c>
      <c r="E4762" s="14" t="s">
        <v>13</v>
      </c>
      <c r="F4762" s="30">
        <v>4200000</v>
      </c>
      <c r="G4762" s="31" t="str">
        <f>_xlfn.CONCAT(Table1[[#This Row],[Company]:[Penalty Amount]])</f>
        <v>CitibankCitigroupconsumer protection violation44197MULTI-AG4200000</v>
      </c>
    </row>
    <row r="4763" spans="1:7" x14ac:dyDescent="0.2">
      <c r="A4763" s="28" t="s">
        <v>246</v>
      </c>
      <c r="B4763" s="14" t="s">
        <v>2</v>
      </c>
      <c r="C4763" s="14" t="s">
        <v>12</v>
      </c>
      <c r="D4763" s="29">
        <v>43831</v>
      </c>
      <c r="E4763" s="14" t="s">
        <v>45</v>
      </c>
      <c r="F4763" s="30">
        <v>4500000</v>
      </c>
      <c r="G4763" s="31" t="str">
        <f>_xlfn.CONCAT(Table1[[#This Row],[Company]:[Penalty Amount]])</f>
        <v>Citibank N.A.Citigroupinvestor protection violation43831CFTC4500000</v>
      </c>
    </row>
    <row r="4764" spans="1:7" x14ac:dyDescent="0.2">
      <c r="A4764" s="28" t="s">
        <v>171</v>
      </c>
      <c r="B4764" s="14" t="s">
        <v>2</v>
      </c>
      <c r="C4764" s="14" t="s">
        <v>282</v>
      </c>
      <c r="D4764" s="29">
        <v>42005</v>
      </c>
      <c r="E4764" s="14" t="s">
        <v>72</v>
      </c>
      <c r="F4764" s="30">
        <v>4500000</v>
      </c>
      <c r="G4764" s="31" t="str">
        <f>_xlfn.CONCAT(Table1[[#This Row],[Company]:[Penalty Amount]])</f>
        <v>Citigroup Global Markets Inc.Citigroupconsumer protection violation42005NY-AG4500000</v>
      </c>
    </row>
    <row r="4765" spans="1:7" x14ac:dyDescent="0.2">
      <c r="A4765" s="28" t="s">
        <v>171</v>
      </c>
      <c r="B4765" s="14" t="s">
        <v>2</v>
      </c>
      <c r="C4765" s="14" t="s">
        <v>10</v>
      </c>
      <c r="D4765" s="29">
        <v>44197</v>
      </c>
      <c r="E4765" s="14" t="s">
        <v>93</v>
      </c>
      <c r="F4765" s="30">
        <v>4642857</v>
      </c>
      <c r="G4765" s="31" t="str">
        <f>_xlfn.CONCAT(Table1[[#This Row],[Company]:[Penalty Amount]])</f>
        <v>Citigroup Global Markets Inc.Citigrouptoxic securities abuses44197NM-AG4642857</v>
      </c>
    </row>
    <row r="4766" spans="1:7" x14ac:dyDescent="0.2">
      <c r="A4766" s="28" t="s">
        <v>2</v>
      </c>
      <c r="B4766" s="14" t="s">
        <v>2</v>
      </c>
      <c r="C4766" s="14" t="s">
        <v>343</v>
      </c>
      <c r="D4766" s="29">
        <v>42005</v>
      </c>
      <c r="E4766" s="14" t="s">
        <v>309</v>
      </c>
      <c r="F4766" s="30">
        <v>4650000</v>
      </c>
      <c r="G4766" s="31" t="str">
        <f>_xlfn.CONCAT(Table1[[#This Row],[Company]:[Penalty Amount]])</f>
        <v>CitigroupCitigroupwage and hour violation42005private lawsuit-federal4650000</v>
      </c>
    </row>
    <row r="4767" spans="1:7" x14ac:dyDescent="0.2">
      <c r="A4767" s="28" t="s">
        <v>171</v>
      </c>
      <c r="B4767" s="14" t="s">
        <v>2</v>
      </c>
      <c r="C4767" s="14" t="s">
        <v>10</v>
      </c>
      <c r="D4767" s="29">
        <v>42370</v>
      </c>
      <c r="E4767" s="14" t="s">
        <v>543</v>
      </c>
      <c r="F4767" s="30">
        <v>4750000</v>
      </c>
      <c r="G4767" s="31" t="str">
        <f>_xlfn.CONCAT(Table1[[#This Row],[Company]:[Penalty Amount]])</f>
        <v>Citigroup Global Markets Inc.Citigrouptoxic securities abuses42370VA-AG4750000</v>
      </c>
    </row>
    <row r="4768" spans="1:7" x14ac:dyDescent="0.2">
      <c r="A4768" s="28" t="s">
        <v>246</v>
      </c>
      <c r="B4768" s="14" t="s">
        <v>2</v>
      </c>
      <c r="C4768" s="14" t="s">
        <v>230</v>
      </c>
      <c r="D4768" s="29">
        <v>43101</v>
      </c>
      <c r="E4768" s="14" t="s">
        <v>231</v>
      </c>
      <c r="F4768" s="30">
        <v>5000000</v>
      </c>
      <c r="G4768" s="31" t="str">
        <f>_xlfn.CONCAT(Table1[[#This Row],[Company]:[Penalty Amount]])</f>
        <v>Citibank N.A.Citigroupbankruptcy professional violation43101DOJ_UTP5000000</v>
      </c>
    </row>
    <row r="4769" spans="1:7" x14ac:dyDescent="0.2">
      <c r="A4769" s="28" t="s">
        <v>171</v>
      </c>
      <c r="B4769" s="14" t="s">
        <v>2</v>
      </c>
      <c r="C4769" s="14" t="s">
        <v>12</v>
      </c>
      <c r="D4769" s="29">
        <v>41640</v>
      </c>
      <c r="E4769" s="14" t="s">
        <v>250</v>
      </c>
      <c r="F4769" s="30">
        <v>5000000</v>
      </c>
      <c r="G4769" s="31" t="str">
        <f>_xlfn.CONCAT(Table1[[#This Row],[Company]:[Penalty Amount]])</f>
        <v>Citigroup Global Markets Inc.Citigroupinvestor protection violation41640FINRA5000000</v>
      </c>
    </row>
    <row r="4770" spans="1:7" x14ac:dyDescent="0.2">
      <c r="A4770" s="28" t="s">
        <v>171</v>
      </c>
      <c r="B4770" s="14" t="s">
        <v>2</v>
      </c>
      <c r="C4770" s="14" t="s">
        <v>12</v>
      </c>
      <c r="D4770" s="29">
        <v>37987</v>
      </c>
      <c r="E4770" s="14" t="s">
        <v>250</v>
      </c>
      <c r="F4770" s="30">
        <v>5000000</v>
      </c>
      <c r="G4770" s="31" t="str">
        <f>_xlfn.CONCAT(Table1[[#This Row],[Company]:[Penalty Amount]])</f>
        <v>Citigroup Global Markets Inc.Citigroupinvestor protection violation37987FINRA5000000</v>
      </c>
    </row>
    <row r="4771" spans="1:7" x14ac:dyDescent="0.2">
      <c r="A4771" s="28" t="s">
        <v>762</v>
      </c>
      <c r="B4771" s="14" t="s">
        <v>2</v>
      </c>
      <c r="C4771" s="14" t="s">
        <v>12</v>
      </c>
      <c r="D4771" s="29">
        <v>41640</v>
      </c>
      <c r="E4771" s="14" t="s">
        <v>48</v>
      </c>
      <c r="F4771" s="30">
        <v>5000000</v>
      </c>
      <c r="G4771" s="31" t="str">
        <f>_xlfn.CONCAT(Table1[[#This Row],[Company]:[Penalty Amount]])</f>
        <v>LavaFlow Inc.Citigroupinvestor protection violation41640SEC5000000</v>
      </c>
    </row>
    <row r="4772" spans="1:7" x14ac:dyDescent="0.2">
      <c r="A4772" s="28" t="s">
        <v>246</v>
      </c>
      <c r="B4772" s="14" t="s">
        <v>2</v>
      </c>
      <c r="C4772" s="14" t="s">
        <v>282</v>
      </c>
      <c r="D4772" s="29">
        <v>42736</v>
      </c>
      <c r="E4772" s="14" t="s">
        <v>210</v>
      </c>
      <c r="F4772" s="30">
        <v>6000000</v>
      </c>
      <c r="G4772" s="31" t="str">
        <f>_xlfn.CONCAT(Table1[[#This Row],[Company]:[Penalty Amount]])</f>
        <v>Citibank N.A.Citigroupconsumer protection violation42736CFPB6000000</v>
      </c>
    </row>
    <row r="4773" spans="1:7" x14ac:dyDescent="0.2">
      <c r="A4773" s="28" t="s">
        <v>171</v>
      </c>
      <c r="B4773" s="14" t="s">
        <v>2</v>
      </c>
      <c r="C4773" s="14" t="s">
        <v>12</v>
      </c>
      <c r="D4773" s="29">
        <v>38353</v>
      </c>
      <c r="E4773" s="14" t="s">
        <v>250</v>
      </c>
      <c r="F4773" s="30">
        <v>6250000</v>
      </c>
      <c r="G4773" s="31" t="str">
        <f>_xlfn.CONCAT(Table1[[#This Row],[Company]:[Penalty Amount]])</f>
        <v>Citigroup Global Markets Inc.Citigroupinvestor protection violation38353FINRA6250000</v>
      </c>
    </row>
    <row r="4774" spans="1:7" x14ac:dyDescent="0.2">
      <c r="A4774" s="28" t="s">
        <v>20</v>
      </c>
      <c r="B4774" s="14" t="s">
        <v>2</v>
      </c>
      <c r="C4774" s="14" t="s">
        <v>308</v>
      </c>
      <c r="D4774" s="29">
        <v>43466</v>
      </c>
      <c r="E4774" s="14" t="s">
        <v>309</v>
      </c>
      <c r="F4774" s="30">
        <v>6900000</v>
      </c>
      <c r="G4774" s="31" t="str">
        <f>_xlfn.CONCAT(Table1[[#This Row],[Company]:[Penalty Amount]])</f>
        <v>Citigroup Inc.Citigroupbenefit plan administrator violation43466private lawsuit-federal6900000</v>
      </c>
    </row>
    <row r="4775" spans="1:7" x14ac:dyDescent="0.2">
      <c r="A4775" s="28" t="s">
        <v>551</v>
      </c>
      <c r="B4775" s="14" t="s">
        <v>2</v>
      </c>
      <c r="C4775" s="14" t="s">
        <v>360</v>
      </c>
      <c r="D4775" s="29">
        <v>42370</v>
      </c>
      <c r="E4775" s="14" t="s">
        <v>48</v>
      </c>
      <c r="F4775" s="30">
        <v>7000000</v>
      </c>
      <c r="G4775" s="31" t="str">
        <f>_xlfn.CONCAT(Table1[[#This Row],[Company]:[Penalty Amount]])</f>
        <v>Citigroup Global MarketsCitigroupdata submission deficiencies42370SEC7000000</v>
      </c>
    </row>
    <row r="4776" spans="1:7" x14ac:dyDescent="0.2">
      <c r="A4776" s="28" t="s">
        <v>2651</v>
      </c>
      <c r="B4776" s="14" t="s">
        <v>2</v>
      </c>
      <c r="C4776" s="14" t="s">
        <v>282</v>
      </c>
      <c r="D4776" s="29">
        <v>43466</v>
      </c>
      <c r="E4776" s="14" t="s">
        <v>318</v>
      </c>
      <c r="F4776" s="30">
        <v>7800000</v>
      </c>
      <c r="G4776" s="31" t="str">
        <f>_xlfn.CONCAT(Table1[[#This Row],[Company]:[Penalty Amount]])</f>
        <v>CitiMortgage Inc.Citigroupconsumer protection violation43466CA-DFPI7800000</v>
      </c>
    </row>
    <row r="4777" spans="1:7" x14ac:dyDescent="0.2">
      <c r="A4777" s="28" t="s">
        <v>52</v>
      </c>
      <c r="B4777" s="14" t="s">
        <v>2</v>
      </c>
      <c r="C4777" s="14" t="s">
        <v>282</v>
      </c>
      <c r="D4777" s="29">
        <v>42370</v>
      </c>
      <c r="E4777" s="14" t="s">
        <v>210</v>
      </c>
      <c r="F4777" s="30">
        <v>7890000</v>
      </c>
      <c r="G4777" s="31" t="str">
        <f>_xlfn.CONCAT(Table1[[#This Row],[Company]:[Penalty Amount]])</f>
        <v>CitibankCitigroupconsumer protection violation42370CFPB7890000</v>
      </c>
    </row>
    <row r="4778" spans="1:7" x14ac:dyDescent="0.2">
      <c r="A4778" s="28" t="s">
        <v>20</v>
      </c>
      <c r="B4778" s="14" t="s">
        <v>2</v>
      </c>
      <c r="C4778" s="14" t="s">
        <v>308</v>
      </c>
      <c r="D4778" s="29">
        <v>41640</v>
      </c>
      <c r="E4778" s="14" t="s">
        <v>309</v>
      </c>
      <c r="F4778" s="30">
        <v>8500000</v>
      </c>
      <c r="G4778" s="31" t="str">
        <f>_xlfn.CONCAT(Table1[[#This Row],[Company]:[Penalty Amount]])</f>
        <v>Citigroup Inc.Citigroupbenefit plan administrator violation41640private lawsuit-federal8500000</v>
      </c>
    </row>
    <row r="4779" spans="1:7" x14ac:dyDescent="0.2">
      <c r="A4779" s="28" t="s">
        <v>2</v>
      </c>
      <c r="B4779" s="14" t="s">
        <v>2</v>
      </c>
      <c r="C4779" s="14" t="s">
        <v>31</v>
      </c>
      <c r="D4779" s="29">
        <v>43101</v>
      </c>
      <c r="E4779" s="14" t="s">
        <v>112</v>
      </c>
      <c r="F4779" s="30">
        <v>8600000</v>
      </c>
      <c r="G4779" s="31" t="str">
        <f>_xlfn.CONCAT(Table1[[#This Row],[Company]:[Penalty Amount]])</f>
        <v>CitigroupCitigroupbanking violation43101FED8600000</v>
      </c>
    </row>
    <row r="4780" spans="1:7" x14ac:dyDescent="0.2">
      <c r="A4780" s="28" t="s">
        <v>2</v>
      </c>
      <c r="B4780" s="14" t="s">
        <v>2</v>
      </c>
      <c r="C4780" s="14" t="s">
        <v>57</v>
      </c>
      <c r="D4780" s="29">
        <v>43101</v>
      </c>
      <c r="E4780" s="14" t="s">
        <v>48</v>
      </c>
      <c r="F4780" s="30">
        <v>10500000</v>
      </c>
      <c r="G4780" s="31" t="str">
        <f>_xlfn.CONCAT(Table1[[#This Row],[Company]:[Penalty Amount]])</f>
        <v>CitigroupCitigroupaccounting fraud or deficiencies43101SEC10500000</v>
      </c>
    </row>
    <row r="4781" spans="1:7" x14ac:dyDescent="0.2">
      <c r="A4781" s="28" t="s">
        <v>171</v>
      </c>
      <c r="B4781" s="14" t="s">
        <v>2</v>
      </c>
      <c r="C4781" s="14" t="s">
        <v>12</v>
      </c>
      <c r="D4781" s="29">
        <v>42736</v>
      </c>
      <c r="E4781" s="14" t="s">
        <v>250</v>
      </c>
      <c r="F4781" s="30">
        <v>11500000</v>
      </c>
      <c r="G4781" s="31" t="str">
        <f>_xlfn.CONCAT(Table1[[#This Row],[Company]:[Penalty Amount]])</f>
        <v>Citigroup Global Markets Inc.Citigroupinvestor protection violation42736FINRA11500000</v>
      </c>
    </row>
    <row r="4782" spans="1:7" x14ac:dyDescent="0.2">
      <c r="A4782" s="28" t="s">
        <v>171</v>
      </c>
      <c r="B4782" s="14" t="s">
        <v>2</v>
      </c>
      <c r="C4782" s="14" t="s">
        <v>12</v>
      </c>
      <c r="D4782" s="29">
        <v>43101</v>
      </c>
      <c r="E4782" s="14" t="s">
        <v>48</v>
      </c>
      <c r="F4782" s="30">
        <v>12937475</v>
      </c>
      <c r="G4782" s="31" t="str">
        <f>_xlfn.CONCAT(Table1[[#This Row],[Company]:[Penalty Amount]])</f>
        <v>Citigroup Global Markets Inc.Citigroupinvestor protection violation43101SEC12937475</v>
      </c>
    </row>
    <row r="4783" spans="1:7" x14ac:dyDescent="0.2">
      <c r="A4783" s="28" t="s">
        <v>551</v>
      </c>
      <c r="B4783" s="14" t="s">
        <v>2</v>
      </c>
      <c r="C4783" s="14" t="s">
        <v>12</v>
      </c>
      <c r="D4783" s="29">
        <v>42005</v>
      </c>
      <c r="E4783" s="14" t="s">
        <v>48</v>
      </c>
      <c r="F4783" s="30">
        <v>15000000</v>
      </c>
      <c r="G4783" s="31" t="str">
        <f>_xlfn.CONCAT(Table1[[#This Row],[Company]:[Penalty Amount]])</f>
        <v>Citigroup Global MarketsCitigroupinvestor protection violation42005SEC15000000</v>
      </c>
    </row>
    <row r="4784" spans="1:7" x14ac:dyDescent="0.2">
      <c r="A4784" s="28" t="s">
        <v>171</v>
      </c>
      <c r="B4784" s="14" t="s">
        <v>2</v>
      </c>
      <c r="C4784" s="14" t="s">
        <v>12</v>
      </c>
      <c r="D4784" s="29">
        <v>41640</v>
      </c>
      <c r="E4784" s="14" t="s">
        <v>250</v>
      </c>
      <c r="F4784" s="30">
        <v>15000000</v>
      </c>
      <c r="G4784" s="31" t="str">
        <f>_xlfn.CONCAT(Table1[[#This Row],[Company]:[Penalty Amount]])</f>
        <v>Citigroup Global Markets Inc.Citigroupinvestor protection violation41640FINRA15000000</v>
      </c>
    </row>
    <row r="4785" spans="1:7" x14ac:dyDescent="0.2">
      <c r="A4785" s="28" t="s">
        <v>171</v>
      </c>
      <c r="B4785" s="14" t="s">
        <v>2</v>
      </c>
      <c r="C4785" s="14" t="s">
        <v>12</v>
      </c>
      <c r="D4785" s="29">
        <v>39083</v>
      </c>
      <c r="E4785" s="14" t="s">
        <v>250</v>
      </c>
      <c r="F4785" s="30">
        <v>15200000</v>
      </c>
      <c r="G4785" s="31" t="str">
        <f>_xlfn.CONCAT(Table1[[#This Row],[Company]:[Penalty Amount]])</f>
        <v>Citigroup Global Markets Inc.Citigroupinvestor protection violation39083FINRA15200000</v>
      </c>
    </row>
    <row r="4786" spans="1:7" x14ac:dyDescent="0.2">
      <c r="A4786" s="28" t="s">
        <v>171</v>
      </c>
      <c r="B4786" s="14" t="s">
        <v>2</v>
      </c>
      <c r="C4786" s="14" t="s">
        <v>282</v>
      </c>
      <c r="D4786" s="29">
        <v>41640</v>
      </c>
      <c r="E4786" s="14" t="s">
        <v>72</v>
      </c>
      <c r="F4786" s="30">
        <v>16000000</v>
      </c>
      <c r="G4786" s="31" t="str">
        <f>_xlfn.CONCAT(Table1[[#This Row],[Company]:[Penalty Amount]])</f>
        <v>Citigroup Global Markets Inc.Citigroupconsumer protection violation41640NY-AG16000000</v>
      </c>
    </row>
    <row r="4787" spans="1:7" x14ac:dyDescent="0.2">
      <c r="A4787" s="28" t="s">
        <v>246</v>
      </c>
      <c r="B4787" s="14" t="s">
        <v>2</v>
      </c>
      <c r="C4787" s="14" t="s">
        <v>31</v>
      </c>
      <c r="D4787" s="29">
        <v>43831</v>
      </c>
      <c r="E4787" s="14" t="s">
        <v>32</v>
      </c>
      <c r="F4787" s="30">
        <v>17998510</v>
      </c>
      <c r="G4787" s="31" t="str">
        <f>_xlfn.CONCAT(Table1[[#This Row],[Company]:[Penalty Amount]])</f>
        <v>Citibank N.A.Citigroupbanking violation43831OCC17998510</v>
      </c>
    </row>
    <row r="4788" spans="1:7" x14ac:dyDescent="0.2">
      <c r="A4788" s="28" t="s">
        <v>551</v>
      </c>
      <c r="B4788" s="14" t="s">
        <v>2</v>
      </c>
      <c r="C4788" s="14" t="s">
        <v>12</v>
      </c>
      <c r="D4788" s="29">
        <v>42736</v>
      </c>
      <c r="E4788" s="14" t="s">
        <v>48</v>
      </c>
      <c r="F4788" s="30">
        <v>18300000</v>
      </c>
      <c r="G4788" s="31" t="str">
        <f>_xlfn.CONCAT(Table1[[#This Row],[Company]:[Penalty Amount]])</f>
        <v>Citigroup Global MarketsCitigroupinvestor protection violation42736SEC18300000</v>
      </c>
    </row>
    <row r="4789" spans="1:7" x14ac:dyDescent="0.2">
      <c r="A4789" s="28" t="s">
        <v>20</v>
      </c>
      <c r="B4789" s="14" t="s">
        <v>2</v>
      </c>
      <c r="C4789" s="14" t="s">
        <v>57</v>
      </c>
      <c r="D4789" s="29">
        <v>37622</v>
      </c>
      <c r="E4789" s="14" t="s">
        <v>48</v>
      </c>
      <c r="F4789" s="30">
        <v>19000000</v>
      </c>
      <c r="G4789" s="31" t="str">
        <f>_xlfn.CONCAT(Table1[[#This Row],[Company]:[Penalty Amount]])</f>
        <v>Citigroup Inc.Citigroupaccounting fraud or deficiencies37622SEC19000000</v>
      </c>
    </row>
    <row r="4790" spans="1:7" x14ac:dyDescent="0.2">
      <c r="A4790" s="28" t="s">
        <v>2</v>
      </c>
      <c r="B4790" s="14" t="s">
        <v>2</v>
      </c>
      <c r="C4790" s="14" t="s">
        <v>10</v>
      </c>
      <c r="D4790" s="29">
        <v>39448</v>
      </c>
      <c r="E4790" s="14" t="s">
        <v>123</v>
      </c>
      <c r="F4790" s="30">
        <v>20000000</v>
      </c>
      <c r="G4790" s="31" t="str">
        <f>_xlfn.CONCAT(Table1[[#This Row],[Company]:[Penalty Amount]])</f>
        <v>CitigroupCitigrouptoxic securities abuses39448MA-AG20000000</v>
      </c>
    </row>
    <row r="4791" spans="1:7" x14ac:dyDescent="0.2">
      <c r="A4791" s="28" t="s">
        <v>171</v>
      </c>
      <c r="B4791" s="14" t="s">
        <v>2</v>
      </c>
      <c r="C4791" s="14" t="s">
        <v>12</v>
      </c>
      <c r="D4791" s="29">
        <v>38353</v>
      </c>
      <c r="E4791" s="14" t="s">
        <v>48</v>
      </c>
      <c r="F4791" s="30">
        <v>20000000</v>
      </c>
      <c r="G4791" s="31" t="str">
        <f>_xlfn.CONCAT(Table1[[#This Row],[Company]:[Penalty Amount]])</f>
        <v>Citigroup Global Markets Inc.Citigroupinvestor protection violation38353SEC20000000</v>
      </c>
    </row>
    <row r="4792" spans="1:7" x14ac:dyDescent="0.2">
      <c r="A4792" s="28" t="s">
        <v>2</v>
      </c>
      <c r="B4792" s="14" t="s">
        <v>2</v>
      </c>
      <c r="C4792" s="14" t="s">
        <v>10</v>
      </c>
      <c r="D4792" s="29">
        <v>40544</v>
      </c>
      <c r="E4792" s="14" t="s">
        <v>92</v>
      </c>
      <c r="F4792" s="30">
        <v>20500000</v>
      </c>
      <c r="G4792" s="31" t="str">
        <f>_xlfn.CONCAT(Table1[[#This Row],[Company]:[Penalty Amount]])</f>
        <v>CitigroupCitigrouptoxic securities abuses40544NCUA20500000</v>
      </c>
    </row>
    <row r="4793" spans="1:7" x14ac:dyDescent="0.2">
      <c r="A4793" s="28" t="s">
        <v>20</v>
      </c>
      <c r="B4793" s="14" t="s">
        <v>2</v>
      </c>
      <c r="C4793" s="14" t="s">
        <v>31</v>
      </c>
      <c r="D4793" s="29">
        <v>40909</v>
      </c>
      <c r="E4793" s="14" t="s">
        <v>112</v>
      </c>
      <c r="F4793" s="30">
        <v>22000000</v>
      </c>
      <c r="G4793" s="31" t="str">
        <f>_xlfn.CONCAT(Table1[[#This Row],[Company]:[Penalty Amount]])</f>
        <v>Citigroup Inc.Citigroupbanking violation40909FED22000000</v>
      </c>
    </row>
    <row r="4794" spans="1:7" x14ac:dyDescent="0.2">
      <c r="A4794" s="28" t="s">
        <v>171</v>
      </c>
      <c r="B4794" s="14" t="s">
        <v>2</v>
      </c>
      <c r="C4794" s="14" t="s">
        <v>12</v>
      </c>
      <c r="D4794" s="29">
        <v>42736</v>
      </c>
      <c r="E4794" s="14" t="s">
        <v>72</v>
      </c>
      <c r="F4794" s="30">
        <v>23500000</v>
      </c>
      <c r="G4794" s="31" t="str">
        <f>_xlfn.CONCAT(Table1[[#This Row],[Company]:[Penalty Amount]])</f>
        <v>Citigroup Global Markets Inc.Citigroupinvestor protection violation42736NY-AG23500000</v>
      </c>
    </row>
    <row r="4795" spans="1:7" x14ac:dyDescent="0.2">
      <c r="A4795" s="28" t="s">
        <v>246</v>
      </c>
      <c r="B4795" s="14" t="s">
        <v>2</v>
      </c>
      <c r="C4795" s="14" t="s">
        <v>31</v>
      </c>
      <c r="D4795" s="29">
        <v>43466</v>
      </c>
      <c r="E4795" s="14" t="s">
        <v>32</v>
      </c>
      <c r="F4795" s="30">
        <v>25000000</v>
      </c>
      <c r="G4795" s="31" t="str">
        <f>_xlfn.CONCAT(Table1[[#This Row],[Company]:[Penalty Amount]])</f>
        <v>Citibank N.A.Citigroupbanking violation43466OCC25000000</v>
      </c>
    </row>
    <row r="4796" spans="1:7" x14ac:dyDescent="0.2">
      <c r="A4796" s="28" t="s">
        <v>171</v>
      </c>
      <c r="B4796" s="14" t="s">
        <v>2</v>
      </c>
      <c r="C4796" s="14" t="s">
        <v>12</v>
      </c>
      <c r="D4796" s="29">
        <v>42736</v>
      </c>
      <c r="E4796" s="14" t="s">
        <v>45</v>
      </c>
      <c r="F4796" s="30">
        <v>25000000</v>
      </c>
      <c r="G4796" s="31" t="str">
        <f>_xlfn.CONCAT(Table1[[#This Row],[Company]:[Penalty Amount]])</f>
        <v>Citigroup Global Markets Inc.Citigroupinvestor protection violation42736CFTC25000000</v>
      </c>
    </row>
    <row r="4797" spans="1:7" x14ac:dyDescent="0.2">
      <c r="A4797" s="28" t="s">
        <v>20</v>
      </c>
      <c r="B4797" s="14" t="s">
        <v>2</v>
      </c>
      <c r="C4797" s="14" t="s">
        <v>57</v>
      </c>
      <c r="D4797" s="29">
        <v>37622</v>
      </c>
      <c r="E4797" s="14" t="s">
        <v>33</v>
      </c>
      <c r="F4797" s="30">
        <v>25000000</v>
      </c>
      <c r="G4797" s="31" t="str">
        <f>_xlfn.CONCAT(Table1[[#This Row],[Company]:[Penalty Amount]])</f>
        <v>Citigroup Inc.Citigroupaccounting fraud or deficiencies37622NY-MANDA25000000</v>
      </c>
    </row>
    <row r="4798" spans="1:7" x14ac:dyDescent="0.2">
      <c r="A4798" s="28" t="s">
        <v>508</v>
      </c>
      <c r="B4798" s="14" t="s">
        <v>2</v>
      </c>
      <c r="C4798" s="14" t="s">
        <v>57</v>
      </c>
      <c r="D4798" s="29">
        <v>39083</v>
      </c>
      <c r="E4798" s="14" t="s">
        <v>48</v>
      </c>
      <c r="F4798" s="30">
        <v>25000000</v>
      </c>
      <c r="G4798" s="31" t="str">
        <f>_xlfn.CONCAT(Table1[[#This Row],[Company]:[Penalty Amount]])</f>
        <v>The BISYS GroupCitigroupaccounting fraud or deficiencies39083SEC25000000</v>
      </c>
    </row>
    <row r="4799" spans="1:7" x14ac:dyDescent="0.2">
      <c r="A4799" s="28" t="s">
        <v>2646</v>
      </c>
      <c r="B4799" s="14" t="s">
        <v>2</v>
      </c>
      <c r="C4799" s="14" t="s">
        <v>282</v>
      </c>
      <c r="D4799" s="29">
        <v>42736</v>
      </c>
      <c r="E4799" s="14" t="s">
        <v>210</v>
      </c>
      <c r="F4799" s="30">
        <v>28800000</v>
      </c>
      <c r="G4799" s="31" t="str">
        <f>_xlfn.CONCAT(Table1[[#This Row],[Company]:[Penalty Amount]])</f>
        <v>CitiFinancial Servicing and CitiMortgage Inc.Citigroupconsumer protection violation42736CFPB28800000</v>
      </c>
    </row>
    <row r="4800" spans="1:7" x14ac:dyDescent="0.2">
      <c r="A4800" s="28" t="s">
        <v>246</v>
      </c>
      <c r="B4800" s="14" t="s">
        <v>2</v>
      </c>
      <c r="C4800" s="14" t="s">
        <v>31</v>
      </c>
      <c r="D4800" s="29">
        <v>43466</v>
      </c>
      <c r="E4800" s="14" t="s">
        <v>32</v>
      </c>
      <c r="F4800" s="30">
        <v>30000000</v>
      </c>
      <c r="G4800" s="31" t="str">
        <f>_xlfn.CONCAT(Table1[[#This Row],[Company]:[Penalty Amount]])</f>
        <v>Citibank N.A.Citigroupbanking violation43466OCC30000000</v>
      </c>
    </row>
    <row r="4801" spans="1:7" x14ac:dyDescent="0.2">
      <c r="A4801" s="28" t="s">
        <v>171</v>
      </c>
      <c r="B4801" s="14" t="s">
        <v>2</v>
      </c>
      <c r="C4801" s="14" t="s">
        <v>12</v>
      </c>
      <c r="D4801" s="29">
        <v>41275</v>
      </c>
      <c r="E4801" s="14" t="s">
        <v>476</v>
      </c>
      <c r="F4801" s="30">
        <v>30000000</v>
      </c>
      <c r="G4801" s="31" t="str">
        <f>_xlfn.CONCAT(Table1[[#This Row],[Company]:[Penalty Amount]])</f>
        <v>Citigroup Global Markets Inc.Citigroupinvestor protection violation41275MA-SEC30000000</v>
      </c>
    </row>
    <row r="4802" spans="1:7" x14ac:dyDescent="0.2">
      <c r="A4802" s="28" t="s">
        <v>246</v>
      </c>
      <c r="B4802" s="14" t="s">
        <v>2</v>
      </c>
      <c r="C4802" s="14" t="s">
        <v>31</v>
      </c>
      <c r="D4802" s="29">
        <v>42005</v>
      </c>
      <c r="E4802" s="14" t="s">
        <v>32</v>
      </c>
      <c r="F4802" s="30">
        <v>35000000</v>
      </c>
      <c r="G4802" s="31" t="str">
        <f>_xlfn.CONCAT(Table1[[#This Row],[Company]:[Penalty Amount]])</f>
        <v>Citibank N.A.Citigroupbanking violation42005OCC35000000</v>
      </c>
    </row>
    <row r="4803" spans="1:7" x14ac:dyDescent="0.2">
      <c r="A4803" s="28" t="s">
        <v>246</v>
      </c>
      <c r="B4803" s="14" t="s">
        <v>2</v>
      </c>
      <c r="C4803" s="14" t="s">
        <v>12</v>
      </c>
      <c r="D4803" s="29">
        <v>43101</v>
      </c>
      <c r="E4803" s="14" t="s">
        <v>48</v>
      </c>
      <c r="F4803" s="30">
        <v>38700000</v>
      </c>
      <c r="G4803" s="31" t="str">
        <f>_xlfn.CONCAT(Table1[[#This Row],[Company]:[Penalty Amount]])</f>
        <v>Citibank N.A.Citigroupinvestor protection violation43101SEC38700000</v>
      </c>
    </row>
    <row r="4804" spans="1:7" x14ac:dyDescent="0.2">
      <c r="A4804" s="28" t="s">
        <v>52</v>
      </c>
      <c r="B4804" s="14" t="s">
        <v>2</v>
      </c>
      <c r="C4804" s="14" t="s">
        <v>282</v>
      </c>
      <c r="D4804" s="29">
        <v>42370</v>
      </c>
      <c r="E4804" s="14" t="s">
        <v>210</v>
      </c>
      <c r="F4804" s="30">
        <v>45000000</v>
      </c>
      <c r="G4804" s="31" t="str">
        <f>_xlfn.CONCAT(Table1[[#This Row],[Company]:[Penalty Amount]])</f>
        <v>CitibankCitigroupconsumer protection violation42370CFPB45000000</v>
      </c>
    </row>
    <row r="4805" spans="1:7" x14ac:dyDescent="0.2">
      <c r="A4805" s="28" t="s">
        <v>246</v>
      </c>
      <c r="B4805" s="14" t="s">
        <v>2</v>
      </c>
      <c r="C4805" s="14" t="s">
        <v>38</v>
      </c>
      <c r="D4805" s="29">
        <v>43101</v>
      </c>
      <c r="E4805" s="14" t="s">
        <v>32</v>
      </c>
      <c r="F4805" s="30">
        <v>70000000</v>
      </c>
      <c r="G4805" s="31" t="str">
        <f>_xlfn.CONCAT(Table1[[#This Row],[Company]:[Penalty Amount]])</f>
        <v>Citibank N.A.Citigroupanti-money-laundering deficiencies43101OCC70000000</v>
      </c>
    </row>
    <row r="4806" spans="1:7" x14ac:dyDescent="0.2">
      <c r="A4806" s="28" t="s">
        <v>20</v>
      </c>
      <c r="B4806" s="14" t="s">
        <v>2</v>
      </c>
      <c r="C4806" s="14" t="s">
        <v>31</v>
      </c>
      <c r="D4806" s="29">
        <v>37987</v>
      </c>
      <c r="E4806" s="14" t="s">
        <v>112</v>
      </c>
      <c r="F4806" s="30">
        <v>70000000</v>
      </c>
      <c r="G4806" s="31" t="str">
        <f>_xlfn.CONCAT(Table1[[#This Row],[Company]:[Penalty Amount]])</f>
        <v>Citigroup Inc.Citigroupbanking violation37987FED70000000</v>
      </c>
    </row>
    <row r="4807" spans="1:7" x14ac:dyDescent="0.2">
      <c r="A4807" s="28" t="s">
        <v>246</v>
      </c>
      <c r="B4807" s="14" t="s">
        <v>2</v>
      </c>
      <c r="C4807" s="14" t="s">
        <v>12</v>
      </c>
      <c r="D4807" s="29">
        <v>44562</v>
      </c>
      <c r="E4807" s="14" t="s">
        <v>45</v>
      </c>
      <c r="F4807" s="30">
        <v>75000000</v>
      </c>
      <c r="G4807" s="31" t="str">
        <f>_xlfn.CONCAT(Table1[[#This Row],[Company]:[Penalty Amount]])</f>
        <v>Citibank N.A.Citigroupinvestor protection violation44562CFTC75000000</v>
      </c>
    </row>
    <row r="4808" spans="1:7" x14ac:dyDescent="0.2">
      <c r="A4808" s="28" t="s">
        <v>20</v>
      </c>
      <c r="B4808" s="14" t="s">
        <v>2</v>
      </c>
      <c r="C4808" s="14" t="s">
        <v>10</v>
      </c>
      <c r="D4808" s="29">
        <v>40179</v>
      </c>
      <c r="E4808" s="14" t="s">
        <v>48</v>
      </c>
      <c r="F4808" s="30">
        <v>75000000</v>
      </c>
      <c r="G4808" s="31" t="str">
        <f>_xlfn.CONCAT(Table1[[#This Row],[Company]:[Penalty Amount]])</f>
        <v>Citigroup Inc.Citigrouptoxic securities abuses40179SEC75000000</v>
      </c>
    </row>
    <row r="4809" spans="1:7" x14ac:dyDescent="0.2">
      <c r="A4809" s="28" t="s">
        <v>178</v>
      </c>
      <c r="B4809" s="14" t="s">
        <v>2</v>
      </c>
      <c r="C4809" s="14" t="s">
        <v>38</v>
      </c>
      <c r="D4809" s="29">
        <v>42736</v>
      </c>
      <c r="E4809" s="14" t="s">
        <v>18</v>
      </c>
      <c r="F4809" s="30">
        <v>97440000</v>
      </c>
      <c r="G4809" s="31" t="str">
        <f>_xlfn.CONCAT(Table1[[#This Row],[Company]:[Penalty Amount]])</f>
        <v>Banamex USACitigroupanti-money-laundering deficiencies42736DOJ_CRIMINAL97440000</v>
      </c>
    </row>
    <row r="4810" spans="1:7" x14ac:dyDescent="0.2">
      <c r="A4810" s="28" t="s">
        <v>2</v>
      </c>
      <c r="B4810" s="14" t="s">
        <v>2</v>
      </c>
      <c r="C4810" s="14" t="s">
        <v>343</v>
      </c>
      <c r="D4810" s="29">
        <v>39448</v>
      </c>
      <c r="E4810" s="14" t="s">
        <v>309</v>
      </c>
      <c r="F4810" s="30">
        <v>98000000</v>
      </c>
      <c r="G4810" s="31" t="str">
        <f>_xlfn.CONCAT(Table1[[#This Row],[Company]:[Penalty Amount]])</f>
        <v>CitigroupCitigroupwage and hour violation39448private lawsuit-federal98000000</v>
      </c>
    </row>
    <row r="4811" spans="1:7" x14ac:dyDescent="0.2">
      <c r="A4811" s="28" t="s">
        <v>52</v>
      </c>
      <c r="B4811" s="14" t="s">
        <v>2</v>
      </c>
      <c r="C4811" s="14" t="s">
        <v>292</v>
      </c>
      <c r="D4811" s="29">
        <v>43101</v>
      </c>
      <c r="E4811" s="14" t="s">
        <v>13</v>
      </c>
      <c r="F4811" s="30">
        <v>100000000</v>
      </c>
      <c r="G4811" s="31" t="str">
        <f>_xlfn.CONCAT(Table1[[#This Row],[Company]:[Penalty Amount]])</f>
        <v>CitibankCitigroupinterest rate benchmark manipulation43101MULTI-AG100000000</v>
      </c>
    </row>
    <row r="4812" spans="1:7" x14ac:dyDescent="0.2">
      <c r="A4812" s="28" t="s">
        <v>171</v>
      </c>
      <c r="B4812" s="14" t="s">
        <v>2</v>
      </c>
      <c r="C4812" s="14" t="s">
        <v>12</v>
      </c>
      <c r="D4812" s="29">
        <v>40179</v>
      </c>
      <c r="E4812" s="14" t="s">
        <v>172</v>
      </c>
      <c r="F4812" s="30">
        <v>100000000</v>
      </c>
      <c r="G4812" s="31" t="str">
        <f>_xlfn.CONCAT(Table1[[#This Row],[Company]:[Penalty Amount]])</f>
        <v>Citigroup Global Markets Inc.Citigroupinvestor protection violation40179MULTI-FIN100000000</v>
      </c>
    </row>
    <row r="4813" spans="1:7" x14ac:dyDescent="0.2">
      <c r="A4813" s="28" t="s">
        <v>20</v>
      </c>
      <c r="B4813" s="14" t="s">
        <v>2</v>
      </c>
      <c r="C4813" s="14" t="s">
        <v>57</v>
      </c>
      <c r="D4813" s="29">
        <v>37622</v>
      </c>
      <c r="E4813" s="14" t="s">
        <v>48</v>
      </c>
      <c r="F4813" s="30">
        <v>101000000</v>
      </c>
      <c r="G4813" s="31" t="str">
        <f>_xlfn.CONCAT(Table1[[#This Row],[Company]:[Penalty Amount]])</f>
        <v>Citigroup Inc.Citigroupaccounting fraud or deficiencies37622SEC101000000</v>
      </c>
    </row>
    <row r="4814" spans="1:7" x14ac:dyDescent="0.2">
      <c r="A4814" s="28" t="s">
        <v>171</v>
      </c>
      <c r="B4814" s="14" t="s">
        <v>2</v>
      </c>
      <c r="C4814" s="14" t="s">
        <v>12</v>
      </c>
      <c r="D4814" s="29">
        <v>44562</v>
      </c>
      <c r="E4814" s="14" t="s">
        <v>48</v>
      </c>
      <c r="F4814" s="30">
        <v>125000000</v>
      </c>
      <c r="G4814" s="31" t="str">
        <f>_xlfn.CONCAT(Table1[[#This Row],[Company]:[Penalty Amount]])</f>
        <v>Citigroup Global Markets Inc.Citigroupinvestor protection violation44562SEC125000000</v>
      </c>
    </row>
    <row r="4815" spans="1:7" x14ac:dyDescent="0.2">
      <c r="A4815" s="28" t="s">
        <v>178</v>
      </c>
      <c r="B4815" s="14" t="s">
        <v>2</v>
      </c>
      <c r="C4815" s="14" t="s">
        <v>31</v>
      </c>
      <c r="D4815" s="29">
        <v>42005</v>
      </c>
      <c r="E4815" s="14" t="s">
        <v>179</v>
      </c>
      <c r="F4815" s="30">
        <v>140000000</v>
      </c>
      <c r="G4815" s="31" t="str">
        <f>_xlfn.CONCAT(Table1[[#This Row],[Company]:[Penalty Amount]])</f>
        <v>Banamex USACitigroupbanking violation42005FDIC140000000</v>
      </c>
    </row>
    <row r="4816" spans="1:7" x14ac:dyDescent="0.2">
      <c r="A4816" s="28" t="s">
        <v>171</v>
      </c>
      <c r="B4816" s="14" t="s">
        <v>2</v>
      </c>
      <c r="C4816" s="14" t="s">
        <v>12</v>
      </c>
      <c r="D4816" s="29">
        <v>37622</v>
      </c>
      <c r="E4816" s="14" t="s">
        <v>172</v>
      </c>
      <c r="F4816" s="30">
        <v>150000000</v>
      </c>
      <c r="G4816" s="31" t="str">
        <f>_xlfn.CONCAT(Table1[[#This Row],[Company]:[Penalty Amount]])</f>
        <v>Citigroup Global Markets Inc.Citigroupinvestor protection violation37622MULTI-FIN150000000</v>
      </c>
    </row>
    <row r="4817" spans="1:7" x14ac:dyDescent="0.2">
      <c r="A4817" s="28" t="s">
        <v>335</v>
      </c>
      <c r="B4817" s="14" t="s">
        <v>2</v>
      </c>
      <c r="C4817" s="14" t="s">
        <v>276</v>
      </c>
      <c r="D4817" s="29">
        <v>40909</v>
      </c>
      <c r="E4817" s="14" t="s">
        <v>23</v>
      </c>
      <c r="F4817" s="30">
        <v>158300000</v>
      </c>
      <c r="G4817" s="31" t="str">
        <f>_xlfn.CONCAT(Table1[[#This Row],[Company]:[Penalty Amount]])</f>
        <v>Citimortgage Inc.Citigroupmortgage abuses40909USAO158300000</v>
      </c>
    </row>
    <row r="4818" spans="1:7" x14ac:dyDescent="0.2">
      <c r="A4818" s="28" t="s">
        <v>2</v>
      </c>
      <c r="B4818" s="14" t="s">
        <v>2</v>
      </c>
      <c r="C4818" s="14" t="s">
        <v>292</v>
      </c>
      <c r="D4818" s="29">
        <v>42370</v>
      </c>
      <c r="E4818" s="14" t="s">
        <v>45</v>
      </c>
      <c r="F4818" s="30">
        <v>175000000</v>
      </c>
      <c r="G4818" s="31" t="str">
        <f>_xlfn.CONCAT(Table1[[#This Row],[Company]:[Penalty Amount]])</f>
        <v>CitigroupCitigroupinterest rate benchmark manipulation42370CFTC175000000</v>
      </c>
    </row>
    <row r="4819" spans="1:7" x14ac:dyDescent="0.2">
      <c r="A4819" s="28" t="s">
        <v>160</v>
      </c>
      <c r="B4819" s="14" t="s">
        <v>2</v>
      </c>
      <c r="C4819" s="14" t="s">
        <v>12</v>
      </c>
      <c r="D4819" s="29">
        <v>42005</v>
      </c>
      <c r="E4819" s="14" t="s">
        <v>48</v>
      </c>
      <c r="F4819" s="30">
        <v>180000000</v>
      </c>
      <c r="G4819" s="31" t="str">
        <f>_xlfn.CONCAT(Table1[[#This Row],[Company]:[Penalty Amount]])</f>
        <v>Citigroup Global Markets Inc. and Citigroup Alternative Investments LLCCitigroupinvestor protection violation42005SEC180000000</v>
      </c>
    </row>
    <row r="4820" spans="1:7" x14ac:dyDescent="0.2">
      <c r="A4820" s="28" t="s">
        <v>20</v>
      </c>
      <c r="B4820" s="14" t="s">
        <v>2</v>
      </c>
      <c r="C4820" s="14" t="s">
        <v>12</v>
      </c>
      <c r="D4820" s="29">
        <v>38353</v>
      </c>
      <c r="E4820" s="14" t="s">
        <v>48</v>
      </c>
      <c r="F4820" s="30">
        <v>208000000</v>
      </c>
      <c r="G4820" s="31" t="str">
        <f>_xlfn.CONCAT(Table1[[#This Row],[Company]:[Penalty Amount]])</f>
        <v>Citigroup Inc.Citigroupinvestor protection violation38353SEC208000000</v>
      </c>
    </row>
    <row r="4821" spans="1:7" x14ac:dyDescent="0.2">
      <c r="A4821" s="28" t="s">
        <v>20</v>
      </c>
      <c r="B4821" s="14" t="s">
        <v>2</v>
      </c>
      <c r="C4821" s="14" t="s">
        <v>282</v>
      </c>
      <c r="D4821" s="29">
        <v>37257</v>
      </c>
      <c r="E4821" s="14" t="s">
        <v>319</v>
      </c>
      <c r="F4821" s="30">
        <v>215000000</v>
      </c>
      <c r="G4821" s="31" t="str">
        <f>_xlfn.CONCAT(Table1[[#This Row],[Company]:[Penalty Amount]])</f>
        <v>Citigroup Inc.Citigroupconsumer protection violation37257FTC215000000</v>
      </c>
    </row>
    <row r="4822" spans="1:7" x14ac:dyDescent="0.2">
      <c r="A4822" s="28" t="s">
        <v>52</v>
      </c>
      <c r="B4822" s="14" t="s">
        <v>2</v>
      </c>
      <c r="C4822" s="14" t="s">
        <v>292</v>
      </c>
      <c r="D4822" s="29">
        <v>42370</v>
      </c>
      <c r="E4822" s="14" t="s">
        <v>45</v>
      </c>
      <c r="F4822" s="30">
        <v>250000000</v>
      </c>
      <c r="G4822" s="31" t="str">
        <f>_xlfn.CONCAT(Table1[[#This Row],[Company]:[Penalty Amount]])</f>
        <v>CitibankCitigroupinterest rate benchmark manipulation42370CFTC250000000</v>
      </c>
    </row>
    <row r="4823" spans="1:7" x14ac:dyDescent="0.2">
      <c r="A4823" s="28" t="s">
        <v>2</v>
      </c>
      <c r="B4823" s="14" t="s">
        <v>2</v>
      </c>
      <c r="C4823" s="14" t="s">
        <v>10</v>
      </c>
      <c r="D4823" s="29">
        <v>40544</v>
      </c>
      <c r="E4823" s="14" t="s">
        <v>48</v>
      </c>
      <c r="F4823" s="30">
        <v>285000000</v>
      </c>
      <c r="G4823" s="31" t="str">
        <f>_xlfn.CONCAT(Table1[[#This Row],[Company]:[Penalty Amount]])</f>
        <v>CitigroupCitigrouptoxic securities abuses40544SEC285000000</v>
      </c>
    </row>
    <row r="4824" spans="1:7" x14ac:dyDescent="0.2">
      <c r="A4824" s="28" t="s">
        <v>20</v>
      </c>
      <c r="B4824" s="14" t="s">
        <v>2</v>
      </c>
      <c r="C4824" s="14" t="s">
        <v>10</v>
      </c>
      <c r="D4824" s="29">
        <v>41640</v>
      </c>
      <c r="E4824" s="14" t="s">
        <v>13</v>
      </c>
      <c r="F4824" s="30">
        <v>291750000</v>
      </c>
      <c r="G4824" s="31" t="str">
        <f>_xlfn.CONCAT(Table1[[#This Row],[Company]:[Penalty Amount]])</f>
        <v>Citigroup Inc.Citigrouptoxic securities abuses41640MULTI-AG291750000</v>
      </c>
    </row>
    <row r="4825" spans="1:7" x14ac:dyDescent="0.2">
      <c r="A4825" s="28" t="s">
        <v>52</v>
      </c>
      <c r="B4825" s="14" t="s">
        <v>2</v>
      </c>
      <c r="C4825" s="14" t="s">
        <v>292</v>
      </c>
      <c r="D4825" s="29">
        <v>41640</v>
      </c>
      <c r="E4825" s="14" t="s">
        <v>45</v>
      </c>
      <c r="F4825" s="30">
        <v>310000000</v>
      </c>
      <c r="G4825" s="31" t="str">
        <f>_xlfn.CONCAT(Table1[[#This Row],[Company]:[Penalty Amount]])</f>
        <v>CitibankCitigroupinterest rate benchmark manipulation41640CFTC310000000</v>
      </c>
    </row>
    <row r="4826" spans="1:7" x14ac:dyDescent="0.2">
      <c r="A4826" s="28" t="s">
        <v>310</v>
      </c>
      <c r="B4826" s="14" t="s">
        <v>2</v>
      </c>
      <c r="C4826" s="14" t="s">
        <v>282</v>
      </c>
      <c r="D4826" s="29">
        <v>38718</v>
      </c>
      <c r="E4826" s="14" t="s">
        <v>13</v>
      </c>
      <c r="F4826" s="30">
        <v>325000000</v>
      </c>
      <c r="G4826" s="31" t="str">
        <f>_xlfn.CONCAT(Table1[[#This Row],[Company]:[Penalty Amount]])</f>
        <v>Ameriquest MortgageCitigroupconsumer protection violation38718MULTI-AG325000000</v>
      </c>
    </row>
    <row r="4827" spans="1:7" x14ac:dyDescent="0.2">
      <c r="A4827" s="28" t="s">
        <v>246</v>
      </c>
      <c r="B4827" s="14" t="s">
        <v>2</v>
      </c>
      <c r="C4827" s="14" t="s">
        <v>282</v>
      </c>
      <c r="D4827" s="29">
        <v>43101</v>
      </c>
      <c r="E4827" s="14" t="s">
        <v>210</v>
      </c>
      <c r="F4827" s="30">
        <v>335000000</v>
      </c>
      <c r="G4827" s="31" t="str">
        <f>_xlfn.CONCAT(Table1[[#This Row],[Company]:[Penalty Amount]])</f>
        <v>Citibank N.A.Citigroupconsumer protection violation43101CFPB335000000</v>
      </c>
    </row>
    <row r="4828" spans="1:7" x14ac:dyDescent="0.2">
      <c r="A4828" s="28" t="s">
        <v>113</v>
      </c>
      <c r="B4828" s="14" t="s">
        <v>2</v>
      </c>
      <c r="C4828" s="14" t="s">
        <v>31</v>
      </c>
      <c r="D4828" s="29">
        <v>42005</v>
      </c>
      <c r="E4828" s="14" t="s">
        <v>112</v>
      </c>
      <c r="F4828" s="30">
        <v>342000000</v>
      </c>
      <c r="G4828" s="31" t="str">
        <f>_xlfn.CONCAT(Table1[[#This Row],[Company]:[Penalty Amount]])</f>
        <v>CITIGROUP INC.Citigroupbanking violation42005FED342000000</v>
      </c>
    </row>
    <row r="4829" spans="1:7" x14ac:dyDescent="0.2">
      <c r="A4829" s="28" t="s">
        <v>2643</v>
      </c>
      <c r="B4829" s="14" t="s">
        <v>2</v>
      </c>
      <c r="C4829" s="14" t="s">
        <v>31</v>
      </c>
      <c r="D4829" s="29">
        <v>41640</v>
      </c>
      <c r="E4829" s="14" t="s">
        <v>32</v>
      </c>
      <c r="F4829" s="30">
        <v>350000000</v>
      </c>
      <c r="G4829" s="31" t="str">
        <f>_xlfn.CONCAT(Table1[[#This Row],[Company]:[Penalty Amount]])</f>
        <v>Citibank National AssociationCitigroupbanking violation41640OCC350000000</v>
      </c>
    </row>
    <row r="4830" spans="1:7" x14ac:dyDescent="0.2">
      <c r="A4830" s="28" t="s">
        <v>101</v>
      </c>
      <c r="B4830" s="14" t="s">
        <v>2</v>
      </c>
      <c r="C4830" s="14" t="s">
        <v>10</v>
      </c>
      <c r="D4830" s="29">
        <v>41275</v>
      </c>
      <c r="E4830" s="14" t="s">
        <v>14</v>
      </c>
      <c r="F4830" s="30">
        <v>395000000</v>
      </c>
      <c r="G4830" s="31" t="str">
        <f>_xlfn.CONCAT(Table1[[#This Row],[Company]:[Penalty Amount]])</f>
        <v>Citimortgage Inc. and Citibank N.A.Citigrouptoxic securities abuses41275FHFA395000000</v>
      </c>
    </row>
    <row r="4831" spans="1:7" x14ac:dyDescent="0.2">
      <c r="A4831" s="28" t="s">
        <v>2643</v>
      </c>
      <c r="B4831" s="14" t="s">
        <v>2</v>
      </c>
      <c r="C4831" s="14" t="s">
        <v>31</v>
      </c>
      <c r="D4831" s="29">
        <v>43831</v>
      </c>
      <c r="E4831" s="14" t="s">
        <v>32</v>
      </c>
      <c r="F4831" s="30">
        <v>400000000</v>
      </c>
      <c r="G4831" s="31" t="str">
        <f>_xlfn.CONCAT(Table1[[#This Row],[Company]:[Penalty Amount]])</f>
        <v>Citibank National AssociationCitigroupbanking violation43831OCC400000000</v>
      </c>
    </row>
    <row r="4832" spans="1:7" x14ac:dyDescent="0.2">
      <c r="A4832" s="28" t="s">
        <v>98</v>
      </c>
      <c r="B4832" s="14" t="s">
        <v>2</v>
      </c>
      <c r="C4832" s="14" t="s">
        <v>12</v>
      </c>
      <c r="D4832" s="29">
        <v>37622</v>
      </c>
      <c r="E4832" s="14" t="s">
        <v>48</v>
      </c>
      <c r="F4832" s="30">
        <v>400000000</v>
      </c>
      <c r="G4832" s="31" t="str">
        <f>_xlfn.CONCAT(Table1[[#This Row],[Company]:[Penalty Amount]])</f>
        <v>Citigroup Global Markets Inc. f/k/a Salomon Smith Barney Inc.Citigroupinvestor protection violation37622SEC400000000</v>
      </c>
    </row>
    <row r="4833" spans="1:7" x14ac:dyDescent="0.2">
      <c r="A4833" s="28" t="s">
        <v>2</v>
      </c>
      <c r="B4833" s="14" t="s">
        <v>2</v>
      </c>
      <c r="C4833" s="14" t="s">
        <v>276</v>
      </c>
      <c r="D4833" s="29">
        <v>40909</v>
      </c>
      <c r="E4833" s="14" t="s">
        <v>13</v>
      </c>
      <c r="F4833" s="30">
        <v>413041577</v>
      </c>
      <c r="G4833" s="31" t="str">
        <f>_xlfn.CONCAT(Table1[[#This Row],[Company]:[Penalty Amount]])</f>
        <v>CitigroupCitigroupmortgage abuses40909MULTI-AG413041577</v>
      </c>
    </row>
    <row r="4834" spans="1:7" x14ac:dyDescent="0.2">
      <c r="A4834" s="28" t="s">
        <v>246</v>
      </c>
      <c r="B4834" s="14" t="s">
        <v>2</v>
      </c>
      <c r="C4834" s="14" t="s">
        <v>282</v>
      </c>
      <c r="D4834" s="29">
        <v>42005</v>
      </c>
      <c r="E4834" s="14" t="s">
        <v>210</v>
      </c>
      <c r="F4834" s="30">
        <v>733800000</v>
      </c>
      <c r="G4834" s="31" t="str">
        <f>_xlfn.CONCAT(Table1[[#This Row],[Company]:[Penalty Amount]])</f>
        <v>Citibank N.A.Citigroupconsumer protection violation42005CFPB733800000</v>
      </c>
    </row>
    <row r="4835" spans="1:7" x14ac:dyDescent="0.2">
      <c r="A4835" s="28" t="s">
        <v>52</v>
      </c>
      <c r="B4835" s="14" t="s">
        <v>2</v>
      </c>
      <c r="C4835" s="14" t="s">
        <v>31</v>
      </c>
      <c r="D4835" s="29">
        <v>41275</v>
      </c>
      <c r="E4835" s="14" t="s">
        <v>32</v>
      </c>
      <c r="F4835" s="30">
        <v>793492868</v>
      </c>
      <c r="G4835" s="31" t="str">
        <f>_xlfn.CONCAT(Table1[[#This Row],[Company]:[Penalty Amount]])</f>
        <v>CitibankCitigroupbanking violation41275OCC793492868</v>
      </c>
    </row>
    <row r="4836" spans="1:7" x14ac:dyDescent="0.2">
      <c r="A4836" s="28" t="s">
        <v>290</v>
      </c>
      <c r="B4836" s="14" t="s">
        <v>2</v>
      </c>
      <c r="C4836" s="14" t="s">
        <v>291</v>
      </c>
      <c r="D4836" s="29">
        <v>42005</v>
      </c>
      <c r="E4836" s="14" t="s">
        <v>18</v>
      </c>
      <c r="F4836" s="30">
        <v>925000000</v>
      </c>
      <c r="G4836" s="31" t="str">
        <f>_xlfn.CONCAT(Table1[[#This Row],[Company]:[Penalty Amount]])</f>
        <v>CiticorpCitigroupforeign exchange market manipulation42005DOJ_CRIMINAL925000000</v>
      </c>
    </row>
    <row r="4837" spans="1:7" x14ac:dyDescent="0.2">
      <c r="A4837" s="28" t="s">
        <v>2</v>
      </c>
      <c r="B4837" s="14" t="s">
        <v>2</v>
      </c>
      <c r="C4837" s="14" t="s">
        <v>10</v>
      </c>
      <c r="D4837" s="29">
        <v>41275</v>
      </c>
      <c r="E4837" s="14" t="s">
        <v>14</v>
      </c>
      <c r="F4837" s="30">
        <v>968000000</v>
      </c>
      <c r="G4837" s="31" t="str">
        <f>_xlfn.CONCAT(Table1[[#This Row],[Company]:[Penalty Amount]])</f>
        <v>CitigroupCitigrouptoxic securities abuses41275FHFA968000000</v>
      </c>
    </row>
    <row r="4838" spans="1:7" x14ac:dyDescent="0.2">
      <c r="A4838" s="28" t="s">
        <v>20</v>
      </c>
      <c r="B4838" s="14" t="s">
        <v>2</v>
      </c>
      <c r="C4838" s="14" t="s">
        <v>276</v>
      </c>
      <c r="D4838" s="29">
        <v>40909</v>
      </c>
      <c r="E4838" s="14" t="s">
        <v>11</v>
      </c>
      <c r="F4838" s="30">
        <v>2202000000</v>
      </c>
      <c r="G4838" s="31" t="str">
        <f>_xlfn.CONCAT(Table1[[#This Row],[Company]:[Penalty Amount]])</f>
        <v>Citigroup Inc.Citigroupmortgage abuses40909DOJ2202000000</v>
      </c>
    </row>
    <row r="4839" spans="1:7" x14ac:dyDescent="0.2">
      <c r="A4839" s="28" t="s">
        <v>20</v>
      </c>
      <c r="B4839" s="14" t="s">
        <v>2</v>
      </c>
      <c r="C4839" s="14" t="s">
        <v>10</v>
      </c>
      <c r="D4839" s="29">
        <v>41640</v>
      </c>
      <c r="E4839" s="14" t="s">
        <v>11</v>
      </c>
      <c r="F4839" s="30">
        <v>7000000000</v>
      </c>
      <c r="G4839" s="31" t="str">
        <f>_xlfn.CONCAT(Table1[[#This Row],[Company]:[Penalty Amount]])</f>
        <v>Citigroup Inc.Citigrouptoxic securities abuses41640DOJ7000000000</v>
      </c>
    </row>
    <row r="4840" spans="1:7" x14ac:dyDescent="0.2">
      <c r="A4840" s="28" t="s">
        <v>2649</v>
      </c>
      <c r="B4840" s="14" t="s">
        <v>2</v>
      </c>
      <c r="C4840" s="14" t="s">
        <v>12</v>
      </c>
      <c r="D4840" s="29">
        <v>39448</v>
      </c>
      <c r="E4840" s="14" t="s">
        <v>13</v>
      </c>
      <c r="F4840" s="30">
        <v>7100000000</v>
      </c>
      <c r="G4840" s="31" t="str">
        <f>_xlfn.CONCAT(Table1[[#This Row],[Company]:[Penalty Amount]])</f>
        <v>Citigroup Global Markets Inc. and Citi Smith BarneyCitigroupinvestor protection violation39448MULTI-AG7100000000</v>
      </c>
    </row>
    <row r="4841" spans="1:7" x14ac:dyDescent="0.2">
      <c r="A4841" s="28" t="s">
        <v>1929</v>
      </c>
      <c r="B4841" s="14" t="s">
        <v>897</v>
      </c>
      <c r="C4841" s="14" t="s">
        <v>305</v>
      </c>
      <c r="D4841" s="29">
        <v>41640</v>
      </c>
      <c r="E4841" s="14" t="s">
        <v>991</v>
      </c>
      <c r="F4841" s="30">
        <v>5000</v>
      </c>
      <c r="G4841" s="31" t="str">
        <f>_xlfn.CONCAT(Table1[[#This Row],[Company]:[Penalty Amount]])</f>
        <v>The Hanover Insurance Co.Hanover Insuranceinsurance violation41640WI-INS5000</v>
      </c>
    </row>
    <row r="4842" spans="1:7" x14ac:dyDescent="0.2">
      <c r="A4842" s="28" t="s">
        <v>2210</v>
      </c>
      <c r="B4842" s="14" t="s">
        <v>933</v>
      </c>
      <c r="C4842" s="14" t="s">
        <v>305</v>
      </c>
      <c r="D4842" s="29">
        <v>43831</v>
      </c>
      <c r="E4842" s="14" t="s">
        <v>1090</v>
      </c>
      <c r="F4842" s="30">
        <v>5000</v>
      </c>
      <c r="G4842" s="31" t="str">
        <f>_xlfn.CONCAT(Table1[[#This Row],[Company]:[Penalty Amount]])</f>
        <v>Guardian Life Insurance Co. of AmericaGuardian Life Insuranceinsurance violation43831WA-INS5000</v>
      </c>
    </row>
    <row r="4843" spans="1:7" x14ac:dyDescent="0.2">
      <c r="A4843" s="28" t="s">
        <v>1480</v>
      </c>
      <c r="B4843" s="14" t="s">
        <v>956</v>
      </c>
      <c r="C4843" s="14" t="s">
        <v>334</v>
      </c>
      <c r="D4843" s="29">
        <v>38718</v>
      </c>
      <c r="E4843" s="14" t="s">
        <v>309</v>
      </c>
      <c r="F4843" s="30">
        <v>5375</v>
      </c>
      <c r="G4843" s="31" t="str">
        <f>_xlfn.CONCAT(Table1[[#This Row],[Company]:[Penalty Amount]])</f>
        <v>Cincinnati Insurance Co.Cincinnati Financialemployment discrimination38718private lawsuit-federal5375</v>
      </c>
    </row>
    <row r="4844" spans="1:7" x14ac:dyDescent="0.2">
      <c r="A4844" s="28" t="s">
        <v>2171</v>
      </c>
      <c r="B4844" s="14" t="s">
        <v>956</v>
      </c>
      <c r="C4844" s="14" t="s">
        <v>305</v>
      </c>
      <c r="D4844" s="29">
        <v>44197</v>
      </c>
      <c r="E4844" s="14" t="s">
        <v>728</v>
      </c>
      <c r="F4844" s="30">
        <v>9698</v>
      </c>
      <c r="G4844" s="31" t="str">
        <f>_xlfn.CONCAT(Table1[[#This Row],[Company]:[Penalty Amount]])</f>
        <v>The Cincinnati Insurance Co.Cincinnati Financialinsurance violation44197MD-INS9698</v>
      </c>
    </row>
    <row r="4845" spans="1:7" x14ac:dyDescent="0.2">
      <c r="A4845" s="28" t="s">
        <v>1772</v>
      </c>
      <c r="B4845" s="14" t="s">
        <v>956</v>
      </c>
      <c r="C4845" s="14" t="s">
        <v>1589</v>
      </c>
      <c r="D4845" s="29">
        <v>38353</v>
      </c>
      <c r="E4845" s="14" t="s">
        <v>745</v>
      </c>
      <c r="F4845" s="30">
        <v>15000</v>
      </c>
      <c r="G4845" s="31" t="str">
        <f>_xlfn.CONCAT(Table1[[#This Row],[Company]:[Penalty Amount]])</f>
        <v>The Cincinnati Insurance CompaniesCincinnati FinancialFamily and Medical Leave Act38353WHD15000</v>
      </c>
    </row>
    <row r="4846" spans="1:7" x14ac:dyDescent="0.2">
      <c r="A4846" s="28" t="s">
        <v>2170</v>
      </c>
      <c r="B4846" s="14" t="s">
        <v>956</v>
      </c>
      <c r="C4846" s="14" t="s">
        <v>305</v>
      </c>
      <c r="D4846" s="29">
        <v>37987</v>
      </c>
      <c r="E4846" s="14" t="s">
        <v>172</v>
      </c>
      <c r="F4846" s="30">
        <v>21675</v>
      </c>
      <c r="G4846" s="31" t="str">
        <f>_xlfn.CONCAT(Table1[[#This Row],[Company]:[Penalty Amount]])</f>
        <v>Cincinnati Life Insurance Co.Cincinnati Financialinsurance violation37987MULTI-FIN21675</v>
      </c>
    </row>
    <row r="4847" spans="1:7" x14ac:dyDescent="0.2">
      <c r="A4847" s="28" t="s">
        <v>1480</v>
      </c>
      <c r="B4847" s="14" t="s">
        <v>956</v>
      </c>
      <c r="C4847" s="14" t="s">
        <v>305</v>
      </c>
      <c r="D4847" s="29">
        <v>43101</v>
      </c>
      <c r="E4847" s="14" t="s">
        <v>306</v>
      </c>
      <c r="F4847" s="30">
        <v>30000</v>
      </c>
      <c r="G4847" s="31" t="str">
        <f>_xlfn.CONCAT(Table1[[#This Row],[Company]:[Penalty Amount]])</f>
        <v>Cincinnati Insurance Co.Cincinnati Financialinsurance violation43101TX-INS30000</v>
      </c>
    </row>
    <row r="4848" spans="1:7" x14ac:dyDescent="0.2">
      <c r="A4848" s="28" t="s">
        <v>2430</v>
      </c>
      <c r="B4848" s="14" t="s">
        <v>956</v>
      </c>
      <c r="C4848" s="14" t="s">
        <v>305</v>
      </c>
      <c r="D4848" s="29">
        <v>37622</v>
      </c>
      <c r="E4848" s="14" t="s">
        <v>655</v>
      </c>
      <c r="F4848" s="30">
        <v>30000</v>
      </c>
      <c r="G4848" s="31" t="str">
        <f>_xlfn.CONCAT(Table1[[#This Row],[Company]:[Penalty Amount]])</f>
        <v>THE CINCINNATI INSURANCE CO. .Cincinnati Financialinsurance violation37622VA-INS30000</v>
      </c>
    </row>
    <row r="4849" spans="1:7" x14ac:dyDescent="0.2">
      <c r="A4849" s="28" t="s">
        <v>2169</v>
      </c>
      <c r="B4849" s="14" t="s">
        <v>956</v>
      </c>
      <c r="C4849" s="14" t="s">
        <v>305</v>
      </c>
      <c r="D4849" s="29">
        <v>42370</v>
      </c>
      <c r="E4849" s="14" t="s">
        <v>655</v>
      </c>
      <c r="F4849" s="30">
        <v>54475</v>
      </c>
      <c r="G4849" s="31" t="str">
        <f>_xlfn.CONCAT(Table1[[#This Row],[Company]:[Penalty Amount]])</f>
        <v>CINCINNATI INSURANCE Co.Cincinnati Financialinsurance violation42370VA-INS54475</v>
      </c>
    </row>
    <row r="4850" spans="1:7" x14ac:dyDescent="0.2">
      <c r="A4850" s="28" t="s">
        <v>1480</v>
      </c>
      <c r="B4850" s="14" t="s">
        <v>956</v>
      </c>
      <c r="C4850" s="14" t="s">
        <v>305</v>
      </c>
      <c r="D4850" s="29">
        <v>39083</v>
      </c>
      <c r="E4850" s="14" t="s">
        <v>746</v>
      </c>
      <c r="F4850" s="30">
        <v>65000</v>
      </c>
      <c r="G4850" s="31" t="str">
        <f>_xlfn.CONCAT(Table1[[#This Row],[Company]:[Penalty Amount]])</f>
        <v>Cincinnati Insurance Co.Cincinnati Financialinsurance violation39083FL-OFR65000</v>
      </c>
    </row>
    <row r="4851" spans="1:7" x14ac:dyDescent="0.2">
      <c r="A4851" s="28" t="s">
        <v>2170</v>
      </c>
      <c r="B4851" s="14" t="s">
        <v>956</v>
      </c>
      <c r="C4851" s="14" t="s">
        <v>323</v>
      </c>
      <c r="D4851" s="29">
        <v>37987</v>
      </c>
      <c r="E4851" s="14" t="s">
        <v>344</v>
      </c>
      <c r="F4851" s="30">
        <v>1900000</v>
      </c>
      <c r="G4851" s="31" t="str">
        <f>_xlfn.CONCAT(Table1[[#This Row],[Company]:[Penalty Amount]])</f>
        <v>Cincinnati Life Insurance Co.Cincinnati Financialdiscriminatory practices (non-employment)37987private lawsuit-state1900000</v>
      </c>
    </row>
    <row r="4852" spans="1:7" x14ac:dyDescent="0.2">
      <c r="A4852" s="28" t="s">
        <v>1593</v>
      </c>
      <c r="B4852" s="14" t="s">
        <v>5</v>
      </c>
      <c r="C4852" s="14" t="s">
        <v>1356</v>
      </c>
      <c r="D4852" s="29">
        <v>42005</v>
      </c>
      <c r="E4852" s="14" t="s">
        <v>1357</v>
      </c>
      <c r="F4852" s="30">
        <v>5000</v>
      </c>
      <c r="G4852" s="31" t="str">
        <f>_xlfn.CONCAT(Table1[[#This Row],[Company]:[Penalty Amount]])</f>
        <v>NEOVIA LOGISTICSGoldman Sachsaviation safety violation42005FAA5000</v>
      </c>
    </row>
    <row r="4853" spans="1:7" x14ac:dyDescent="0.2">
      <c r="A4853" s="28" t="s">
        <v>2723</v>
      </c>
      <c r="B4853" s="14" t="s">
        <v>5</v>
      </c>
      <c r="C4853" s="14" t="s">
        <v>732</v>
      </c>
      <c r="D4853" s="29">
        <v>42370</v>
      </c>
      <c r="E4853" s="14" t="s">
        <v>521</v>
      </c>
      <c r="F4853" s="30">
        <v>5000</v>
      </c>
      <c r="G4853" s="31" t="str">
        <f>_xlfn.CONCAT(Table1[[#This Row],[Company]:[Penalty Amount]])</f>
        <v>NEOVIA LOGISTICS DISTRIBUTION LLCGoldman Sachsworkplace safety or health violation42370OSHA5000</v>
      </c>
    </row>
    <row r="4854" spans="1:7" x14ac:dyDescent="0.2">
      <c r="A4854" s="28" t="s">
        <v>2040</v>
      </c>
      <c r="B4854" s="14" t="s">
        <v>661</v>
      </c>
      <c r="C4854" s="14" t="s">
        <v>305</v>
      </c>
      <c r="D4854" s="29">
        <v>37257</v>
      </c>
      <c r="E4854" s="14" t="s">
        <v>1050</v>
      </c>
      <c r="F4854" s="30">
        <v>5000</v>
      </c>
      <c r="G4854" s="31" t="str">
        <f>_xlfn.CONCAT(Table1[[#This Row],[Company]:[Penalty Amount]])</f>
        <v>Globe Life And Accident Insurance CompanGlobe Life Inc.insurance violation37257OR-FIN5000</v>
      </c>
    </row>
    <row r="4855" spans="1:7" x14ac:dyDescent="0.2">
      <c r="A4855" s="28" t="s">
        <v>1785</v>
      </c>
      <c r="B4855" s="14" t="s">
        <v>661</v>
      </c>
      <c r="C4855" s="14" t="s">
        <v>305</v>
      </c>
      <c r="D4855" s="29">
        <v>38353</v>
      </c>
      <c r="E4855" s="14" t="s">
        <v>655</v>
      </c>
      <c r="F4855" s="30">
        <v>5000</v>
      </c>
      <c r="G4855" s="31" t="str">
        <f>_xlfn.CONCAT(Table1[[#This Row],[Company]:[Penalty Amount]])</f>
        <v>UNITED AMERICAN INSURANCE CO.Globe Life Inc.insurance violation38353VA-INS5000</v>
      </c>
    </row>
    <row r="4856" spans="1:7" x14ac:dyDescent="0.2">
      <c r="A4856" s="28" t="s">
        <v>1749</v>
      </c>
      <c r="B4856" s="14" t="s">
        <v>955</v>
      </c>
      <c r="C4856" s="14" t="s">
        <v>305</v>
      </c>
      <c r="D4856" s="29">
        <v>40544</v>
      </c>
      <c r="E4856" s="14" t="s">
        <v>969</v>
      </c>
      <c r="F4856" s="30">
        <v>5000</v>
      </c>
      <c r="G4856" s="31" t="str">
        <f>_xlfn.CONCAT(Table1[[#This Row],[Company]:[Penalty Amount]])</f>
        <v>Genworth Life and Annuity Insurance Co.Genworth Financialinsurance violation40544MT-INS5000</v>
      </c>
    </row>
    <row r="4857" spans="1:7" x14ac:dyDescent="0.2">
      <c r="A4857" s="28" t="s">
        <v>954</v>
      </c>
      <c r="B4857" s="14" t="s">
        <v>955</v>
      </c>
      <c r="C4857" s="14" t="s">
        <v>305</v>
      </c>
      <c r="D4857" s="29">
        <v>43466</v>
      </c>
      <c r="E4857" s="14" t="s">
        <v>1089</v>
      </c>
      <c r="F4857" s="30">
        <v>5000</v>
      </c>
      <c r="G4857" s="31" t="str">
        <f>_xlfn.CONCAT(Table1[[#This Row],[Company]:[Penalty Amount]])</f>
        <v>Genworth Life Insurance Co.Genworth Financialinsurance violation43466SD-INS5000</v>
      </c>
    </row>
    <row r="4858" spans="1:7" x14ac:dyDescent="0.2">
      <c r="A4858" s="28" t="s">
        <v>2203</v>
      </c>
      <c r="B4858" s="14" t="s">
        <v>708</v>
      </c>
      <c r="C4858" s="14" t="s">
        <v>305</v>
      </c>
      <c r="D4858" s="29">
        <v>44197</v>
      </c>
      <c r="E4858" s="14" t="s">
        <v>1825</v>
      </c>
      <c r="F4858" s="30">
        <v>5000</v>
      </c>
      <c r="G4858" s="31" t="str">
        <f>_xlfn.CONCAT(Table1[[#This Row],[Company]:[Penalty Amount]])</f>
        <v>First American Title Insurance Co. of LouisianaFirst American Financialinsurance violation44197LA-INS5000</v>
      </c>
    </row>
    <row r="4859" spans="1:7" x14ac:dyDescent="0.2">
      <c r="A4859" s="28" t="s">
        <v>1271</v>
      </c>
      <c r="B4859" s="14" t="s">
        <v>255</v>
      </c>
      <c r="C4859" s="14" t="s">
        <v>305</v>
      </c>
      <c r="D4859" s="29">
        <v>42370</v>
      </c>
      <c r="E4859" s="14" t="s">
        <v>728</v>
      </c>
      <c r="F4859" s="30">
        <v>5000</v>
      </c>
      <c r="G4859" s="31" t="str">
        <f>_xlfn.CONCAT(Table1[[#This Row],[Company]:[Penalty Amount]])</f>
        <v>Chicago Title Insurance Co.Fidelity National Financialinsurance violation42370MD-INS5000</v>
      </c>
    </row>
    <row r="4860" spans="1:7" x14ac:dyDescent="0.2">
      <c r="A4860" s="28" t="s">
        <v>1914</v>
      </c>
      <c r="B4860" s="14" t="s">
        <v>255</v>
      </c>
      <c r="C4860" s="14" t="s">
        <v>305</v>
      </c>
      <c r="D4860" s="29">
        <v>43101</v>
      </c>
      <c r="E4860" s="14" t="s">
        <v>1090</v>
      </c>
      <c r="F4860" s="30">
        <v>5000</v>
      </c>
      <c r="G4860" s="31" t="str">
        <f>_xlfn.CONCAT(Table1[[#This Row],[Company]:[Penalty Amount]])</f>
        <v>Fidelity &amp; Guaranty Life Insurance Co.Fidelity National Financialinsurance violation43101WA-INS5000</v>
      </c>
    </row>
    <row r="4861" spans="1:7" x14ac:dyDescent="0.2">
      <c r="A4861" s="28" t="s">
        <v>2197</v>
      </c>
      <c r="B4861" s="14" t="s">
        <v>255</v>
      </c>
      <c r="C4861" s="14" t="s">
        <v>305</v>
      </c>
      <c r="D4861" s="29">
        <v>44562</v>
      </c>
      <c r="E4861" s="14" t="s">
        <v>1090</v>
      </c>
      <c r="F4861" s="30">
        <v>5000</v>
      </c>
      <c r="G4861" s="31" t="str">
        <f>_xlfn.CONCAT(Table1[[#This Row],[Company]:[Penalty Amount]])</f>
        <v>Fidelity National Title Co. of Washington IncFidelity National Financialinsurance violation44562WA-INS5000</v>
      </c>
    </row>
    <row r="4862" spans="1:7" x14ac:dyDescent="0.2">
      <c r="A4862" s="28" t="s">
        <v>2695</v>
      </c>
      <c r="B4862" s="14" t="s">
        <v>255</v>
      </c>
      <c r="C4862" s="14" t="s">
        <v>282</v>
      </c>
      <c r="D4862" s="29">
        <v>44562</v>
      </c>
      <c r="E4862" s="14" t="s">
        <v>655</v>
      </c>
      <c r="F4862" s="30">
        <v>5000</v>
      </c>
      <c r="G4862" s="31" t="str">
        <f>_xlfn.CONCAT(Table1[[#This Row],[Company]:[Penalty Amount]])</f>
        <v>Servicelink LLCFidelity National Financialconsumer protection violation44562VA-INS5000</v>
      </c>
    </row>
    <row r="4863" spans="1:7" x14ac:dyDescent="0.2">
      <c r="A4863" s="28" t="s">
        <v>2201</v>
      </c>
      <c r="B4863" s="14" t="s">
        <v>255</v>
      </c>
      <c r="C4863" s="14" t="s">
        <v>305</v>
      </c>
      <c r="D4863" s="29">
        <v>43466</v>
      </c>
      <c r="E4863" s="14" t="s">
        <v>1090</v>
      </c>
      <c r="F4863" s="30">
        <v>5000</v>
      </c>
      <c r="G4863" s="31" t="str">
        <f>_xlfn.CONCAT(Table1[[#This Row],[Company]:[Penalty Amount]])</f>
        <v>Ticor Title Co.Fidelity National Financialinsurance violation43466WA-INS5000</v>
      </c>
    </row>
    <row r="4864" spans="1:7" x14ac:dyDescent="0.2">
      <c r="A4864" s="28" t="s">
        <v>1327</v>
      </c>
      <c r="B4864" s="14" t="s">
        <v>376</v>
      </c>
      <c r="C4864" s="14" t="s">
        <v>305</v>
      </c>
      <c r="D4864" s="29">
        <v>42736</v>
      </c>
      <c r="E4864" s="14" t="s">
        <v>306</v>
      </c>
      <c r="F4864" s="30">
        <v>5255</v>
      </c>
      <c r="G4864" s="31" t="str">
        <f>_xlfn.CONCAT(Table1[[#This Row],[Company]:[Penalty Amount]])</f>
        <v>Ace American Insurance Co.Chubb Limitedinsurance violation42736TX-INS5255</v>
      </c>
    </row>
    <row r="4865" spans="1:7" x14ac:dyDescent="0.2">
      <c r="A4865" s="28" t="s">
        <v>2161</v>
      </c>
      <c r="B4865" s="14" t="s">
        <v>376</v>
      </c>
      <c r="C4865" s="14" t="s">
        <v>305</v>
      </c>
      <c r="D4865" s="29">
        <v>41640</v>
      </c>
      <c r="E4865" s="14" t="s">
        <v>306</v>
      </c>
      <c r="F4865" s="30">
        <v>5725</v>
      </c>
      <c r="G4865" s="31" t="str">
        <f>_xlfn.CONCAT(Table1[[#This Row],[Company]:[Penalty Amount]])</f>
        <v>Chubb Indemnity Co.Chubb Limitedinsurance violation41640TX-INS5725</v>
      </c>
    </row>
    <row r="4866" spans="1:7" x14ac:dyDescent="0.2">
      <c r="A4866" s="28" t="s">
        <v>1442</v>
      </c>
      <c r="B4866" s="14" t="s">
        <v>376</v>
      </c>
      <c r="C4866" s="14" t="s">
        <v>305</v>
      </c>
      <c r="D4866" s="29">
        <v>37622</v>
      </c>
      <c r="E4866" s="14" t="s">
        <v>746</v>
      </c>
      <c r="F4866" s="30">
        <v>6000</v>
      </c>
      <c r="G4866" s="31" t="str">
        <f>_xlfn.CONCAT(Table1[[#This Row],[Company]:[Penalty Amount]])</f>
        <v>Ace America's Cash ExpressChubb Limitedinsurance violation37622FL-OFR6000</v>
      </c>
    </row>
    <row r="4867" spans="1:7" x14ac:dyDescent="0.2">
      <c r="A4867" s="28" t="s">
        <v>1327</v>
      </c>
      <c r="B4867" s="14" t="s">
        <v>376</v>
      </c>
      <c r="C4867" s="14" t="s">
        <v>305</v>
      </c>
      <c r="D4867" s="29">
        <v>42005</v>
      </c>
      <c r="E4867" s="14" t="s">
        <v>306</v>
      </c>
      <c r="F4867" s="30">
        <v>6000</v>
      </c>
      <c r="G4867" s="31" t="str">
        <f>_xlfn.CONCAT(Table1[[#This Row],[Company]:[Penalty Amount]])</f>
        <v>Ace American Insurance Co.Chubb Limitedinsurance violation42005TX-INS6000</v>
      </c>
    </row>
    <row r="4868" spans="1:7" x14ac:dyDescent="0.2">
      <c r="A4868" s="28" t="s">
        <v>1416</v>
      </c>
      <c r="B4868" s="14" t="s">
        <v>376</v>
      </c>
      <c r="C4868" s="14" t="s">
        <v>305</v>
      </c>
      <c r="D4868" s="29">
        <v>41275</v>
      </c>
      <c r="E4868" s="14" t="s">
        <v>306</v>
      </c>
      <c r="F4868" s="30">
        <v>6000</v>
      </c>
      <c r="G4868" s="31" t="str">
        <f>_xlfn.CONCAT(Table1[[#This Row],[Company]:[Penalty Amount]])</f>
        <v>Federal Insurance Co.Chubb Limitedinsurance violation41275TX-INS6000</v>
      </c>
    </row>
    <row r="4869" spans="1:7" x14ac:dyDescent="0.2">
      <c r="A4869" s="28" t="s">
        <v>2167</v>
      </c>
      <c r="B4869" s="14" t="s">
        <v>376</v>
      </c>
      <c r="C4869" s="14" t="s">
        <v>305</v>
      </c>
      <c r="D4869" s="29">
        <v>42005</v>
      </c>
      <c r="E4869" s="14" t="s">
        <v>306</v>
      </c>
      <c r="F4869" s="30">
        <v>6000</v>
      </c>
      <c r="G4869" s="31" t="str">
        <f>_xlfn.CONCAT(Table1[[#This Row],[Company]:[Penalty Amount]])</f>
        <v>Indemnity Insurance Co. of North AmericaChubb Limitedinsurance violation42005TX-INS6000</v>
      </c>
    </row>
    <row r="4870" spans="1:7" x14ac:dyDescent="0.2">
      <c r="A4870" s="28" t="s">
        <v>2166</v>
      </c>
      <c r="B4870" s="14" t="s">
        <v>376</v>
      </c>
      <c r="C4870" s="14" t="s">
        <v>305</v>
      </c>
      <c r="D4870" s="29">
        <v>42736</v>
      </c>
      <c r="E4870" s="14" t="s">
        <v>655</v>
      </c>
      <c r="F4870" s="30">
        <v>6261</v>
      </c>
      <c r="G4870" s="31" t="str">
        <f>_xlfn.CONCAT(Table1[[#This Row],[Company]:[Penalty Amount]])</f>
        <v>FEDERAL INSURANCE Co.Chubb Limitedinsurance violation42736VA-INS6261</v>
      </c>
    </row>
    <row r="4871" spans="1:7" x14ac:dyDescent="0.2">
      <c r="A4871" s="28" t="s">
        <v>1327</v>
      </c>
      <c r="B4871" s="14" t="s">
        <v>376</v>
      </c>
      <c r="C4871" s="14" t="s">
        <v>305</v>
      </c>
      <c r="D4871" s="29">
        <v>44197</v>
      </c>
      <c r="E4871" s="14" t="s">
        <v>728</v>
      </c>
      <c r="F4871" s="30">
        <v>7000</v>
      </c>
      <c r="G4871" s="31" t="str">
        <f>_xlfn.CONCAT(Table1[[#This Row],[Company]:[Penalty Amount]])</f>
        <v>Ace American Insurance Co.Chubb Limitedinsurance violation44197MD-INS7000</v>
      </c>
    </row>
    <row r="4872" spans="1:7" x14ac:dyDescent="0.2">
      <c r="A4872" s="28" t="s">
        <v>1690</v>
      </c>
      <c r="B4872" s="14" t="s">
        <v>376</v>
      </c>
      <c r="C4872" s="14" t="s">
        <v>305</v>
      </c>
      <c r="D4872" s="29">
        <v>41275</v>
      </c>
      <c r="E4872" s="14" t="s">
        <v>306</v>
      </c>
      <c r="F4872" s="30">
        <v>7000</v>
      </c>
      <c r="G4872" s="31" t="str">
        <f>_xlfn.CONCAT(Table1[[#This Row],[Company]:[Penalty Amount]])</f>
        <v>Chubb Indemnity Insurance Co.Chubb Limitedinsurance violation41275TX-INS7000</v>
      </c>
    </row>
    <row r="4873" spans="1:7" x14ac:dyDescent="0.2">
      <c r="A4873" s="28" t="s">
        <v>1416</v>
      </c>
      <c r="B4873" s="14" t="s">
        <v>376</v>
      </c>
      <c r="C4873" s="14" t="s">
        <v>305</v>
      </c>
      <c r="D4873" s="29">
        <v>43101</v>
      </c>
      <c r="E4873" s="14" t="s">
        <v>306</v>
      </c>
      <c r="F4873" s="30">
        <v>7000</v>
      </c>
      <c r="G4873" s="31" t="str">
        <f>_xlfn.CONCAT(Table1[[#This Row],[Company]:[Penalty Amount]])</f>
        <v>Federal Insurance Co.Chubb Limitedinsurance violation43101TX-INS7000</v>
      </c>
    </row>
    <row r="4874" spans="1:7" x14ac:dyDescent="0.2">
      <c r="A4874" s="28" t="s">
        <v>2167</v>
      </c>
      <c r="B4874" s="14" t="s">
        <v>376</v>
      </c>
      <c r="C4874" s="14" t="s">
        <v>305</v>
      </c>
      <c r="D4874" s="29">
        <v>43466</v>
      </c>
      <c r="E4874" s="14" t="s">
        <v>306</v>
      </c>
      <c r="F4874" s="30">
        <v>8000</v>
      </c>
      <c r="G4874" s="31" t="str">
        <f>_xlfn.CONCAT(Table1[[#This Row],[Company]:[Penalty Amount]])</f>
        <v>Indemnity Insurance Co. of North AmericaChubb Limitedinsurance violation43466TX-INS8000</v>
      </c>
    </row>
    <row r="4875" spans="1:7" x14ac:dyDescent="0.2">
      <c r="A4875" s="28" t="s">
        <v>1327</v>
      </c>
      <c r="B4875" s="14" t="s">
        <v>376</v>
      </c>
      <c r="C4875" s="14" t="s">
        <v>305</v>
      </c>
      <c r="D4875" s="29">
        <v>43101</v>
      </c>
      <c r="E4875" s="14" t="s">
        <v>306</v>
      </c>
      <c r="F4875" s="30">
        <v>9000</v>
      </c>
      <c r="G4875" s="31" t="str">
        <f>_xlfn.CONCAT(Table1[[#This Row],[Company]:[Penalty Amount]])</f>
        <v>Ace American Insurance Co.Chubb Limitedinsurance violation43101TX-INS9000</v>
      </c>
    </row>
    <row r="4876" spans="1:7" x14ac:dyDescent="0.2">
      <c r="A4876" s="28" t="s">
        <v>1690</v>
      </c>
      <c r="B4876" s="14" t="s">
        <v>376</v>
      </c>
      <c r="C4876" s="14" t="s">
        <v>305</v>
      </c>
      <c r="D4876" s="29">
        <v>41640</v>
      </c>
      <c r="E4876" s="14" t="s">
        <v>306</v>
      </c>
      <c r="F4876" s="30">
        <v>9000</v>
      </c>
      <c r="G4876" s="31" t="str">
        <f>_xlfn.CONCAT(Table1[[#This Row],[Company]:[Penalty Amount]])</f>
        <v>Chubb Indemnity Insurance Co.Chubb Limitedinsurance violation41640TX-INS9000</v>
      </c>
    </row>
    <row r="4877" spans="1:7" x14ac:dyDescent="0.2">
      <c r="A4877" s="28" t="s">
        <v>2163</v>
      </c>
      <c r="B4877" s="14" t="s">
        <v>376</v>
      </c>
      <c r="C4877" s="14" t="s">
        <v>305</v>
      </c>
      <c r="D4877" s="29">
        <v>38718</v>
      </c>
      <c r="E4877" s="14" t="s">
        <v>1050</v>
      </c>
      <c r="F4877" s="30">
        <v>9000</v>
      </c>
      <c r="G4877" s="31" t="str">
        <f>_xlfn.CONCAT(Table1[[#This Row],[Company]:[Penalty Amount]])</f>
        <v>Combined Insurance Co. of AmericaChubb Limitedinsurance violation38718OR-FIN9000</v>
      </c>
    </row>
    <row r="4878" spans="1:7" x14ac:dyDescent="0.2">
      <c r="A4878" s="28" t="s">
        <v>2167</v>
      </c>
      <c r="B4878" s="14" t="s">
        <v>376</v>
      </c>
      <c r="C4878" s="14" t="s">
        <v>305</v>
      </c>
      <c r="D4878" s="29">
        <v>42005</v>
      </c>
      <c r="E4878" s="14" t="s">
        <v>306</v>
      </c>
      <c r="F4878" s="30">
        <v>9000</v>
      </c>
      <c r="G4878" s="31" t="str">
        <f>_xlfn.CONCAT(Table1[[#This Row],[Company]:[Penalty Amount]])</f>
        <v>Indemnity Insurance Co. of North AmericaChubb Limitedinsurance violation42005TX-INS9000</v>
      </c>
    </row>
    <row r="4879" spans="1:7" x14ac:dyDescent="0.2">
      <c r="A4879" s="28" t="s">
        <v>2163</v>
      </c>
      <c r="B4879" s="14" t="s">
        <v>376</v>
      </c>
      <c r="C4879" s="14" t="s">
        <v>305</v>
      </c>
      <c r="D4879" s="29">
        <v>44197</v>
      </c>
      <c r="E4879" s="14" t="s">
        <v>1090</v>
      </c>
      <c r="F4879" s="30">
        <v>10000</v>
      </c>
      <c r="G4879" s="31" t="str">
        <f>_xlfn.CONCAT(Table1[[#This Row],[Company]:[Penalty Amount]])</f>
        <v>Combined Insurance Co. of AmericaChubb Limitedinsurance violation44197WA-INS10000</v>
      </c>
    </row>
    <row r="4880" spans="1:7" x14ac:dyDescent="0.2">
      <c r="A4880" s="28" t="s">
        <v>2163</v>
      </c>
      <c r="B4880" s="14" t="s">
        <v>376</v>
      </c>
      <c r="C4880" s="14" t="s">
        <v>305</v>
      </c>
      <c r="D4880" s="29">
        <v>37987</v>
      </c>
      <c r="E4880" s="14" t="s">
        <v>1050</v>
      </c>
      <c r="F4880" s="30">
        <v>10000</v>
      </c>
      <c r="G4880" s="31" t="str">
        <f>_xlfn.CONCAT(Table1[[#This Row],[Company]:[Penalty Amount]])</f>
        <v>Combined Insurance Co. of AmericaChubb Limitedinsurance violation37987OR-FIN10000</v>
      </c>
    </row>
    <row r="4881" spans="1:7" x14ac:dyDescent="0.2">
      <c r="A4881" s="28" t="s">
        <v>2428</v>
      </c>
      <c r="B4881" s="14" t="s">
        <v>376</v>
      </c>
      <c r="C4881" s="14" t="s">
        <v>305</v>
      </c>
      <c r="D4881" s="29">
        <v>42370</v>
      </c>
      <c r="E4881" s="14" t="s">
        <v>728</v>
      </c>
      <c r="F4881" s="30">
        <v>12000</v>
      </c>
      <c r="G4881" s="31" t="str">
        <f>_xlfn.CONCAT(Table1[[#This Row],[Company]:[Penalty Amount]])</f>
        <v>Federal Insurance Co. .Chubb Limitedinsurance violation42370MD-INS12000</v>
      </c>
    </row>
    <row r="4882" spans="1:7" x14ac:dyDescent="0.2">
      <c r="A4882" s="28" t="s">
        <v>1550</v>
      </c>
      <c r="B4882" s="14" t="s">
        <v>376</v>
      </c>
      <c r="C4882" s="14" t="s">
        <v>305</v>
      </c>
      <c r="D4882" s="29">
        <v>41640</v>
      </c>
      <c r="E4882" s="14" t="s">
        <v>306</v>
      </c>
      <c r="F4882" s="30">
        <v>14615</v>
      </c>
      <c r="G4882" s="31" t="str">
        <f>_xlfn.CONCAT(Table1[[#This Row],[Company]:[Penalty Amount]])</f>
        <v>Ace Fire Underwriters Insurance Co.Chubb Limitedinsurance violation41640TX-INS14615</v>
      </c>
    </row>
    <row r="4883" spans="1:7" x14ac:dyDescent="0.2">
      <c r="A4883" s="28" t="s">
        <v>1327</v>
      </c>
      <c r="B4883" s="14" t="s">
        <v>376</v>
      </c>
      <c r="C4883" s="14" t="s">
        <v>305</v>
      </c>
      <c r="D4883" s="29">
        <v>39448</v>
      </c>
      <c r="E4883" s="14" t="s">
        <v>306</v>
      </c>
      <c r="F4883" s="30">
        <v>14875</v>
      </c>
      <c r="G4883" s="31" t="str">
        <f>_xlfn.CONCAT(Table1[[#This Row],[Company]:[Penalty Amount]])</f>
        <v>Ace American Insurance Co.Chubb Limitedinsurance violation39448TX-INS14875</v>
      </c>
    </row>
    <row r="4884" spans="1:7" x14ac:dyDescent="0.2">
      <c r="A4884" s="28" t="s">
        <v>1327</v>
      </c>
      <c r="B4884" s="14" t="s">
        <v>376</v>
      </c>
      <c r="C4884" s="14" t="s">
        <v>305</v>
      </c>
      <c r="D4884" s="29">
        <v>42005</v>
      </c>
      <c r="E4884" s="14" t="s">
        <v>306</v>
      </c>
      <c r="F4884" s="30">
        <v>15000</v>
      </c>
      <c r="G4884" s="31" t="str">
        <f>_xlfn.CONCAT(Table1[[#This Row],[Company]:[Penalty Amount]])</f>
        <v>Ace American Insurance Co.Chubb Limitedinsurance violation42005TX-INS15000</v>
      </c>
    </row>
    <row r="4885" spans="1:7" x14ac:dyDescent="0.2">
      <c r="A4885" s="28" t="s">
        <v>1327</v>
      </c>
      <c r="B4885" s="14" t="s">
        <v>376</v>
      </c>
      <c r="C4885" s="14" t="s">
        <v>305</v>
      </c>
      <c r="D4885" s="29">
        <v>39083</v>
      </c>
      <c r="E4885" s="14" t="s">
        <v>1050</v>
      </c>
      <c r="F4885" s="30">
        <v>15000</v>
      </c>
      <c r="G4885" s="31" t="str">
        <f>_xlfn.CONCAT(Table1[[#This Row],[Company]:[Penalty Amount]])</f>
        <v>Ace American Insurance Co.Chubb Limitedinsurance violation39083OR-FIN15000</v>
      </c>
    </row>
    <row r="4886" spans="1:7" x14ac:dyDescent="0.2">
      <c r="A4886" s="28" t="s">
        <v>2428</v>
      </c>
      <c r="B4886" s="14" t="s">
        <v>376</v>
      </c>
      <c r="C4886" s="14" t="s">
        <v>305</v>
      </c>
      <c r="D4886" s="29">
        <v>40544</v>
      </c>
      <c r="E4886" s="14" t="s">
        <v>728</v>
      </c>
      <c r="F4886" s="30">
        <v>15000</v>
      </c>
      <c r="G4886" s="31" t="str">
        <f>_xlfn.CONCAT(Table1[[#This Row],[Company]:[Penalty Amount]])</f>
        <v>Federal Insurance Co. .Chubb Limitedinsurance violation40544MD-INS15000</v>
      </c>
    </row>
    <row r="4887" spans="1:7" x14ac:dyDescent="0.2">
      <c r="A4887" s="28" t="s">
        <v>2167</v>
      </c>
      <c r="B4887" s="14" t="s">
        <v>376</v>
      </c>
      <c r="C4887" s="14" t="s">
        <v>305</v>
      </c>
      <c r="D4887" s="29">
        <v>43831</v>
      </c>
      <c r="E4887" s="14" t="s">
        <v>306</v>
      </c>
      <c r="F4887" s="30">
        <v>15000</v>
      </c>
      <c r="G4887" s="31" t="str">
        <f>_xlfn.CONCAT(Table1[[#This Row],[Company]:[Penalty Amount]])</f>
        <v>Indemnity Insurance Co. of North AmericaChubb Limitedinsurance violation43831TX-INS15000</v>
      </c>
    </row>
    <row r="4888" spans="1:7" x14ac:dyDescent="0.2">
      <c r="A4888" s="28" t="s">
        <v>2167</v>
      </c>
      <c r="B4888" s="14" t="s">
        <v>376</v>
      </c>
      <c r="C4888" s="14" t="s">
        <v>305</v>
      </c>
      <c r="D4888" s="29">
        <v>41275</v>
      </c>
      <c r="E4888" s="14" t="s">
        <v>306</v>
      </c>
      <c r="F4888" s="30">
        <v>15000</v>
      </c>
      <c r="G4888" s="31" t="str">
        <f>_xlfn.CONCAT(Table1[[#This Row],[Company]:[Penalty Amount]])</f>
        <v>Indemnity Insurance Co. of North AmericaChubb Limitedinsurance violation41275TX-INS15000</v>
      </c>
    </row>
    <row r="4889" spans="1:7" x14ac:dyDescent="0.2">
      <c r="A4889" s="28" t="s">
        <v>1762</v>
      </c>
      <c r="B4889" s="14" t="s">
        <v>376</v>
      </c>
      <c r="C4889" s="14" t="s">
        <v>305</v>
      </c>
      <c r="D4889" s="29">
        <v>42370</v>
      </c>
      <c r="E4889" s="14" t="s">
        <v>1020</v>
      </c>
      <c r="F4889" s="30">
        <v>15000</v>
      </c>
      <c r="G4889" s="31" t="str">
        <f>_xlfn.CONCAT(Table1[[#This Row],[Company]:[Penalty Amount]])</f>
        <v>Pacific Indemnity Co.Chubb Limitedinsurance violation42370MO-INS15000</v>
      </c>
    </row>
    <row r="4890" spans="1:7" x14ac:dyDescent="0.2">
      <c r="A4890" s="28" t="s">
        <v>1327</v>
      </c>
      <c r="B4890" s="14" t="s">
        <v>376</v>
      </c>
      <c r="C4890" s="14" t="s">
        <v>305</v>
      </c>
      <c r="D4890" s="29">
        <v>42005</v>
      </c>
      <c r="E4890" s="14" t="s">
        <v>306</v>
      </c>
      <c r="F4890" s="30">
        <v>16000</v>
      </c>
      <c r="G4890" s="31" t="str">
        <f>_xlfn.CONCAT(Table1[[#This Row],[Company]:[Penalty Amount]])</f>
        <v>Ace American Insurance Co.Chubb Limitedinsurance violation42005TX-INS16000</v>
      </c>
    </row>
    <row r="4891" spans="1:7" x14ac:dyDescent="0.2">
      <c r="A4891" s="28" t="s">
        <v>2427</v>
      </c>
      <c r="B4891" s="14" t="s">
        <v>376</v>
      </c>
      <c r="C4891" s="14" t="s">
        <v>305</v>
      </c>
      <c r="D4891" s="29">
        <v>43466</v>
      </c>
      <c r="E4891" s="14" t="s">
        <v>1146</v>
      </c>
      <c r="F4891" s="30">
        <v>16000</v>
      </c>
      <c r="G4891" s="31" t="str">
        <f>_xlfn.CONCAT(Table1[[#This Row],[Company]:[Penalty Amount]])</f>
        <v>Bankers Standard Insurance Co. .Chubb Limitedinsurance violation43466DE-INS16000</v>
      </c>
    </row>
    <row r="4892" spans="1:7" x14ac:dyDescent="0.2">
      <c r="A4892" s="28" t="s">
        <v>1416</v>
      </c>
      <c r="B4892" s="14" t="s">
        <v>376</v>
      </c>
      <c r="C4892" s="14" t="s">
        <v>305</v>
      </c>
      <c r="D4892" s="29">
        <v>38353</v>
      </c>
      <c r="E4892" s="14" t="s">
        <v>1220</v>
      </c>
      <c r="F4892" s="30">
        <v>16000</v>
      </c>
      <c r="G4892" s="31" t="str">
        <f>_xlfn.CONCAT(Table1[[#This Row],[Company]:[Penalty Amount]])</f>
        <v>Federal Insurance Co.Chubb Limitedinsurance violation38353CO-INS16000</v>
      </c>
    </row>
    <row r="4893" spans="1:7" x14ac:dyDescent="0.2">
      <c r="A4893" s="28" t="s">
        <v>1416</v>
      </c>
      <c r="B4893" s="14" t="s">
        <v>376</v>
      </c>
      <c r="C4893" s="14" t="s">
        <v>305</v>
      </c>
      <c r="D4893" s="29">
        <v>42370</v>
      </c>
      <c r="E4893" s="14" t="s">
        <v>306</v>
      </c>
      <c r="F4893" s="30">
        <v>16000</v>
      </c>
      <c r="G4893" s="31" t="str">
        <f>_xlfn.CONCAT(Table1[[#This Row],[Company]:[Penalty Amount]])</f>
        <v>Federal Insurance Co.Chubb Limitedinsurance violation42370TX-INS16000</v>
      </c>
    </row>
    <row r="4894" spans="1:7" x14ac:dyDescent="0.2">
      <c r="A4894" s="28" t="s">
        <v>1762</v>
      </c>
      <c r="B4894" s="14" t="s">
        <v>376</v>
      </c>
      <c r="C4894" s="14" t="s">
        <v>305</v>
      </c>
      <c r="D4894" s="29">
        <v>43831</v>
      </c>
      <c r="E4894" s="14" t="s">
        <v>923</v>
      </c>
      <c r="F4894" s="30">
        <v>16000</v>
      </c>
      <c r="G4894" s="31" t="str">
        <f>_xlfn.CONCAT(Table1[[#This Row],[Company]:[Penalty Amount]])</f>
        <v>Pacific Indemnity Co.Chubb Limitedinsurance violation43831CT-INS16000</v>
      </c>
    </row>
    <row r="4895" spans="1:7" x14ac:dyDescent="0.2">
      <c r="A4895" s="28" t="s">
        <v>1327</v>
      </c>
      <c r="B4895" s="14" t="s">
        <v>376</v>
      </c>
      <c r="C4895" s="14" t="s">
        <v>305</v>
      </c>
      <c r="D4895" s="29">
        <v>43466</v>
      </c>
      <c r="E4895" s="14" t="s">
        <v>306</v>
      </c>
      <c r="F4895" s="30">
        <v>18000</v>
      </c>
      <c r="G4895" s="31" t="str">
        <f>_xlfn.CONCAT(Table1[[#This Row],[Company]:[Penalty Amount]])</f>
        <v>Ace American Insurance Co.Chubb Limitedinsurance violation43466TX-INS18000</v>
      </c>
    </row>
    <row r="4896" spans="1:7" x14ac:dyDescent="0.2">
      <c r="A4896" s="28" t="s">
        <v>2167</v>
      </c>
      <c r="B4896" s="14" t="s">
        <v>376</v>
      </c>
      <c r="C4896" s="14" t="s">
        <v>305</v>
      </c>
      <c r="D4896" s="29">
        <v>39448</v>
      </c>
      <c r="E4896" s="14" t="s">
        <v>306</v>
      </c>
      <c r="F4896" s="30">
        <v>18000</v>
      </c>
      <c r="G4896" s="31" t="str">
        <f>_xlfn.CONCAT(Table1[[#This Row],[Company]:[Penalty Amount]])</f>
        <v>Indemnity Insurance Co. of North AmericaChubb Limitedinsurance violation39448TX-INS18000</v>
      </c>
    </row>
    <row r="4897" spans="1:7" x14ac:dyDescent="0.2">
      <c r="A4897" s="28" t="s">
        <v>1416</v>
      </c>
      <c r="B4897" s="14" t="s">
        <v>376</v>
      </c>
      <c r="C4897" s="14" t="s">
        <v>305</v>
      </c>
      <c r="D4897" s="29">
        <v>44197</v>
      </c>
      <c r="E4897" s="14" t="s">
        <v>306</v>
      </c>
      <c r="F4897" s="30">
        <v>19000</v>
      </c>
      <c r="G4897" s="31" t="str">
        <f>_xlfn.CONCAT(Table1[[#This Row],[Company]:[Penalty Amount]])</f>
        <v>Federal Insurance Co.Chubb Limitedinsurance violation44197TX-INS19000</v>
      </c>
    </row>
    <row r="4898" spans="1:7" x14ac:dyDescent="0.2">
      <c r="A4898" s="28" t="s">
        <v>1327</v>
      </c>
      <c r="B4898" s="14" t="s">
        <v>376</v>
      </c>
      <c r="C4898" s="14" t="s">
        <v>305</v>
      </c>
      <c r="D4898" s="29">
        <v>44562</v>
      </c>
      <c r="E4898" s="14" t="s">
        <v>306</v>
      </c>
      <c r="F4898" s="30">
        <v>20000</v>
      </c>
      <c r="G4898" s="31" t="str">
        <f>_xlfn.CONCAT(Table1[[#This Row],[Company]:[Penalty Amount]])</f>
        <v>Ace American Insurance Co.Chubb Limitedinsurance violation44562TX-INS20000</v>
      </c>
    </row>
    <row r="4899" spans="1:7" x14ac:dyDescent="0.2">
      <c r="A4899" s="28" t="s">
        <v>1416</v>
      </c>
      <c r="B4899" s="14" t="s">
        <v>376</v>
      </c>
      <c r="C4899" s="14" t="s">
        <v>305</v>
      </c>
      <c r="D4899" s="29">
        <v>43101</v>
      </c>
      <c r="E4899" s="14" t="s">
        <v>969</v>
      </c>
      <c r="F4899" s="30">
        <v>20000</v>
      </c>
      <c r="G4899" s="31" t="str">
        <f>_xlfn.CONCAT(Table1[[#This Row],[Company]:[Penalty Amount]])</f>
        <v>Federal Insurance Co.Chubb Limitedinsurance violation43101MT-INS20000</v>
      </c>
    </row>
    <row r="4900" spans="1:7" x14ac:dyDescent="0.2">
      <c r="A4900" s="28" t="s">
        <v>2167</v>
      </c>
      <c r="B4900" s="14" t="s">
        <v>376</v>
      </c>
      <c r="C4900" s="14" t="s">
        <v>305</v>
      </c>
      <c r="D4900" s="29">
        <v>44197</v>
      </c>
      <c r="E4900" s="14" t="s">
        <v>1090</v>
      </c>
      <c r="F4900" s="30">
        <v>20000</v>
      </c>
      <c r="G4900" s="31" t="str">
        <f>_xlfn.CONCAT(Table1[[#This Row],[Company]:[Penalty Amount]])</f>
        <v>Indemnity Insurance Co. of North AmericaChubb Limitedinsurance violation44197WA-INS20000</v>
      </c>
    </row>
    <row r="4901" spans="1:7" x14ac:dyDescent="0.2">
      <c r="A4901" s="28" t="s">
        <v>1327</v>
      </c>
      <c r="B4901" s="14" t="s">
        <v>376</v>
      </c>
      <c r="C4901" s="14" t="s">
        <v>305</v>
      </c>
      <c r="D4901" s="29">
        <v>43101</v>
      </c>
      <c r="E4901" s="14" t="s">
        <v>306</v>
      </c>
      <c r="F4901" s="30">
        <v>22000</v>
      </c>
      <c r="G4901" s="31" t="str">
        <f>_xlfn.CONCAT(Table1[[#This Row],[Company]:[Penalty Amount]])</f>
        <v>Ace American Insurance Co.Chubb Limitedinsurance violation43101TX-INS22000</v>
      </c>
    </row>
    <row r="4902" spans="1:7" x14ac:dyDescent="0.2">
      <c r="A4902" s="28" t="s">
        <v>1690</v>
      </c>
      <c r="B4902" s="14" t="s">
        <v>376</v>
      </c>
      <c r="C4902" s="14" t="s">
        <v>305</v>
      </c>
      <c r="D4902" s="29">
        <v>40544</v>
      </c>
      <c r="E4902" s="14" t="s">
        <v>306</v>
      </c>
      <c r="F4902" s="30">
        <v>24000</v>
      </c>
      <c r="G4902" s="31" t="str">
        <f>_xlfn.CONCAT(Table1[[#This Row],[Company]:[Penalty Amount]])</f>
        <v>Chubb Indemnity Insurance Co.Chubb Limitedinsurance violation40544TX-INS24000</v>
      </c>
    </row>
    <row r="4903" spans="1:7" x14ac:dyDescent="0.2">
      <c r="A4903" s="28" t="s">
        <v>2167</v>
      </c>
      <c r="B4903" s="14" t="s">
        <v>376</v>
      </c>
      <c r="C4903" s="14" t="s">
        <v>305</v>
      </c>
      <c r="D4903" s="29">
        <v>44562</v>
      </c>
      <c r="E4903" s="14" t="s">
        <v>306</v>
      </c>
      <c r="F4903" s="30">
        <v>24000</v>
      </c>
      <c r="G4903" s="31" t="str">
        <f>_xlfn.CONCAT(Table1[[#This Row],[Company]:[Penalty Amount]])</f>
        <v>Indemnity Insurance Co. of North AmericaChubb Limitedinsurance violation44562TX-INS24000</v>
      </c>
    </row>
    <row r="4904" spans="1:7" x14ac:dyDescent="0.2">
      <c r="A4904" s="28" t="s">
        <v>2160</v>
      </c>
      <c r="B4904" s="14" t="s">
        <v>376</v>
      </c>
      <c r="C4904" s="14" t="s">
        <v>305</v>
      </c>
      <c r="D4904" s="29">
        <v>42005</v>
      </c>
      <c r="E4904" s="14" t="s">
        <v>1090</v>
      </c>
      <c r="F4904" s="30">
        <v>25000</v>
      </c>
      <c r="G4904" s="31" t="str">
        <f>_xlfn.CONCAT(Table1[[#This Row],[Company]:[Penalty Amount]])</f>
        <v>Bankers Standard Insurance Co.Chubb Limitedinsurance violation42005WA-INS25000</v>
      </c>
    </row>
    <row r="4905" spans="1:7" x14ac:dyDescent="0.2">
      <c r="A4905" s="28" t="s">
        <v>2427</v>
      </c>
      <c r="B4905" s="14" t="s">
        <v>376</v>
      </c>
      <c r="C4905" s="14" t="s">
        <v>305</v>
      </c>
      <c r="D4905" s="29">
        <v>43466</v>
      </c>
      <c r="E4905" s="14" t="s">
        <v>1090</v>
      </c>
      <c r="F4905" s="30">
        <v>25000</v>
      </c>
      <c r="G4905" s="31" t="str">
        <f>_xlfn.CONCAT(Table1[[#This Row],[Company]:[Penalty Amount]])</f>
        <v>Bankers Standard Insurance Co. .Chubb Limitedinsurance violation43466WA-INS25000</v>
      </c>
    </row>
    <row r="4906" spans="1:7" x14ac:dyDescent="0.2">
      <c r="A4906" s="28" t="s">
        <v>1416</v>
      </c>
      <c r="B4906" s="14" t="s">
        <v>376</v>
      </c>
      <c r="C4906" s="14" t="s">
        <v>305</v>
      </c>
      <c r="D4906" s="29">
        <v>43831</v>
      </c>
      <c r="E4906" s="14" t="s">
        <v>1089</v>
      </c>
      <c r="F4906" s="30">
        <v>25000</v>
      </c>
      <c r="G4906" s="31" t="str">
        <f>_xlfn.CONCAT(Table1[[#This Row],[Company]:[Penalty Amount]])</f>
        <v>Federal Insurance Co.Chubb Limitedinsurance violation43831SD-INS25000</v>
      </c>
    </row>
    <row r="4907" spans="1:7" x14ac:dyDescent="0.2">
      <c r="A4907" s="28" t="s">
        <v>2428</v>
      </c>
      <c r="B4907" s="14" t="s">
        <v>376</v>
      </c>
      <c r="C4907" s="14" t="s">
        <v>305</v>
      </c>
      <c r="D4907" s="29">
        <v>42005</v>
      </c>
      <c r="E4907" s="14" t="s">
        <v>728</v>
      </c>
      <c r="F4907" s="30">
        <v>25000</v>
      </c>
      <c r="G4907" s="31" t="str">
        <f>_xlfn.CONCAT(Table1[[#This Row],[Company]:[Penalty Amount]])</f>
        <v>Federal Insurance Co. .Chubb Limitedinsurance violation42005MD-INS25000</v>
      </c>
    </row>
    <row r="4908" spans="1:7" x14ac:dyDescent="0.2">
      <c r="A4908" s="28" t="s">
        <v>2428</v>
      </c>
      <c r="B4908" s="14" t="s">
        <v>376</v>
      </c>
      <c r="C4908" s="14" t="s">
        <v>305</v>
      </c>
      <c r="D4908" s="29">
        <v>40544</v>
      </c>
      <c r="E4908" s="14" t="s">
        <v>728</v>
      </c>
      <c r="F4908" s="30">
        <v>25000</v>
      </c>
      <c r="G4908" s="31" t="str">
        <f>_xlfn.CONCAT(Table1[[#This Row],[Company]:[Penalty Amount]])</f>
        <v>Federal Insurance Co. .Chubb Limitedinsurance violation40544MD-INS25000</v>
      </c>
    </row>
    <row r="4909" spans="1:7" x14ac:dyDescent="0.2">
      <c r="A4909" s="28" t="s">
        <v>2163</v>
      </c>
      <c r="B4909" s="14" t="s">
        <v>376</v>
      </c>
      <c r="C4909" s="14" t="s">
        <v>305</v>
      </c>
      <c r="D4909" s="29">
        <v>37257</v>
      </c>
      <c r="E4909" s="14" t="s">
        <v>655</v>
      </c>
      <c r="F4909" s="30">
        <v>27000</v>
      </c>
      <c r="G4909" s="31" t="str">
        <f>_xlfn.CONCAT(Table1[[#This Row],[Company]:[Penalty Amount]])</f>
        <v>Combined Insurance Co. of AmericaChubb Limitedinsurance violation37257VA-INS27000</v>
      </c>
    </row>
    <row r="4910" spans="1:7" x14ac:dyDescent="0.2">
      <c r="A4910" s="28" t="s">
        <v>1416</v>
      </c>
      <c r="B4910" s="14" t="s">
        <v>376</v>
      </c>
      <c r="C4910" s="14" t="s">
        <v>305</v>
      </c>
      <c r="D4910" s="29">
        <v>42736</v>
      </c>
      <c r="E4910" s="14" t="s">
        <v>1090</v>
      </c>
      <c r="F4910" s="30">
        <v>30000</v>
      </c>
      <c r="G4910" s="31" t="str">
        <f>_xlfn.CONCAT(Table1[[#This Row],[Company]:[Penalty Amount]])</f>
        <v>Federal Insurance Co.Chubb Limitedinsurance violation42736WA-INS30000</v>
      </c>
    </row>
    <row r="4911" spans="1:7" x14ac:dyDescent="0.2">
      <c r="A4911" s="28" t="s">
        <v>2167</v>
      </c>
      <c r="B4911" s="14" t="s">
        <v>376</v>
      </c>
      <c r="C4911" s="14" t="s">
        <v>305</v>
      </c>
      <c r="D4911" s="29">
        <v>41640</v>
      </c>
      <c r="E4911" s="14" t="s">
        <v>306</v>
      </c>
      <c r="F4911" s="30">
        <v>30599</v>
      </c>
      <c r="G4911" s="31" t="str">
        <f>_xlfn.CONCAT(Table1[[#This Row],[Company]:[Penalty Amount]])</f>
        <v>Indemnity Insurance Co. of North AmericaChubb Limitedinsurance violation41640TX-INS30599</v>
      </c>
    </row>
    <row r="4912" spans="1:7" x14ac:dyDescent="0.2">
      <c r="A4912" s="28" t="s">
        <v>1416</v>
      </c>
      <c r="B4912" s="14" t="s">
        <v>376</v>
      </c>
      <c r="C4912" s="14" t="s">
        <v>305</v>
      </c>
      <c r="D4912" s="29">
        <v>41275</v>
      </c>
      <c r="E4912" s="14" t="s">
        <v>306</v>
      </c>
      <c r="F4912" s="30">
        <v>36000</v>
      </c>
      <c r="G4912" s="31" t="str">
        <f>_xlfn.CONCAT(Table1[[#This Row],[Company]:[Penalty Amount]])</f>
        <v>Federal Insurance Co.Chubb Limitedinsurance violation41275TX-INS36000</v>
      </c>
    </row>
    <row r="4913" spans="1:7" x14ac:dyDescent="0.2">
      <c r="A4913" s="28" t="s">
        <v>1416</v>
      </c>
      <c r="B4913" s="14" t="s">
        <v>376</v>
      </c>
      <c r="C4913" s="14" t="s">
        <v>305</v>
      </c>
      <c r="D4913" s="29">
        <v>41640</v>
      </c>
      <c r="E4913" s="14" t="s">
        <v>306</v>
      </c>
      <c r="F4913" s="30">
        <v>37597</v>
      </c>
      <c r="G4913" s="31" t="str">
        <f>_xlfn.CONCAT(Table1[[#This Row],[Company]:[Penalty Amount]])</f>
        <v>Federal Insurance Co.Chubb Limitedinsurance violation41640TX-INS37597</v>
      </c>
    </row>
    <row r="4914" spans="1:7" x14ac:dyDescent="0.2">
      <c r="A4914" s="28" t="s">
        <v>1327</v>
      </c>
      <c r="B4914" s="14" t="s">
        <v>376</v>
      </c>
      <c r="C4914" s="14" t="s">
        <v>305</v>
      </c>
      <c r="D4914" s="29">
        <v>40544</v>
      </c>
      <c r="E4914" s="14" t="s">
        <v>306</v>
      </c>
      <c r="F4914" s="30">
        <v>40000</v>
      </c>
      <c r="G4914" s="31" t="str">
        <f>_xlfn.CONCAT(Table1[[#This Row],[Company]:[Penalty Amount]])</f>
        <v>Ace American Insurance Co.Chubb Limitedinsurance violation40544TX-INS40000</v>
      </c>
    </row>
    <row r="4915" spans="1:7" x14ac:dyDescent="0.2">
      <c r="A4915" s="28" t="s">
        <v>1327</v>
      </c>
      <c r="B4915" s="14" t="s">
        <v>376</v>
      </c>
      <c r="C4915" s="14" t="s">
        <v>305</v>
      </c>
      <c r="D4915" s="29">
        <v>41640</v>
      </c>
      <c r="E4915" s="14" t="s">
        <v>306</v>
      </c>
      <c r="F4915" s="30">
        <v>44079</v>
      </c>
      <c r="G4915" s="31" t="str">
        <f>_xlfn.CONCAT(Table1[[#This Row],[Company]:[Penalty Amount]])</f>
        <v>Ace American Insurance Co.Chubb Limitedinsurance violation41640TX-INS44079</v>
      </c>
    </row>
    <row r="4916" spans="1:7" x14ac:dyDescent="0.2">
      <c r="A4916" s="28" t="s">
        <v>1327</v>
      </c>
      <c r="B4916" s="14" t="s">
        <v>376</v>
      </c>
      <c r="C4916" s="14" t="s">
        <v>305</v>
      </c>
      <c r="D4916" s="29">
        <v>41640</v>
      </c>
      <c r="E4916" s="14" t="s">
        <v>306</v>
      </c>
      <c r="F4916" s="30">
        <v>45000</v>
      </c>
      <c r="G4916" s="31" t="str">
        <f>_xlfn.CONCAT(Table1[[#This Row],[Company]:[Penalty Amount]])</f>
        <v>Ace American Insurance Co.Chubb Limitedinsurance violation41640TX-INS45000</v>
      </c>
    </row>
    <row r="4917" spans="1:7" x14ac:dyDescent="0.2">
      <c r="A4917" s="28" t="s">
        <v>1762</v>
      </c>
      <c r="B4917" s="14" t="s">
        <v>376</v>
      </c>
      <c r="C4917" s="14" t="s">
        <v>305</v>
      </c>
      <c r="D4917" s="29">
        <v>44197</v>
      </c>
      <c r="E4917" s="14" t="s">
        <v>306</v>
      </c>
      <c r="F4917" s="30">
        <v>45000</v>
      </c>
      <c r="G4917" s="31" t="str">
        <f>_xlfn.CONCAT(Table1[[#This Row],[Company]:[Penalty Amount]])</f>
        <v>Pacific Indemnity Co.Chubb Limitedinsurance violation44197TX-INS45000</v>
      </c>
    </row>
    <row r="4918" spans="1:7" x14ac:dyDescent="0.2">
      <c r="A4918" s="28" t="s">
        <v>1327</v>
      </c>
      <c r="B4918" s="14" t="s">
        <v>376</v>
      </c>
      <c r="C4918" s="14" t="s">
        <v>305</v>
      </c>
      <c r="D4918" s="29">
        <v>40544</v>
      </c>
      <c r="E4918" s="14" t="s">
        <v>306</v>
      </c>
      <c r="F4918" s="30">
        <v>48000</v>
      </c>
      <c r="G4918" s="31" t="str">
        <f>_xlfn.CONCAT(Table1[[#This Row],[Company]:[Penalty Amount]])</f>
        <v>Ace American Insurance Co.Chubb Limitedinsurance violation40544TX-INS48000</v>
      </c>
    </row>
    <row r="4919" spans="1:7" x14ac:dyDescent="0.2">
      <c r="A4919" s="28" t="s">
        <v>2167</v>
      </c>
      <c r="B4919" s="14" t="s">
        <v>376</v>
      </c>
      <c r="C4919" s="14" t="s">
        <v>305</v>
      </c>
      <c r="D4919" s="29">
        <v>42005</v>
      </c>
      <c r="E4919" s="14" t="s">
        <v>306</v>
      </c>
      <c r="F4919" s="30">
        <v>49000</v>
      </c>
      <c r="G4919" s="31" t="str">
        <f>_xlfn.CONCAT(Table1[[#This Row],[Company]:[Penalty Amount]])</f>
        <v>Indemnity Insurance Co. of North AmericaChubb Limitedinsurance violation42005TX-INS49000</v>
      </c>
    </row>
    <row r="4920" spans="1:7" x14ac:dyDescent="0.2">
      <c r="A4920" s="28" t="s">
        <v>1327</v>
      </c>
      <c r="B4920" s="14" t="s">
        <v>376</v>
      </c>
      <c r="C4920" s="14" t="s">
        <v>305</v>
      </c>
      <c r="D4920" s="29">
        <v>40544</v>
      </c>
      <c r="E4920" s="14" t="s">
        <v>1090</v>
      </c>
      <c r="F4920" s="30">
        <v>50000</v>
      </c>
      <c r="G4920" s="31" t="str">
        <f>_xlfn.CONCAT(Table1[[#This Row],[Company]:[Penalty Amount]])</f>
        <v>Ace American Insurance Co.Chubb Limitedinsurance violation40544WA-INS50000</v>
      </c>
    </row>
    <row r="4921" spans="1:7" x14ac:dyDescent="0.2">
      <c r="A4921" s="28" t="s">
        <v>1327</v>
      </c>
      <c r="B4921" s="14" t="s">
        <v>376</v>
      </c>
      <c r="C4921" s="14" t="s">
        <v>305</v>
      </c>
      <c r="D4921" s="29">
        <v>43831</v>
      </c>
      <c r="E4921" s="14" t="s">
        <v>1090</v>
      </c>
      <c r="F4921" s="30">
        <v>50000</v>
      </c>
      <c r="G4921" s="31" t="str">
        <f>_xlfn.CONCAT(Table1[[#This Row],[Company]:[Penalty Amount]])</f>
        <v>Ace American Insurance Co.Chubb Limitedinsurance violation43831WA-INS50000</v>
      </c>
    </row>
    <row r="4922" spans="1:7" x14ac:dyDescent="0.2">
      <c r="A4922" s="28" t="s">
        <v>1327</v>
      </c>
      <c r="B4922" s="14" t="s">
        <v>376</v>
      </c>
      <c r="C4922" s="14" t="s">
        <v>305</v>
      </c>
      <c r="D4922" s="29">
        <v>39448</v>
      </c>
      <c r="E4922" s="14" t="s">
        <v>306</v>
      </c>
      <c r="F4922" s="30">
        <v>50000</v>
      </c>
      <c r="G4922" s="31" t="str">
        <f>_xlfn.CONCAT(Table1[[#This Row],[Company]:[Penalty Amount]])</f>
        <v>Ace American Insurance Co.Chubb Limitedinsurance violation39448TX-INS50000</v>
      </c>
    </row>
    <row r="4923" spans="1:7" x14ac:dyDescent="0.2">
      <c r="A4923" s="28" t="s">
        <v>2163</v>
      </c>
      <c r="B4923" s="14" t="s">
        <v>376</v>
      </c>
      <c r="C4923" s="14" t="s">
        <v>305</v>
      </c>
      <c r="D4923" s="29">
        <v>38353</v>
      </c>
      <c r="E4923" s="14" t="s">
        <v>665</v>
      </c>
      <c r="F4923" s="30">
        <v>50000</v>
      </c>
      <c r="G4923" s="31" t="str">
        <f>_xlfn.CONCAT(Table1[[#This Row],[Company]:[Penalty Amount]])</f>
        <v>Combined Insurance Co. of AmericaChubb Limitedinsurance violation38353PA-INS50000</v>
      </c>
    </row>
    <row r="4924" spans="1:7" x14ac:dyDescent="0.2">
      <c r="A4924" s="28" t="s">
        <v>2165</v>
      </c>
      <c r="B4924" s="14" t="s">
        <v>376</v>
      </c>
      <c r="C4924" s="14" t="s">
        <v>305</v>
      </c>
      <c r="D4924" s="29">
        <v>42005</v>
      </c>
      <c r="E4924" s="14" t="s">
        <v>34</v>
      </c>
      <c r="F4924" s="30">
        <v>50000</v>
      </c>
      <c r="G4924" s="31" t="str">
        <f>_xlfn.CONCAT(Table1[[#This Row],[Company]:[Penalty Amount]])</f>
        <v>Combined Life Insurance Co. of New YorkChubb Limitedinsurance violation42005NY-DFS50000</v>
      </c>
    </row>
    <row r="4925" spans="1:7" x14ac:dyDescent="0.2">
      <c r="A4925" s="28" t="s">
        <v>2162</v>
      </c>
      <c r="B4925" s="14" t="s">
        <v>376</v>
      </c>
      <c r="C4925" s="14" t="s">
        <v>305</v>
      </c>
      <c r="D4925" s="29">
        <v>43101</v>
      </c>
      <c r="E4925" s="14" t="s">
        <v>306</v>
      </c>
      <c r="F4925" s="30">
        <v>55000</v>
      </c>
      <c r="G4925" s="31" t="str">
        <f>_xlfn.CONCAT(Table1[[#This Row],[Company]:[Penalty Amount]])</f>
        <v>Chubb Lloyds Insurance Co. of TexasChubb Limitedinsurance violation43101TX-INS55000</v>
      </c>
    </row>
    <row r="4926" spans="1:7" x14ac:dyDescent="0.2">
      <c r="A4926" s="28" t="s">
        <v>1442</v>
      </c>
      <c r="B4926" s="14" t="s">
        <v>376</v>
      </c>
      <c r="C4926" s="14" t="s">
        <v>305</v>
      </c>
      <c r="D4926" s="29">
        <v>39083</v>
      </c>
      <c r="E4926" s="14" t="s">
        <v>746</v>
      </c>
      <c r="F4926" s="30">
        <v>56000</v>
      </c>
      <c r="G4926" s="31" t="str">
        <f>_xlfn.CONCAT(Table1[[#This Row],[Company]:[Penalty Amount]])</f>
        <v>Ace America's Cash ExpressChubb Limitedinsurance violation39083FL-OFR56000</v>
      </c>
    </row>
    <row r="4927" spans="1:7" x14ac:dyDescent="0.2">
      <c r="A4927" s="28" t="s">
        <v>1416</v>
      </c>
      <c r="B4927" s="14" t="s">
        <v>376</v>
      </c>
      <c r="C4927" s="14" t="s">
        <v>305</v>
      </c>
      <c r="D4927" s="29">
        <v>39448</v>
      </c>
      <c r="E4927" s="14" t="s">
        <v>1020</v>
      </c>
      <c r="F4927" s="30">
        <v>59000</v>
      </c>
      <c r="G4927" s="31" t="str">
        <f>_xlfn.CONCAT(Table1[[#This Row],[Company]:[Penalty Amount]])</f>
        <v>Federal Insurance Co.Chubb Limitedinsurance violation39448MO-INS59000</v>
      </c>
    </row>
    <row r="4928" spans="1:7" x14ac:dyDescent="0.2">
      <c r="A4928" s="28" t="s">
        <v>1442</v>
      </c>
      <c r="B4928" s="14" t="s">
        <v>376</v>
      </c>
      <c r="C4928" s="14" t="s">
        <v>305</v>
      </c>
      <c r="D4928" s="29">
        <v>44562</v>
      </c>
      <c r="E4928" s="14" t="s">
        <v>306</v>
      </c>
      <c r="F4928" s="30">
        <v>65000</v>
      </c>
      <c r="G4928" s="31" t="str">
        <f>_xlfn.CONCAT(Table1[[#This Row],[Company]:[Penalty Amount]])</f>
        <v>Ace America's Cash ExpressChubb Limitedinsurance violation44562TX-INS65000</v>
      </c>
    </row>
    <row r="4929" spans="1:7" x14ac:dyDescent="0.2">
      <c r="A4929" s="28" t="s">
        <v>2640</v>
      </c>
      <c r="B4929" s="14" t="s">
        <v>376</v>
      </c>
      <c r="C4929" s="14" t="s">
        <v>305</v>
      </c>
      <c r="D4929" s="29">
        <v>37987</v>
      </c>
      <c r="E4929" s="14" t="s">
        <v>655</v>
      </c>
      <c r="F4929" s="30">
        <v>65000</v>
      </c>
      <c r="G4929" s="31" t="str">
        <f>_xlfn.CONCAT(Table1[[#This Row],[Company]:[Penalty Amount]])</f>
        <v>FEDERAL INSURANCE CO. .Chubb Limitedinsurance violation37987VA-INS65000</v>
      </c>
    </row>
    <row r="4930" spans="1:7" x14ac:dyDescent="0.2">
      <c r="A4930" s="28" t="s">
        <v>1377</v>
      </c>
      <c r="B4930" s="14" t="s">
        <v>376</v>
      </c>
      <c r="C4930" s="14" t="s">
        <v>17</v>
      </c>
      <c r="D4930" s="29">
        <v>43466</v>
      </c>
      <c r="E4930" s="14" t="s">
        <v>61</v>
      </c>
      <c r="F4930" s="30">
        <v>66212</v>
      </c>
      <c r="G4930" s="31" t="str">
        <f>_xlfn.CONCAT(Table1[[#This Row],[Company]:[Penalty Amount]])</f>
        <v>Ace Limited Insurance GroupChubb Limitedeconomic sanction violation43466OFAC66212</v>
      </c>
    </row>
    <row r="4931" spans="1:7" x14ac:dyDescent="0.2">
      <c r="A4931" s="28" t="s">
        <v>1475</v>
      </c>
      <c r="B4931" s="14" t="s">
        <v>376</v>
      </c>
      <c r="C4931" s="14" t="s">
        <v>305</v>
      </c>
      <c r="D4931" s="29">
        <v>40909</v>
      </c>
      <c r="E4931" s="14" t="s">
        <v>1020</v>
      </c>
      <c r="F4931" s="30">
        <v>68000</v>
      </c>
      <c r="G4931" s="31" t="str">
        <f>_xlfn.CONCAT(Table1[[#This Row],[Company]:[Penalty Amount]])</f>
        <v>Chubb National Insurance Co.Chubb Limitedinsurance violation40909MO-INS68000</v>
      </c>
    </row>
    <row r="4932" spans="1:7" x14ac:dyDescent="0.2">
      <c r="A4932" s="28" t="s">
        <v>2167</v>
      </c>
      <c r="B4932" s="14" t="s">
        <v>376</v>
      </c>
      <c r="C4932" s="14" t="s">
        <v>305</v>
      </c>
      <c r="D4932" s="29">
        <v>40544</v>
      </c>
      <c r="E4932" s="14" t="s">
        <v>306</v>
      </c>
      <c r="F4932" s="30">
        <v>68000</v>
      </c>
      <c r="G4932" s="31" t="str">
        <f>_xlfn.CONCAT(Table1[[#This Row],[Company]:[Penalty Amount]])</f>
        <v>Indemnity Insurance Co. of North AmericaChubb Limitedinsurance violation40544TX-INS68000</v>
      </c>
    </row>
    <row r="4933" spans="1:7" x14ac:dyDescent="0.2">
      <c r="A4933" s="28" t="s">
        <v>1327</v>
      </c>
      <c r="B4933" s="14" t="s">
        <v>376</v>
      </c>
      <c r="C4933" s="14" t="s">
        <v>305</v>
      </c>
      <c r="D4933" s="29">
        <v>40179</v>
      </c>
      <c r="E4933" s="14" t="s">
        <v>306</v>
      </c>
      <c r="F4933" s="30">
        <v>74000</v>
      </c>
      <c r="G4933" s="31" t="str">
        <f>_xlfn.CONCAT(Table1[[#This Row],[Company]:[Penalty Amount]])</f>
        <v>Ace American Insurance Co.Chubb Limitedinsurance violation40179TX-INS74000</v>
      </c>
    </row>
    <row r="4934" spans="1:7" x14ac:dyDescent="0.2">
      <c r="A4934" s="28" t="s">
        <v>1327</v>
      </c>
      <c r="B4934" s="14" t="s">
        <v>376</v>
      </c>
      <c r="C4934" s="14" t="s">
        <v>305</v>
      </c>
      <c r="D4934" s="29">
        <v>44562</v>
      </c>
      <c r="E4934" s="14" t="s">
        <v>306</v>
      </c>
      <c r="F4934" s="30">
        <v>75000</v>
      </c>
      <c r="G4934" s="31" t="str">
        <f>_xlfn.CONCAT(Table1[[#This Row],[Company]:[Penalty Amount]])</f>
        <v>Ace American Insurance Co.Chubb Limitedinsurance violation44562TX-INS75000</v>
      </c>
    </row>
    <row r="4935" spans="1:7" x14ac:dyDescent="0.2">
      <c r="A4935" s="28" t="s">
        <v>1327</v>
      </c>
      <c r="B4935" s="14" t="s">
        <v>376</v>
      </c>
      <c r="C4935" s="14" t="s">
        <v>305</v>
      </c>
      <c r="D4935" s="29">
        <v>43101</v>
      </c>
      <c r="E4935" s="14" t="s">
        <v>306</v>
      </c>
      <c r="F4935" s="30">
        <v>75000</v>
      </c>
      <c r="G4935" s="31" t="str">
        <f>_xlfn.CONCAT(Table1[[#This Row],[Company]:[Penalty Amount]])</f>
        <v>Ace American Insurance Co.Chubb Limitedinsurance violation43101TX-INS75000</v>
      </c>
    </row>
    <row r="4936" spans="1:7" x14ac:dyDescent="0.2">
      <c r="A4936" s="28" t="s">
        <v>2167</v>
      </c>
      <c r="B4936" s="14" t="s">
        <v>376</v>
      </c>
      <c r="C4936" s="14" t="s">
        <v>305</v>
      </c>
      <c r="D4936" s="29">
        <v>39448</v>
      </c>
      <c r="E4936" s="14" t="s">
        <v>306</v>
      </c>
      <c r="F4936" s="30">
        <v>75000</v>
      </c>
      <c r="G4936" s="31" t="str">
        <f>_xlfn.CONCAT(Table1[[#This Row],[Company]:[Penalty Amount]])</f>
        <v>Indemnity Insurance Co. of North AmericaChubb Limitedinsurance violation39448TX-INS75000</v>
      </c>
    </row>
    <row r="4937" spans="1:7" x14ac:dyDescent="0.2">
      <c r="A4937" s="28" t="s">
        <v>1550</v>
      </c>
      <c r="B4937" s="14" t="s">
        <v>376</v>
      </c>
      <c r="C4937" s="14" t="s">
        <v>305</v>
      </c>
      <c r="D4937" s="29">
        <v>40179</v>
      </c>
      <c r="E4937" s="14" t="s">
        <v>1050</v>
      </c>
      <c r="F4937" s="30">
        <v>79000</v>
      </c>
      <c r="G4937" s="31" t="str">
        <f>_xlfn.CONCAT(Table1[[#This Row],[Company]:[Penalty Amount]])</f>
        <v>Ace Fire Underwriters Insurance Co.Chubb Limitedinsurance violation40179OR-FIN79000</v>
      </c>
    </row>
    <row r="4938" spans="1:7" x14ac:dyDescent="0.2">
      <c r="A4938" s="28" t="s">
        <v>1327</v>
      </c>
      <c r="B4938" s="14" t="s">
        <v>376</v>
      </c>
      <c r="C4938" s="14" t="s">
        <v>305</v>
      </c>
      <c r="D4938" s="29">
        <v>38718</v>
      </c>
      <c r="E4938" s="14" t="s">
        <v>1050</v>
      </c>
      <c r="F4938" s="30">
        <v>83000</v>
      </c>
      <c r="G4938" s="31" t="str">
        <f>_xlfn.CONCAT(Table1[[#This Row],[Company]:[Penalty Amount]])</f>
        <v>Ace American Insurance Co.Chubb Limitedinsurance violation38718OR-FIN83000</v>
      </c>
    </row>
    <row r="4939" spans="1:7" x14ac:dyDescent="0.2">
      <c r="A4939" s="28" t="s">
        <v>1327</v>
      </c>
      <c r="B4939" s="14" t="s">
        <v>376</v>
      </c>
      <c r="C4939" s="14" t="s">
        <v>305</v>
      </c>
      <c r="D4939" s="29">
        <v>40909</v>
      </c>
      <c r="E4939" s="14" t="s">
        <v>306</v>
      </c>
      <c r="F4939" s="30">
        <v>85000</v>
      </c>
      <c r="G4939" s="31" t="str">
        <f>_xlfn.CONCAT(Table1[[#This Row],[Company]:[Penalty Amount]])</f>
        <v>Ace American Insurance Co.Chubb Limitedinsurance violation40909TX-INS85000</v>
      </c>
    </row>
    <row r="4940" spans="1:7" x14ac:dyDescent="0.2">
      <c r="A4940" s="28" t="s">
        <v>2167</v>
      </c>
      <c r="B4940" s="14" t="s">
        <v>376</v>
      </c>
      <c r="C4940" s="14" t="s">
        <v>305</v>
      </c>
      <c r="D4940" s="29">
        <v>43831</v>
      </c>
      <c r="E4940" s="14" t="s">
        <v>306</v>
      </c>
      <c r="F4940" s="30">
        <v>85000</v>
      </c>
      <c r="G4940" s="31" t="str">
        <f>_xlfn.CONCAT(Table1[[#This Row],[Company]:[Penalty Amount]])</f>
        <v>Indemnity Insurance Co. of North AmericaChubb Limitedinsurance violation43831TX-INS85000</v>
      </c>
    </row>
    <row r="4941" spans="1:7" x14ac:dyDescent="0.2">
      <c r="A4941" s="28" t="s">
        <v>1327</v>
      </c>
      <c r="B4941" s="14" t="s">
        <v>376</v>
      </c>
      <c r="C4941" s="14" t="s">
        <v>305</v>
      </c>
      <c r="D4941" s="29">
        <v>44562</v>
      </c>
      <c r="E4941" s="14" t="s">
        <v>306</v>
      </c>
      <c r="F4941" s="30">
        <v>95000</v>
      </c>
      <c r="G4941" s="31" t="str">
        <f>_xlfn.CONCAT(Table1[[#This Row],[Company]:[Penalty Amount]])</f>
        <v>Ace American Insurance Co.Chubb Limitedinsurance violation44562TX-INS95000</v>
      </c>
    </row>
    <row r="4942" spans="1:7" x14ac:dyDescent="0.2">
      <c r="A4942" s="28" t="s">
        <v>1690</v>
      </c>
      <c r="B4942" s="14" t="s">
        <v>376</v>
      </c>
      <c r="C4942" s="14" t="s">
        <v>305</v>
      </c>
      <c r="D4942" s="29">
        <v>43466</v>
      </c>
      <c r="E4942" s="14" t="s">
        <v>306</v>
      </c>
      <c r="F4942" s="30">
        <v>95000</v>
      </c>
      <c r="G4942" s="31" t="str">
        <f>_xlfn.CONCAT(Table1[[#This Row],[Company]:[Penalty Amount]])</f>
        <v>Chubb Indemnity Insurance Co.Chubb Limitedinsurance violation43466TX-INS95000</v>
      </c>
    </row>
    <row r="4943" spans="1:7" x14ac:dyDescent="0.2">
      <c r="A4943" s="28" t="s">
        <v>2167</v>
      </c>
      <c r="B4943" s="14" t="s">
        <v>376</v>
      </c>
      <c r="C4943" s="14" t="s">
        <v>305</v>
      </c>
      <c r="D4943" s="29">
        <v>44562</v>
      </c>
      <c r="E4943" s="14" t="s">
        <v>306</v>
      </c>
      <c r="F4943" s="30">
        <v>95000</v>
      </c>
      <c r="G4943" s="31" t="str">
        <f>_xlfn.CONCAT(Table1[[#This Row],[Company]:[Penalty Amount]])</f>
        <v>Indemnity Insurance Co. of North AmericaChubb Limitedinsurance violation44562TX-INS95000</v>
      </c>
    </row>
    <row r="4944" spans="1:7" x14ac:dyDescent="0.2">
      <c r="A4944" s="28" t="s">
        <v>2167</v>
      </c>
      <c r="B4944" s="14" t="s">
        <v>376</v>
      </c>
      <c r="C4944" s="14" t="s">
        <v>305</v>
      </c>
      <c r="D4944" s="29">
        <v>43831</v>
      </c>
      <c r="E4944" s="14" t="s">
        <v>306</v>
      </c>
      <c r="F4944" s="30">
        <v>95000</v>
      </c>
      <c r="G4944" s="31" t="str">
        <f>_xlfn.CONCAT(Table1[[#This Row],[Company]:[Penalty Amount]])</f>
        <v>Indemnity Insurance Co. of North AmericaChubb Limitedinsurance violation43831TX-INS95000</v>
      </c>
    </row>
    <row r="4945" spans="1:7" x14ac:dyDescent="0.2">
      <c r="A4945" s="28" t="s">
        <v>1327</v>
      </c>
      <c r="B4945" s="14" t="s">
        <v>376</v>
      </c>
      <c r="C4945" s="14" t="s">
        <v>305</v>
      </c>
      <c r="D4945" s="29">
        <v>42005</v>
      </c>
      <c r="E4945" s="14" t="s">
        <v>306</v>
      </c>
      <c r="F4945" s="30">
        <v>99000</v>
      </c>
      <c r="G4945" s="31" t="str">
        <f>_xlfn.CONCAT(Table1[[#This Row],[Company]:[Penalty Amount]])</f>
        <v>Ace American Insurance Co.Chubb Limitedinsurance violation42005TX-INS99000</v>
      </c>
    </row>
    <row r="4946" spans="1:7" x14ac:dyDescent="0.2">
      <c r="A4946" s="28" t="s">
        <v>2167</v>
      </c>
      <c r="B4946" s="14" t="s">
        <v>376</v>
      </c>
      <c r="C4946" s="14" t="s">
        <v>305</v>
      </c>
      <c r="D4946" s="29">
        <v>43466</v>
      </c>
      <c r="E4946" s="14" t="s">
        <v>306</v>
      </c>
      <c r="F4946" s="30">
        <v>99000</v>
      </c>
      <c r="G4946" s="31" t="str">
        <f>_xlfn.CONCAT(Table1[[#This Row],[Company]:[Penalty Amount]])</f>
        <v>Indemnity Insurance Co. of North AmericaChubb Limitedinsurance violation43466TX-INS99000</v>
      </c>
    </row>
    <row r="4947" spans="1:7" x14ac:dyDescent="0.2">
      <c r="A4947" s="28" t="s">
        <v>1377</v>
      </c>
      <c r="B4947" s="14" t="s">
        <v>376</v>
      </c>
      <c r="C4947" s="14" t="s">
        <v>305</v>
      </c>
      <c r="D4947" s="29">
        <v>41640</v>
      </c>
      <c r="E4947" s="14" t="s">
        <v>426</v>
      </c>
      <c r="F4947" s="30">
        <v>100000</v>
      </c>
      <c r="G4947" s="31" t="str">
        <f>_xlfn.CONCAT(Table1[[#This Row],[Company]:[Penalty Amount]])</f>
        <v>Ace Limited Insurance GroupChubb Limitedinsurance violation41640CA-INS100000</v>
      </c>
    </row>
    <row r="4948" spans="1:7" x14ac:dyDescent="0.2">
      <c r="A4948" s="28" t="s">
        <v>2638</v>
      </c>
      <c r="B4948" s="14" t="s">
        <v>376</v>
      </c>
      <c r="C4948" s="14" t="s">
        <v>305</v>
      </c>
      <c r="D4948" s="29">
        <v>44562</v>
      </c>
      <c r="E4948" s="14" t="s">
        <v>306</v>
      </c>
      <c r="F4948" s="30">
        <v>100000</v>
      </c>
      <c r="G4948" s="31" t="str">
        <f>_xlfn.CONCAT(Table1[[#This Row],[Company]:[Penalty Amount]])</f>
        <v>Chubb Seguros Mexico S.A.Chubb Limitedinsurance violation44562TX-INS100000</v>
      </c>
    </row>
    <row r="4949" spans="1:7" x14ac:dyDescent="0.2">
      <c r="A4949" s="28" t="s">
        <v>1369</v>
      </c>
      <c r="B4949" s="14" t="s">
        <v>376</v>
      </c>
      <c r="C4949" s="14" t="s">
        <v>305</v>
      </c>
      <c r="D4949" s="29">
        <v>43466</v>
      </c>
      <c r="E4949" s="14" t="s">
        <v>1090</v>
      </c>
      <c r="F4949" s="30">
        <v>102000</v>
      </c>
      <c r="G4949" s="31" t="str">
        <f>_xlfn.CONCAT(Table1[[#This Row],[Company]:[Penalty Amount]])</f>
        <v>Illinois Union Ins CoChubb Limitedinsurance violation43466WA-INS102000</v>
      </c>
    </row>
    <row r="4950" spans="1:7" x14ac:dyDescent="0.2">
      <c r="A4950" s="28" t="s">
        <v>2167</v>
      </c>
      <c r="B4950" s="14" t="s">
        <v>376</v>
      </c>
      <c r="C4950" s="14" t="s">
        <v>305</v>
      </c>
      <c r="D4950" s="29">
        <v>44562</v>
      </c>
      <c r="E4950" s="14" t="s">
        <v>306</v>
      </c>
      <c r="F4950" s="30">
        <v>106000</v>
      </c>
      <c r="G4950" s="31" t="str">
        <f>_xlfn.CONCAT(Table1[[#This Row],[Company]:[Penalty Amount]])</f>
        <v>Indemnity Insurance Co. of North AmericaChubb Limitedinsurance violation44562TX-INS106000</v>
      </c>
    </row>
    <row r="4951" spans="1:7" x14ac:dyDescent="0.2">
      <c r="A4951" s="28" t="s">
        <v>2639</v>
      </c>
      <c r="B4951" s="14" t="s">
        <v>376</v>
      </c>
      <c r="C4951" s="14" t="s">
        <v>305</v>
      </c>
      <c r="D4951" s="29">
        <v>42005</v>
      </c>
      <c r="E4951" s="14" t="s">
        <v>655</v>
      </c>
      <c r="F4951" s="30">
        <v>132761</v>
      </c>
      <c r="G4951" s="31" t="str">
        <f>_xlfn.CONCAT(Table1[[#This Row],[Company]:[Penalty Amount]])</f>
        <v>FEDERAL INSURANCE CO.Chubb Limitedinsurance violation42005VA-INS132761</v>
      </c>
    </row>
    <row r="4952" spans="1:7" x14ac:dyDescent="0.2">
      <c r="A4952" s="28" t="s">
        <v>1327</v>
      </c>
      <c r="B4952" s="14" t="s">
        <v>376</v>
      </c>
      <c r="C4952" s="14" t="s">
        <v>305</v>
      </c>
      <c r="D4952" s="29">
        <v>40179</v>
      </c>
      <c r="E4952" s="14" t="s">
        <v>306</v>
      </c>
      <c r="F4952" s="30">
        <v>147000</v>
      </c>
      <c r="G4952" s="31" t="str">
        <f>_xlfn.CONCAT(Table1[[#This Row],[Company]:[Penalty Amount]])</f>
        <v>Ace American Insurance Co.Chubb Limitedinsurance violation40179TX-INS147000</v>
      </c>
    </row>
    <row r="4953" spans="1:7" x14ac:dyDescent="0.2">
      <c r="A4953" s="28" t="s">
        <v>1327</v>
      </c>
      <c r="B4953" s="14" t="s">
        <v>376</v>
      </c>
      <c r="C4953" s="14" t="s">
        <v>305</v>
      </c>
      <c r="D4953" s="29">
        <v>44197</v>
      </c>
      <c r="E4953" s="14" t="s">
        <v>775</v>
      </c>
      <c r="F4953" s="30">
        <v>154000</v>
      </c>
      <c r="G4953" s="31" t="str">
        <f>_xlfn.CONCAT(Table1[[#This Row],[Company]:[Penalty Amount]])</f>
        <v>Ace American Insurance Co.Chubb Limitedinsurance violation44197MN-FIN154000</v>
      </c>
    </row>
    <row r="4954" spans="1:7" x14ac:dyDescent="0.2">
      <c r="A4954" s="28" t="s">
        <v>2167</v>
      </c>
      <c r="B4954" s="14" t="s">
        <v>376</v>
      </c>
      <c r="C4954" s="14" t="s">
        <v>305</v>
      </c>
      <c r="D4954" s="29">
        <v>40544</v>
      </c>
      <c r="E4954" s="14" t="s">
        <v>306</v>
      </c>
      <c r="F4954" s="30">
        <v>155000</v>
      </c>
      <c r="G4954" s="31" t="str">
        <f>_xlfn.CONCAT(Table1[[#This Row],[Company]:[Penalty Amount]])</f>
        <v>Indemnity Insurance Co. of North AmericaChubb Limitedinsurance violation40544TX-INS155000</v>
      </c>
    </row>
    <row r="4955" spans="1:7" x14ac:dyDescent="0.2">
      <c r="A4955" s="28" t="s">
        <v>1442</v>
      </c>
      <c r="B4955" s="14" t="s">
        <v>376</v>
      </c>
      <c r="C4955" s="14" t="s">
        <v>305</v>
      </c>
      <c r="D4955" s="29">
        <v>44562</v>
      </c>
      <c r="E4955" s="14" t="s">
        <v>1183</v>
      </c>
      <c r="F4955" s="30">
        <v>156000</v>
      </c>
      <c r="G4955" s="31" t="str">
        <f>_xlfn.CONCAT(Table1[[#This Row],[Company]:[Penalty Amount]])</f>
        <v>Ace America's Cash ExpressChubb Limitedinsurance violation44562ID-INS156000</v>
      </c>
    </row>
    <row r="4956" spans="1:7" x14ac:dyDescent="0.2">
      <c r="A4956" s="28" t="s">
        <v>1327</v>
      </c>
      <c r="B4956" s="14" t="s">
        <v>376</v>
      </c>
      <c r="C4956" s="14" t="s">
        <v>305</v>
      </c>
      <c r="D4956" s="29">
        <v>39448</v>
      </c>
      <c r="E4956" s="14" t="s">
        <v>306</v>
      </c>
      <c r="F4956" s="30">
        <v>175000</v>
      </c>
      <c r="G4956" s="31" t="str">
        <f>_xlfn.CONCAT(Table1[[#This Row],[Company]:[Penalty Amount]])</f>
        <v>Ace American Insurance Co.Chubb Limitedinsurance violation39448TX-INS175000</v>
      </c>
    </row>
    <row r="4957" spans="1:7" x14ac:dyDescent="0.2">
      <c r="A4957" s="28" t="s">
        <v>1416</v>
      </c>
      <c r="B4957" s="14" t="s">
        <v>376</v>
      </c>
      <c r="C4957" s="14" t="s">
        <v>305</v>
      </c>
      <c r="D4957" s="29">
        <v>40544</v>
      </c>
      <c r="E4957" s="14" t="s">
        <v>306</v>
      </c>
      <c r="F4957" s="30">
        <v>175000</v>
      </c>
      <c r="G4957" s="31" t="str">
        <f>_xlfn.CONCAT(Table1[[#This Row],[Company]:[Penalty Amount]])</f>
        <v>Federal Insurance Co.Chubb Limitedinsurance violation40544TX-INS175000</v>
      </c>
    </row>
    <row r="4958" spans="1:7" x14ac:dyDescent="0.2">
      <c r="A4958" s="28" t="s">
        <v>2167</v>
      </c>
      <c r="B4958" s="14" t="s">
        <v>376</v>
      </c>
      <c r="C4958" s="14" t="s">
        <v>305</v>
      </c>
      <c r="D4958" s="29">
        <v>44562</v>
      </c>
      <c r="E4958" s="14" t="s">
        <v>306</v>
      </c>
      <c r="F4958" s="30">
        <v>175000</v>
      </c>
      <c r="G4958" s="31" t="str">
        <f>_xlfn.CONCAT(Table1[[#This Row],[Company]:[Penalty Amount]])</f>
        <v>Indemnity Insurance Co. of North AmericaChubb Limitedinsurance violation44562TX-INS175000</v>
      </c>
    </row>
    <row r="4959" spans="1:7" x14ac:dyDescent="0.2">
      <c r="A4959" s="28" t="s">
        <v>1762</v>
      </c>
      <c r="B4959" s="14" t="s">
        <v>376</v>
      </c>
      <c r="C4959" s="14" t="s">
        <v>305</v>
      </c>
      <c r="D4959" s="29">
        <v>41275</v>
      </c>
      <c r="E4959" s="14" t="s">
        <v>306</v>
      </c>
      <c r="F4959" s="30">
        <v>175000</v>
      </c>
      <c r="G4959" s="31" t="str">
        <f>_xlfn.CONCAT(Table1[[#This Row],[Company]:[Penalty Amount]])</f>
        <v>Pacific Indemnity Co.Chubb Limitedinsurance violation41275TX-INS175000</v>
      </c>
    </row>
    <row r="4960" spans="1:7" x14ac:dyDescent="0.2">
      <c r="A4960" s="28" t="s">
        <v>1442</v>
      </c>
      <c r="B4960" s="14" t="s">
        <v>376</v>
      </c>
      <c r="C4960" s="14" t="s">
        <v>305</v>
      </c>
      <c r="D4960" s="29">
        <v>43831</v>
      </c>
      <c r="E4960" s="14" t="s">
        <v>306</v>
      </c>
      <c r="F4960" s="30">
        <v>195000</v>
      </c>
      <c r="G4960" s="31" t="str">
        <f>_xlfn.CONCAT(Table1[[#This Row],[Company]:[Penalty Amount]])</f>
        <v>Ace America's Cash ExpressChubb Limitedinsurance violation43831TX-INS195000</v>
      </c>
    </row>
    <row r="4961" spans="1:7" x14ac:dyDescent="0.2">
      <c r="A4961" s="28" t="s">
        <v>1327</v>
      </c>
      <c r="B4961" s="14" t="s">
        <v>376</v>
      </c>
      <c r="C4961" s="14" t="s">
        <v>305</v>
      </c>
      <c r="D4961" s="29">
        <v>44562</v>
      </c>
      <c r="E4961" s="14" t="s">
        <v>306</v>
      </c>
      <c r="F4961" s="30">
        <v>195000</v>
      </c>
      <c r="G4961" s="31" t="str">
        <f>_xlfn.CONCAT(Table1[[#This Row],[Company]:[Penalty Amount]])</f>
        <v>Ace American Insurance Co.Chubb Limitedinsurance violation44562TX-INS195000</v>
      </c>
    </row>
    <row r="4962" spans="1:7" x14ac:dyDescent="0.2">
      <c r="A4962" s="28" t="s">
        <v>2167</v>
      </c>
      <c r="B4962" s="14" t="s">
        <v>376</v>
      </c>
      <c r="C4962" s="14" t="s">
        <v>305</v>
      </c>
      <c r="D4962" s="29">
        <v>44197</v>
      </c>
      <c r="E4962" s="14" t="s">
        <v>306</v>
      </c>
      <c r="F4962" s="30">
        <v>195000</v>
      </c>
      <c r="G4962" s="31" t="str">
        <f>_xlfn.CONCAT(Table1[[#This Row],[Company]:[Penalty Amount]])</f>
        <v>Indemnity Insurance Co. of North AmericaChubb Limitedinsurance violation44197TX-INS195000</v>
      </c>
    </row>
    <row r="4963" spans="1:7" x14ac:dyDescent="0.2">
      <c r="A4963" s="28" t="s">
        <v>2167</v>
      </c>
      <c r="B4963" s="14" t="s">
        <v>376</v>
      </c>
      <c r="C4963" s="14" t="s">
        <v>305</v>
      </c>
      <c r="D4963" s="29">
        <v>44562</v>
      </c>
      <c r="E4963" s="14" t="s">
        <v>306</v>
      </c>
      <c r="F4963" s="30">
        <v>205000</v>
      </c>
      <c r="G4963" s="31" t="str">
        <f>_xlfn.CONCAT(Table1[[#This Row],[Company]:[Penalty Amount]])</f>
        <v>Indemnity Insurance Co. of North AmericaChubb Limitedinsurance violation44562TX-INS205000</v>
      </c>
    </row>
    <row r="4964" spans="1:7" x14ac:dyDescent="0.2">
      <c r="A4964" s="28" t="s">
        <v>2167</v>
      </c>
      <c r="B4964" s="14" t="s">
        <v>376</v>
      </c>
      <c r="C4964" s="14" t="s">
        <v>305</v>
      </c>
      <c r="D4964" s="29">
        <v>44562</v>
      </c>
      <c r="E4964" s="14" t="s">
        <v>306</v>
      </c>
      <c r="F4964" s="30">
        <v>218000</v>
      </c>
      <c r="G4964" s="31" t="str">
        <f>_xlfn.CONCAT(Table1[[#This Row],[Company]:[Penalty Amount]])</f>
        <v>Indemnity Insurance Co. of North AmericaChubb Limitedinsurance violation44562TX-INS218000</v>
      </c>
    </row>
    <row r="4965" spans="1:7" x14ac:dyDescent="0.2">
      <c r="A4965" s="28" t="s">
        <v>1416</v>
      </c>
      <c r="B4965" s="14" t="s">
        <v>376</v>
      </c>
      <c r="C4965" s="14" t="s">
        <v>305</v>
      </c>
      <c r="D4965" s="29">
        <v>42736</v>
      </c>
      <c r="E4965" s="14" t="s">
        <v>306</v>
      </c>
      <c r="F4965" s="30">
        <v>225000</v>
      </c>
      <c r="G4965" s="31" t="str">
        <f>_xlfn.CONCAT(Table1[[#This Row],[Company]:[Penalty Amount]])</f>
        <v>Federal Insurance Co.Chubb Limitedinsurance violation42736TX-INS225000</v>
      </c>
    </row>
    <row r="4966" spans="1:7" x14ac:dyDescent="0.2">
      <c r="A4966" s="28" t="s">
        <v>1236</v>
      </c>
      <c r="B4966" s="14" t="s">
        <v>376</v>
      </c>
      <c r="C4966" s="14" t="s">
        <v>282</v>
      </c>
      <c r="D4966" s="29">
        <v>39448</v>
      </c>
      <c r="E4966" s="14" t="s">
        <v>123</v>
      </c>
      <c r="F4966" s="30">
        <v>239011</v>
      </c>
      <c r="G4966" s="31" t="str">
        <f>_xlfn.CONCAT(Table1[[#This Row],[Company]:[Penalty Amount]])</f>
        <v>The Chubb Corp.Chubb Limitedconsumer protection violation39448MA-AG239011</v>
      </c>
    </row>
    <row r="4967" spans="1:7" x14ac:dyDescent="0.2">
      <c r="A4967" s="28" t="s">
        <v>1327</v>
      </c>
      <c r="B4967" s="14" t="s">
        <v>376</v>
      </c>
      <c r="C4967" s="14" t="s">
        <v>305</v>
      </c>
      <c r="D4967" s="29">
        <v>42005</v>
      </c>
      <c r="E4967" s="14" t="s">
        <v>306</v>
      </c>
      <c r="F4967" s="30">
        <v>250000</v>
      </c>
      <c r="G4967" s="31" t="str">
        <f>_xlfn.CONCAT(Table1[[#This Row],[Company]:[Penalty Amount]])</f>
        <v>Ace American Insurance Co.Chubb Limitedinsurance violation42005TX-INS250000</v>
      </c>
    </row>
    <row r="4968" spans="1:7" x14ac:dyDescent="0.2">
      <c r="A4968" s="28" t="s">
        <v>1327</v>
      </c>
      <c r="B4968" s="14" t="s">
        <v>376</v>
      </c>
      <c r="C4968" s="14" t="s">
        <v>305</v>
      </c>
      <c r="D4968" s="29">
        <v>39448</v>
      </c>
      <c r="E4968" s="14" t="s">
        <v>306</v>
      </c>
      <c r="F4968" s="30">
        <v>375000</v>
      </c>
      <c r="G4968" s="31" t="str">
        <f>_xlfn.CONCAT(Table1[[#This Row],[Company]:[Penalty Amount]])</f>
        <v>Ace American Insurance Co.Chubb Limitedinsurance violation39448TX-INS375000</v>
      </c>
    </row>
    <row r="4969" spans="1:7" x14ac:dyDescent="0.2">
      <c r="A4969" s="28" t="s">
        <v>2428</v>
      </c>
      <c r="B4969" s="14" t="s">
        <v>376</v>
      </c>
      <c r="C4969" s="14" t="s">
        <v>305</v>
      </c>
      <c r="D4969" s="29">
        <v>37622</v>
      </c>
      <c r="E4969" s="14" t="s">
        <v>426</v>
      </c>
      <c r="F4969" s="30">
        <v>403652</v>
      </c>
      <c r="G4969" s="31" t="str">
        <f>_xlfn.CONCAT(Table1[[#This Row],[Company]:[Penalty Amount]])</f>
        <v>Federal Insurance Co. .Chubb Limitedinsurance violation37622CA-INS403652</v>
      </c>
    </row>
    <row r="4970" spans="1:7" x14ac:dyDescent="0.2">
      <c r="A4970" s="28" t="s">
        <v>1327</v>
      </c>
      <c r="B4970" s="14" t="s">
        <v>376</v>
      </c>
      <c r="C4970" s="14" t="s">
        <v>305</v>
      </c>
      <c r="D4970" s="29">
        <v>44197</v>
      </c>
      <c r="E4970" s="14" t="s">
        <v>1199</v>
      </c>
      <c r="F4970" s="30">
        <v>415000</v>
      </c>
      <c r="G4970" s="31" t="str">
        <f>_xlfn.CONCAT(Table1[[#This Row],[Company]:[Penalty Amount]])</f>
        <v>Ace American Insurance Co.Chubb Limitedinsurance violation44197UT-INS415000</v>
      </c>
    </row>
    <row r="4971" spans="1:7" x14ac:dyDescent="0.2">
      <c r="A4971" s="28" t="s">
        <v>1442</v>
      </c>
      <c r="B4971" s="14" t="s">
        <v>376</v>
      </c>
      <c r="C4971" s="14" t="s">
        <v>305</v>
      </c>
      <c r="D4971" s="29">
        <v>42370</v>
      </c>
      <c r="E4971" s="14" t="s">
        <v>1020</v>
      </c>
      <c r="F4971" s="30">
        <v>475000</v>
      </c>
      <c r="G4971" s="31" t="str">
        <f>_xlfn.CONCAT(Table1[[#This Row],[Company]:[Penalty Amount]])</f>
        <v>Ace America's Cash ExpressChubb Limitedinsurance violation42370MO-INS475000</v>
      </c>
    </row>
    <row r="4972" spans="1:7" x14ac:dyDescent="0.2">
      <c r="A4972" s="28" t="s">
        <v>1550</v>
      </c>
      <c r="B4972" s="14" t="s">
        <v>376</v>
      </c>
      <c r="C4972" s="14" t="s">
        <v>305</v>
      </c>
      <c r="D4972" s="29">
        <v>42370</v>
      </c>
      <c r="E4972" s="14" t="s">
        <v>1020</v>
      </c>
      <c r="F4972" s="30">
        <v>475000</v>
      </c>
      <c r="G4972" s="31" t="str">
        <f>_xlfn.CONCAT(Table1[[#This Row],[Company]:[Penalty Amount]])</f>
        <v>Ace Fire Underwriters Insurance Co.Chubb Limitedinsurance violation42370MO-INS475000</v>
      </c>
    </row>
    <row r="4973" spans="1:7" x14ac:dyDescent="0.2">
      <c r="A4973" s="28" t="s">
        <v>1549</v>
      </c>
      <c r="B4973" s="14" t="s">
        <v>376</v>
      </c>
      <c r="C4973" s="14" t="s">
        <v>305</v>
      </c>
      <c r="D4973" s="29">
        <v>42370</v>
      </c>
      <c r="E4973" s="14" t="s">
        <v>1020</v>
      </c>
      <c r="F4973" s="30">
        <v>475000</v>
      </c>
      <c r="G4973" s="31" t="str">
        <f>_xlfn.CONCAT(Table1[[#This Row],[Company]:[Penalty Amount]])</f>
        <v>Ace Property and Casualty Insurance Co.Chubb Limitedinsurance violation42370MO-INS475000</v>
      </c>
    </row>
    <row r="4974" spans="1:7" x14ac:dyDescent="0.2">
      <c r="A4974" s="28" t="s">
        <v>2167</v>
      </c>
      <c r="B4974" s="14" t="s">
        <v>376</v>
      </c>
      <c r="C4974" s="14" t="s">
        <v>305</v>
      </c>
      <c r="D4974" s="29">
        <v>42370</v>
      </c>
      <c r="E4974" s="14" t="s">
        <v>1020</v>
      </c>
      <c r="F4974" s="30">
        <v>475000</v>
      </c>
      <c r="G4974" s="31" t="str">
        <f>_xlfn.CONCAT(Table1[[#This Row],[Company]:[Penalty Amount]])</f>
        <v>Indemnity Insurance Co. of North AmericaChubb Limitedinsurance violation42370MO-INS475000</v>
      </c>
    </row>
    <row r="4975" spans="1:7" x14ac:dyDescent="0.2">
      <c r="A4975" s="28" t="s">
        <v>2168</v>
      </c>
      <c r="B4975" s="14" t="s">
        <v>376</v>
      </c>
      <c r="C4975" s="14" t="s">
        <v>305</v>
      </c>
      <c r="D4975" s="29">
        <v>37622</v>
      </c>
      <c r="E4975" s="14" t="s">
        <v>1090</v>
      </c>
      <c r="F4975" s="30">
        <v>500000</v>
      </c>
      <c r="G4975" s="31" t="str">
        <f>_xlfn.CONCAT(Table1[[#This Row],[Company]:[Penalty Amount]])</f>
        <v>Insurance Co. of North AmericaChubb Limitedinsurance violation37622WA-INS500000</v>
      </c>
    </row>
    <row r="4976" spans="1:7" x14ac:dyDescent="0.2">
      <c r="A4976" s="28" t="s">
        <v>1118</v>
      </c>
      <c r="B4976" s="14" t="s">
        <v>376</v>
      </c>
      <c r="C4976" s="14" t="s">
        <v>305</v>
      </c>
      <c r="D4976" s="29">
        <v>40544</v>
      </c>
      <c r="E4976" s="14" t="s">
        <v>1090</v>
      </c>
      <c r="F4976" s="30">
        <v>534000</v>
      </c>
      <c r="G4976" s="31" t="str">
        <f>_xlfn.CONCAT(Table1[[#This Row],[Company]:[Penalty Amount]])</f>
        <v>Chubb Group Of CompaniesChubb Limitedinsurance violation40544WA-INS534000</v>
      </c>
    </row>
    <row r="4977" spans="1:7" x14ac:dyDescent="0.2">
      <c r="A4977" s="28" t="s">
        <v>2167</v>
      </c>
      <c r="B4977" s="14" t="s">
        <v>376</v>
      </c>
      <c r="C4977" s="14" t="s">
        <v>305</v>
      </c>
      <c r="D4977" s="29">
        <v>44562</v>
      </c>
      <c r="E4977" s="14" t="s">
        <v>306</v>
      </c>
      <c r="F4977" s="30">
        <v>585000</v>
      </c>
      <c r="G4977" s="31" t="str">
        <f>_xlfn.CONCAT(Table1[[#This Row],[Company]:[Penalty Amount]])</f>
        <v>Indemnity Insurance Co. of North AmericaChubb Limitedinsurance violation44562TX-INS585000</v>
      </c>
    </row>
    <row r="4978" spans="1:7" x14ac:dyDescent="0.2">
      <c r="A4978" s="28" t="s">
        <v>2167</v>
      </c>
      <c r="B4978" s="14" t="s">
        <v>376</v>
      </c>
      <c r="C4978" s="14" t="s">
        <v>305</v>
      </c>
      <c r="D4978" s="29">
        <v>40909</v>
      </c>
      <c r="E4978" s="14" t="s">
        <v>306</v>
      </c>
      <c r="F4978" s="30">
        <v>696000</v>
      </c>
      <c r="G4978" s="31" t="str">
        <f>_xlfn.CONCAT(Table1[[#This Row],[Company]:[Penalty Amount]])</f>
        <v>Indemnity Insurance Co. of North AmericaChubb Limitedinsurance violation40909TX-INS696000</v>
      </c>
    </row>
    <row r="4979" spans="1:7" x14ac:dyDescent="0.2">
      <c r="A4979" s="28" t="s">
        <v>1327</v>
      </c>
      <c r="B4979" s="14" t="s">
        <v>376</v>
      </c>
      <c r="C4979" s="14" t="s">
        <v>305</v>
      </c>
      <c r="D4979" s="29">
        <v>43831</v>
      </c>
      <c r="E4979" s="14" t="s">
        <v>1090</v>
      </c>
      <c r="F4979" s="30">
        <v>750000</v>
      </c>
      <c r="G4979" s="31" t="str">
        <f>_xlfn.CONCAT(Table1[[#This Row],[Company]:[Penalty Amount]])</f>
        <v>Ace American Insurance Co.Chubb Limitedinsurance violation43831WA-INS750000</v>
      </c>
    </row>
    <row r="4980" spans="1:7" x14ac:dyDescent="0.2">
      <c r="A4980" s="28" t="s">
        <v>1416</v>
      </c>
      <c r="B4980" s="14" t="s">
        <v>376</v>
      </c>
      <c r="C4980" s="14" t="s">
        <v>305</v>
      </c>
      <c r="D4980" s="29">
        <v>42370</v>
      </c>
      <c r="E4980" s="14" t="s">
        <v>1020</v>
      </c>
      <c r="F4980" s="30">
        <v>845000</v>
      </c>
      <c r="G4980" s="31" t="str">
        <f>_xlfn.CONCAT(Table1[[#This Row],[Company]:[Penalty Amount]])</f>
        <v>Federal Insurance Co.Chubb Limitedinsurance violation42370MO-INS845000</v>
      </c>
    </row>
    <row r="4981" spans="1:7" x14ac:dyDescent="0.2">
      <c r="A4981" s="28" t="s">
        <v>2167</v>
      </c>
      <c r="B4981" s="14" t="s">
        <v>376</v>
      </c>
      <c r="C4981" s="14" t="s">
        <v>305</v>
      </c>
      <c r="D4981" s="29">
        <v>42736</v>
      </c>
      <c r="E4981" s="14" t="s">
        <v>306</v>
      </c>
      <c r="F4981" s="30">
        <v>875000</v>
      </c>
      <c r="G4981" s="31" t="str">
        <f>_xlfn.CONCAT(Table1[[#This Row],[Company]:[Penalty Amount]])</f>
        <v>Indemnity Insurance Co. of North AmericaChubb Limitedinsurance violation42736TX-INS875000</v>
      </c>
    </row>
    <row r="4982" spans="1:7" x14ac:dyDescent="0.2">
      <c r="A4982" s="28" t="s">
        <v>2163</v>
      </c>
      <c r="B4982" s="14" t="s">
        <v>376</v>
      </c>
      <c r="C4982" s="14" t="s">
        <v>305</v>
      </c>
      <c r="D4982" s="29">
        <v>38718</v>
      </c>
      <c r="E4982" s="14" t="s">
        <v>746</v>
      </c>
      <c r="F4982" s="30">
        <v>975000</v>
      </c>
      <c r="G4982" s="31" t="str">
        <f>_xlfn.CONCAT(Table1[[#This Row],[Company]:[Penalty Amount]])</f>
        <v>Combined Insurance Co. of AmericaChubb Limitedinsurance violation38718FL-OFR975000</v>
      </c>
    </row>
    <row r="4983" spans="1:7" x14ac:dyDescent="0.2">
      <c r="A4983" s="28" t="s">
        <v>1013</v>
      </c>
      <c r="B4983" s="14" t="s">
        <v>376</v>
      </c>
      <c r="C4983" s="14" t="s">
        <v>305</v>
      </c>
      <c r="D4983" s="29">
        <v>43101</v>
      </c>
      <c r="E4983" s="14" t="s">
        <v>34</v>
      </c>
      <c r="F4983" s="30">
        <v>1300000</v>
      </c>
      <c r="G4983" s="31" t="str">
        <f>_xlfn.CONCAT(Table1[[#This Row],[Company]:[Penalty Amount]])</f>
        <v>Chubb Ltd.Chubb Limitedinsurance violation43101NY-DFS1300000</v>
      </c>
    </row>
    <row r="4984" spans="1:7" x14ac:dyDescent="0.2">
      <c r="A4984" s="28" t="s">
        <v>2635</v>
      </c>
      <c r="B4984" s="14" t="s">
        <v>376</v>
      </c>
      <c r="C4984" s="14" t="s">
        <v>284</v>
      </c>
      <c r="D4984" s="29">
        <v>39083</v>
      </c>
      <c r="E4984" s="14" t="s">
        <v>13</v>
      </c>
      <c r="F4984" s="30">
        <v>4500000</v>
      </c>
      <c r="G4984" s="31" t="str">
        <f>_xlfn.CONCAT(Table1[[#This Row],[Company]:[Penalty Amount]])</f>
        <v>Ace Group Holdings Inc.Chubb Limitedprice-fixing or anti-competitive practices39083MULTI-AG4500000</v>
      </c>
    </row>
    <row r="4985" spans="1:7" x14ac:dyDescent="0.2">
      <c r="A4985" s="28" t="s">
        <v>2163</v>
      </c>
      <c r="B4985" s="14" t="s">
        <v>376</v>
      </c>
      <c r="C4985" s="14" t="s">
        <v>343</v>
      </c>
      <c r="D4985" s="29">
        <v>40179</v>
      </c>
      <c r="E4985" s="14" t="s">
        <v>309</v>
      </c>
      <c r="F4985" s="30">
        <v>6000000</v>
      </c>
      <c r="G4985" s="31" t="str">
        <f>_xlfn.CONCAT(Table1[[#This Row],[Company]:[Penalty Amount]])</f>
        <v>Combined Insurance Co. of AmericaChubb Limitedwage and hour violation40179private lawsuit-federal6000000</v>
      </c>
    </row>
    <row r="4986" spans="1:7" x14ac:dyDescent="0.2">
      <c r="A4986" s="28" t="s">
        <v>2163</v>
      </c>
      <c r="B4986" s="14" t="s">
        <v>376</v>
      </c>
      <c r="C4986" s="14" t="s">
        <v>334</v>
      </c>
      <c r="D4986" s="29">
        <v>38353</v>
      </c>
      <c r="E4986" s="14" t="s">
        <v>309</v>
      </c>
      <c r="F4986" s="30">
        <v>8500000</v>
      </c>
      <c r="G4986" s="31" t="str">
        <f>_xlfn.CONCAT(Table1[[#This Row],[Company]:[Penalty Amount]])</f>
        <v>Combined Insurance Co. of AmericaChubb Limitedemployment discrimination38353private lawsuit-federal8500000</v>
      </c>
    </row>
    <row r="4987" spans="1:7" x14ac:dyDescent="0.2">
      <c r="A4987" s="28" t="s">
        <v>1377</v>
      </c>
      <c r="B4987" s="14" t="s">
        <v>376</v>
      </c>
      <c r="C4987" s="14" t="s">
        <v>284</v>
      </c>
      <c r="D4987" s="29">
        <v>39083</v>
      </c>
      <c r="E4987" s="14" t="s">
        <v>338</v>
      </c>
      <c r="F4987" s="30">
        <v>9000000</v>
      </c>
      <c r="G4987" s="31" t="str">
        <f>_xlfn.CONCAT(Table1[[#This Row],[Company]:[Penalty Amount]])</f>
        <v>Ace Limited Insurance GroupChubb Limitedprice-fixing or anti-competitive practices39083PA-AG9000000</v>
      </c>
    </row>
    <row r="4988" spans="1:7" x14ac:dyDescent="0.2">
      <c r="A4988" s="28" t="s">
        <v>565</v>
      </c>
      <c r="B4988" s="14" t="s">
        <v>376</v>
      </c>
      <c r="C4988" s="14" t="s">
        <v>284</v>
      </c>
      <c r="D4988" s="29">
        <v>38718</v>
      </c>
      <c r="E4988" s="14" t="s">
        <v>13</v>
      </c>
      <c r="F4988" s="30">
        <v>17000000</v>
      </c>
      <c r="G4988" s="31" t="str">
        <f>_xlfn.CONCAT(Table1[[#This Row],[Company]:[Penalty Amount]])</f>
        <v>ChubbChubb Limitedprice-fixing or anti-competitive practices38718MULTI-AG17000000</v>
      </c>
    </row>
    <row r="4989" spans="1:7" x14ac:dyDescent="0.2">
      <c r="A4989" s="28" t="s">
        <v>1327</v>
      </c>
      <c r="B4989" s="14" t="s">
        <v>376</v>
      </c>
      <c r="C4989" s="14" t="s">
        <v>285</v>
      </c>
      <c r="D4989" s="29">
        <v>40179</v>
      </c>
      <c r="E4989" s="14" t="s">
        <v>72</v>
      </c>
      <c r="F4989" s="30">
        <v>70000000</v>
      </c>
      <c r="G4989" s="31" t="str">
        <f>_xlfn.CONCAT(Table1[[#This Row],[Company]:[Penalty Amount]])</f>
        <v>Ace American Insurance Co.Chubb LimitedFalse Claims Act and related40179NY-AG70000000</v>
      </c>
    </row>
    <row r="4990" spans="1:7" x14ac:dyDescent="0.2">
      <c r="A4990" s="28" t="s">
        <v>2636</v>
      </c>
      <c r="B4990" s="14" t="s">
        <v>376</v>
      </c>
      <c r="C4990" s="14" t="s">
        <v>284</v>
      </c>
      <c r="D4990" s="29">
        <v>38718</v>
      </c>
      <c r="E4990" s="14" t="s">
        <v>13</v>
      </c>
      <c r="F4990" s="30">
        <v>80000000</v>
      </c>
      <c r="G4990" s="31" t="str">
        <f>_xlfn.CONCAT(Table1[[#This Row],[Company]:[Penalty Amount]])</f>
        <v>Ace LtdChubb Limitedprice-fixing or anti-competitive practices38718MULTI-AG80000000</v>
      </c>
    </row>
    <row r="4991" spans="1:7" x14ac:dyDescent="0.2">
      <c r="A4991" s="28" t="s">
        <v>2201</v>
      </c>
      <c r="B4991" s="14" t="s">
        <v>255</v>
      </c>
      <c r="C4991" s="14" t="s">
        <v>305</v>
      </c>
      <c r="D4991" s="29">
        <v>42005</v>
      </c>
      <c r="E4991" s="14" t="s">
        <v>1090</v>
      </c>
      <c r="F4991" s="30">
        <v>5000</v>
      </c>
      <c r="G4991" s="31" t="str">
        <f>_xlfn.CONCAT(Table1[[#This Row],[Company]:[Penalty Amount]])</f>
        <v>Ticor Title Co.Fidelity National Financialinsurance violation42005WA-INS5000</v>
      </c>
    </row>
    <row r="4992" spans="1:7" x14ac:dyDescent="0.2">
      <c r="A4992" s="28" t="s">
        <v>1565</v>
      </c>
      <c r="B4992" s="14" t="s">
        <v>355</v>
      </c>
      <c r="C4992" s="14" t="s">
        <v>732</v>
      </c>
      <c r="D4992" s="29">
        <v>40179</v>
      </c>
      <c r="E4992" s="14" t="s">
        <v>521</v>
      </c>
      <c r="F4992" s="30">
        <v>5000</v>
      </c>
      <c r="G4992" s="31" t="str">
        <f>_xlfn.CONCAT(Table1[[#This Row],[Company]:[Penalty Amount]])</f>
        <v>FARMERS INSURANCE EXCHANGEFarmers Insurance Exchangeworkplace safety or health violation40179OSHA5000</v>
      </c>
    </row>
    <row r="4993" spans="1:7" x14ac:dyDescent="0.2">
      <c r="A4993" s="28" t="s">
        <v>2436</v>
      </c>
      <c r="B4993" s="14" t="s">
        <v>355</v>
      </c>
      <c r="C4993" s="14" t="s">
        <v>305</v>
      </c>
      <c r="D4993" s="29">
        <v>41275</v>
      </c>
      <c r="E4993" s="14" t="s">
        <v>1528</v>
      </c>
      <c r="F4993" s="30">
        <v>5000</v>
      </c>
      <c r="G4993" s="31" t="str">
        <f>_xlfn.CONCAT(Table1[[#This Row],[Company]:[Penalty Amount]])</f>
        <v>Farmers Insurance Exchange .Farmers Insurance Exchangeinsurance violation41275AR-INS5000</v>
      </c>
    </row>
    <row r="4994" spans="1:7" x14ac:dyDescent="0.2">
      <c r="A4994" s="28" t="s">
        <v>2036</v>
      </c>
      <c r="B4994" s="14" t="s">
        <v>952</v>
      </c>
      <c r="C4994" s="14" t="s">
        <v>305</v>
      </c>
      <c r="D4994" s="29">
        <v>37987</v>
      </c>
      <c r="E4994" s="14" t="s">
        <v>1536</v>
      </c>
      <c r="F4994" s="30">
        <v>5000</v>
      </c>
      <c r="G4994" s="31" t="str">
        <f>_xlfn.CONCAT(Table1[[#This Row],[Company]:[Penalty Amount]])</f>
        <v>Seneca Ins Co. Inc.Fairfax Financial Holdingsinsurance violation37987MS-INS5000</v>
      </c>
    </row>
    <row r="4995" spans="1:7" x14ac:dyDescent="0.2">
      <c r="A4995" s="28" t="s">
        <v>1459</v>
      </c>
      <c r="B4995" s="14" t="s">
        <v>952</v>
      </c>
      <c r="C4995" s="14" t="s">
        <v>305</v>
      </c>
      <c r="D4995" s="29">
        <v>41640</v>
      </c>
      <c r="E4995" s="14" t="s">
        <v>1378</v>
      </c>
      <c r="F4995" s="30">
        <v>5000</v>
      </c>
      <c r="G4995" s="31" t="str">
        <f>_xlfn.CONCAT(Table1[[#This Row],[Company]:[Penalty Amount]])</f>
        <v>Seneca Insurance Co.Fairfax Financial Holdingsinsurance violation41640KS-INS5000</v>
      </c>
    </row>
    <row r="4996" spans="1:7" x14ac:dyDescent="0.2">
      <c r="A4996" s="28" t="s">
        <v>2037</v>
      </c>
      <c r="B4996" s="14" t="s">
        <v>952</v>
      </c>
      <c r="C4996" s="14" t="s">
        <v>305</v>
      </c>
      <c r="D4996" s="29">
        <v>37987</v>
      </c>
      <c r="E4996" s="14" t="s">
        <v>1536</v>
      </c>
      <c r="F4996" s="30">
        <v>5000</v>
      </c>
      <c r="G4996" s="31" t="str">
        <f>_xlfn.CONCAT(Table1[[#This Row],[Company]:[Penalty Amount]])</f>
        <v>Seneca Insurance Co. Inc.Fairfax Financial Holdingsinsurance violation37987MS-INS5000</v>
      </c>
    </row>
    <row r="4997" spans="1:7" x14ac:dyDescent="0.2">
      <c r="A4997" s="28" t="s">
        <v>1157</v>
      </c>
      <c r="B4997" s="14" t="s">
        <v>952</v>
      </c>
      <c r="C4997" s="14" t="s">
        <v>305</v>
      </c>
      <c r="D4997" s="29">
        <v>43466</v>
      </c>
      <c r="E4997" s="14" t="s">
        <v>655</v>
      </c>
      <c r="F4997" s="30">
        <v>5000</v>
      </c>
      <c r="G4997" s="31" t="str">
        <f>_xlfn.CONCAT(Table1[[#This Row],[Company]:[Penalty Amount]])</f>
        <v>United States Fire Insurance Co.Fairfax Financial Holdingsinsurance violation43466VA-INS5000</v>
      </c>
    </row>
    <row r="4998" spans="1:7" x14ac:dyDescent="0.2">
      <c r="A4998" s="28" t="s">
        <v>950</v>
      </c>
      <c r="B4998" s="14" t="s">
        <v>951</v>
      </c>
      <c r="C4998" s="14" t="s">
        <v>305</v>
      </c>
      <c r="D4998" s="29">
        <v>42370</v>
      </c>
      <c r="E4998" s="14" t="s">
        <v>728</v>
      </c>
      <c r="F4998" s="30">
        <v>5000</v>
      </c>
      <c r="G4998" s="31" t="str">
        <f>_xlfn.CONCAT(Table1[[#This Row],[Company]:[Penalty Amount]])</f>
        <v>Erie Insurance ExchangeErie Indemnityinsurance violation42370MD-INS5000</v>
      </c>
    </row>
    <row r="4999" spans="1:7" x14ac:dyDescent="0.2">
      <c r="A4999" s="28" t="s">
        <v>2012</v>
      </c>
      <c r="B4999" s="14" t="s">
        <v>589</v>
      </c>
      <c r="C4999" s="14" t="s">
        <v>732</v>
      </c>
      <c r="D4999" s="29">
        <v>40544</v>
      </c>
      <c r="E4999" s="14" t="s">
        <v>521</v>
      </c>
      <c r="F4999" s="30">
        <v>5024</v>
      </c>
      <c r="G4999" s="31" t="str">
        <f>_xlfn.CONCAT(Table1[[#This Row],[Company]:[Penalty Amount]])</f>
        <v>RR DONNELLEY RENO OFFSETChatham Asset Managementworkplace safety or health violation40544OSHA5024</v>
      </c>
    </row>
    <row r="5000" spans="1:7" x14ac:dyDescent="0.2">
      <c r="A5000" s="28" t="s">
        <v>1991</v>
      </c>
      <c r="B5000" s="14" t="s">
        <v>589</v>
      </c>
      <c r="C5000" s="14" t="s">
        <v>732</v>
      </c>
      <c r="D5000" s="29">
        <v>36892</v>
      </c>
      <c r="E5000" s="14" t="s">
        <v>521</v>
      </c>
      <c r="F5000" s="30">
        <v>6000</v>
      </c>
      <c r="G5000" s="31" t="str">
        <f>_xlfn.CONCAT(Table1[[#This Row],[Company]:[Penalty Amount]])</f>
        <v>GARNER PRINTINGChatham Asset Managementworkplace safety or health violation36892OSHA6000</v>
      </c>
    </row>
    <row r="5001" spans="1:7" x14ac:dyDescent="0.2">
      <c r="A5001" s="28" t="s">
        <v>1770</v>
      </c>
      <c r="B5001" s="14" t="s">
        <v>589</v>
      </c>
      <c r="C5001" s="14" t="s">
        <v>732</v>
      </c>
      <c r="D5001" s="29">
        <v>42370</v>
      </c>
      <c r="E5001" s="14" t="s">
        <v>521</v>
      </c>
      <c r="F5001" s="30">
        <v>6000</v>
      </c>
      <c r="G5001" s="31" t="str">
        <f>_xlfn.CONCAT(Table1[[#This Row],[Company]:[Penalty Amount]])</f>
        <v>RR DONNELLEYChatham Asset Managementworkplace safety or health violation42370OSHA6000</v>
      </c>
    </row>
    <row r="5002" spans="1:7" x14ac:dyDescent="0.2">
      <c r="A5002" s="28" t="s">
        <v>1977</v>
      </c>
      <c r="B5002" s="14" t="s">
        <v>589</v>
      </c>
      <c r="C5002" s="14" t="s">
        <v>732</v>
      </c>
      <c r="D5002" s="29">
        <v>41640</v>
      </c>
      <c r="E5002" s="14" t="s">
        <v>521</v>
      </c>
      <c r="F5002" s="30">
        <v>6352</v>
      </c>
      <c r="G5002" s="31" t="str">
        <f>_xlfn.CONCAT(Table1[[#This Row],[Company]:[Penalty Amount]])</f>
        <v>RR DONNELLEY ATLANTAChatham Asset Managementworkplace safety or health violation41640OSHA6352</v>
      </c>
    </row>
    <row r="5003" spans="1:7" x14ac:dyDescent="0.2">
      <c r="A5003" s="28" t="s">
        <v>2152</v>
      </c>
      <c r="B5003" s="14" t="s">
        <v>589</v>
      </c>
      <c r="C5003" s="14" t="s">
        <v>732</v>
      </c>
      <c r="D5003" s="29">
        <v>41275</v>
      </c>
      <c r="E5003" s="14" t="s">
        <v>521</v>
      </c>
      <c r="F5003" s="30">
        <v>7000</v>
      </c>
      <c r="G5003" s="31" t="str">
        <f>_xlfn.CONCAT(Table1[[#This Row],[Company]:[Penalty Amount]])</f>
        <v>R. R. DONNELLEY AND SONS Co.Chatham Asset Managementworkplace safety or health violation41275OSHA7000</v>
      </c>
    </row>
    <row r="5004" spans="1:7" x14ac:dyDescent="0.2">
      <c r="A5004" s="28" t="s">
        <v>2153</v>
      </c>
      <c r="B5004" s="14" t="s">
        <v>589</v>
      </c>
      <c r="C5004" s="14" t="s">
        <v>732</v>
      </c>
      <c r="D5004" s="29">
        <v>42005</v>
      </c>
      <c r="E5004" s="14" t="s">
        <v>521</v>
      </c>
      <c r="F5004" s="30">
        <v>7000</v>
      </c>
      <c r="G5004" s="31" t="str">
        <f>_xlfn.CONCAT(Table1[[#This Row],[Company]:[Penalty Amount]])</f>
        <v>R.R. DONNELLEY &amp; SONS Co.Chatham Asset Managementworkplace safety or health violation42005OSHA7000</v>
      </c>
    </row>
    <row r="5005" spans="1:7" x14ac:dyDescent="0.2">
      <c r="A5005" s="28" t="s">
        <v>2151</v>
      </c>
      <c r="B5005" s="14" t="s">
        <v>589</v>
      </c>
      <c r="C5005" s="14" t="s">
        <v>315</v>
      </c>
      <c r="D5005" s="29">
        <v>42370</v>
      </c>
      <c r="E5005" s="14" t="s">
        <v>1104</v>
      </c>
      <c r="F5005" s="30">
        <v>8555</v>
      </c>
      <c r="G5005" s="31" t="str">
        <f>_xlfn.CONCAT(Table1[[#This Row],[Company]:[Penalty Amount]])</f>
        <v>Courier Printing Co.Chatham Asset Managementenvironmental violation42370TN-ENV8555</v>
      </c>
    </row>
    <row r="5006" spans="1:7" x14ac:dyDescent="0.2">
      <c r="A5006" s="28" t="s">
        <v>1765</v>
      </c>
      <c r="B5006" s="14" t="s">
        <v>589</v>
      </c>
      <c r="C5006" s="14" t="s">
        <v>315</v>
      </c>
      <c r="D5006" s="29">
        <v>38718</v>
      </c>
      <c r="E5006" s="14" t="s">
        <v>1297</v>
      </c>
      <c r="F5006" s="30">
        <v>9563</v>
      </c>
      <c r="G5006" s="31" t="str">
        <f>_xlfn.CONCAT(Table1[[#This Row],[Company]:[Penalty Amount]])</f>
        <v>RR DONNELLEY &amp; SONS COChatham Asset Managementenvironmental violation38718IN-ENV9563</v>
      </c>
    </row>
    <row r="5007" spans="1:7" x14ac:dyDescent="0.2">
      <c r="A5007" s="28" t="s">
        <v>2630</v>
      </c>
      <c r="B5007" s="14" t="s">
        <v>589</v>
      </c>
      <c r="C5007" s="14" t="s">
        <v>1200</v>
      </c>
      <c r="D5007" s="29">
        <v>37622</v>
      </c>
      <c r="E5007" s="14" t="s">
        <v>1201</v>
      </c>
      <c r="F5007" s="30">
        <v>10000</v>
      </c>
      <c r="G5007" s="31" t="str">
        <f>_xlfn.CONCAT(Table1[[#This Row],[Company]:[Penalty Amount]])</f>
        <v>Piccari Press Inc.Chatham Asset Managementlabor relations violation37622NLRB10000</v>
      </c>
    </row>
    <row r="5008" spans="1:7" x14ac:dyDescent="0.2">
      <c r="A5008" s="28" t="s">
        <v>2153</v>
      </c>
      <c r="B5008" s="14" t="s">
        <v>589</v>
      </c>
      <c r="C5008" s="14" t="s">
        <v>732</v>
      </c>
      <c r="D5008" s="29">
        <v>42370</v>
      </c>
      <c r="E5008" s="14" t="s">
        <v>521</v>
      </c>
      <c r="F5008" s="30">
        <v>10000</v>
      </c>
      <c r="G5008" s="31" t="str">
        <f>_xlfn.CONCAT(Table1[[#This Row],[Company]:[Penalty Amount]])</f>
        <v>R.R. DONNELLEY &amp; SONS Co.Chatham Asset Managementworkplace safety or health violation42370OSHA10000</v>
      </c>
    </row>
    <row r="5009" spans="1:7" x14ac:dyDescent="0.2">
      <c r="A5009" s="28" t="s">
        <v>1937</v>
      </c>
      <c r="B5009" s="14" t="s">
        <v>589</v>
      </c>
      <c r="C5009" s="14" t="s">
        <v>315</v>
      </c>
      <c r="D5009" s="29">
        <v>42370</v>
      </c>
      <c r="E5009" s="14" t="s">
        <v>1106</v>
      </c>
      <c r="F5009" s="30">
        <v>10051</v>
      </c>
      <c r="G5009" s="31" t="str">
        <f>_xlfn.CONCAT(Table1[[#This Row],[Company]:[Penalty Amount]])</f>
        <v>R. R. Donnelley &amp; Sons Co.Chatham Asset Managementenvironmental violation42370TX-ENV10051</v>
      </c>
    </row>
    <row r="5010" spans="1:7" x14ac:dyDescent="0.2">
      <c r="A5010" s="28" t="s">
        <v>1770</v>
      </c>
      <c r="B5010" s="14" t="s">
        <v>589</v>
      </c>
      <c r="C5010" s="14" t="s">
        <v>732</v>
      </c>
      <c r="D5010" s="29">
        <v>38718</v>
      </c>
      <c r="E5010" s="14" t="s">
        <v>521</v>
      </c>
      <c r="F5010" s="30">
        <v>11000</v>
      </c>
      <c r="G5010" s="31" t="str">
        <f>_xlfn.CONCAT(Table1[[#This Row],[Company]:[Penalty Amount]])</f>
        <v>RR DONNELLEYChatham Asset Managementworkplace safety or health violation38718OSHA11000</v>
      </c>
    </row>
    <row r="5011" spans="1:7" x14ac:dyDescent="0.2">
      <c r="A5011" s="28" t="s">
        <v>2632</v>
      </c>
      <c r="B5011" s="14" t="s">
        <v>589</v>
      </c>
      <c r="C5011" s="14" t="s">
        <v>315</v>
      </c>
      <c r="D5011" s="29">
        <v>37987</v>
      </c>
      <c r="E5011" s="14" t="s">
        <v>1429</v>
      </c>
      <c r="F5011" s="30">
        <v>11125</v>
      </c>
      <c r="G5011" s="31" t="str">
        <f>_xlfn.CONCAT(Table1[[#This Row],[Company]:[Penalty Amount]])</f>
        <v>Pro Line Printing Inc.Chatham Asset Managementenvironmental violation37987CT-ENV11125</v>
      </c>
    </row>
    <row r="5012" spans="1:7" x14ac:dyDescent="0.2">
      <c r="A5012" s="28" t="s">
        <v>2152</v>
      </c>
      <c r="B5012" s="14" t="s">
        <v>589</v>
      </c>
      <c r="C5012" s="14" t="s">
        <v>315</v>
      </c>
      <c r="D5012" s="29">
        <v>36892</v>
      </c>
      <c r="E5012" s="14" t="s">
        <v>316</v>
      </c>
      <c r="F5012" s="30">
        <v>11344</v>
      </c>
      <c r="G5012" s="31" t="str">
        <f>_xlfn.CONCAT(Table1[[#This Row],[Company]:[Penalty Amount]])</f>
        <v>R. R. DONNELLEY AND SONS Co.Chatham Asset Managementenvironmental violation36892EPA11344</v>
      </c>
    </row>
    <row r="5013" spans="1:7" x14ac:dyDescent="0.2">
      <c r="A5013" s="28" t="s">
        <v>1770</v>
      </c>
      <c r="B5013" s="14" t="s">
        <v>589</v>
      </c>
      <c r="C5013" s="14" t="s">
        <v>732</v>
      </c>
      <c r="D5013" s="29">
        <v>44562</v>
      </c>
      <c r="E5013" s="14" t="s">
        <v>521</v>
      </c>
      <c r="F5013" s="30">
        <v>12327</v>
      </c>
      <c r="G5013" s="31" t="str">
        <f>_xlfn.CONCAT(Table1[[#This Row],[Company]:[Penalty Amount]])</f>
        <v>RR DONNELLEYChatham Asset Managementworkplace safety or health violation44562OSHA12327</v>
      </c>
    </row>
    <row r="5014" spans="1:7" x14ac:dyDescent="0.2">
      <c r="A5014" s="28" t="s">
        <v>1770</v>
      </c>
      <c r="B5014" s="14" t="s">
        <v>589</v>
      </c>
      <c r="C5014" s="14" t="s">
        <v>732</v>
      </c>
      <c r="D5014" s="29">
        <v>40544</v>
      </c>
      <c r="E5014" s="14" t="s">
        <v>521</v>
      </c>
      <c r="F5014" s="30">
        <v>12435</v>
      </c>
      <c r="G5014" s="31" t="str">
        <f>_xlfn.CONCAT(Table1[[#This Row],[Company]:[Penalty Amount]])</f>
        <v>RR DONNELLEYChatham Asset Managementworkplace safety or health violation40544OSHA12435</v>
      </c>
    </row>
    <row r="5015" spans="1:7" x14ac:dyDescent="0.2">
      <c r="A5015" s="28" t="s">
        <v>1770</v>
      </c>
      <c r="B5015" s="14" t="s">
        <v>589</v>
      </c>
      <c r="C5015" s="14" t="s">
        <v>732</v>
      </c>
      <c r="D5015" s="29">
        <v>42370</v>
      </c>
      <c r="E5015" s="14" t="s">
        <v>521</v>
      </c>
      <c r="F5015" s="30">
        <v>12934</v>
      </c>
      <c r="G5015" s="31" t="str">
        <f>_xlfn.CONCAT(Table1[[#This Row],[Company]:[Penalty Amount]])</f>
        <v>RR DONNELLEYChatham Asset Managementworkplace safety or health violation42370OSHA12934</v>
      </c>
    </row>
    <row r="5016" spans="1:7" x14ac:dyDescent="0.2">
      <c r="A5016" s="28" t="s">
        <v>2157</v>
      </c>
      <c r="B5016" s="14" t="s">
        <v>589</v>
      </c>
      <c r="C5016" s="14" t="s">
        <v>732</v>
      </c>
      <c r="D5016" s="29">
        <v>40909</v>
      </c>
      <c r="E5016" s="14" t="s">
        <v>521</v>
      </c>
      <c r="F5016" s="30">
        <v>17000</v>
      </c>
      <c r="G5016" s="31" t="str">
        <f>_xlfn.CONCAT(Table1[[#This Row],[Company]:[Penalty Amount]])</f>
        <v>RR DONNELLY Co.Chatham Asset Managementworkplace safety or health violation40909OSHA17000</v>
      </c>
    </row>
    <row r="5017" spans="1:7" x14ac:dyDescent="0.2">
      <c r="A5017" s="28" t="s">
        <v>1739</v>
      </c>
      <c r="B5017" s="14" t="s">
        <v>589</v>
      </c>
      <c r="C5017" s="14" t="s">
        <v>732</v>
      </c>
      <c r="D5017" s="29">
        <v>41640</v>
      </c>
      <c r="E5017" s="14" t="s">
        <v>521</v>
      </c>
      <c r="F5017" s="30">
        <v>19875</v>
      </c>
      <c r="G5017" s="31" t="str">
        <f>_xlfn.CONCAT(Table1[[#This Row],[Company]:[Penalty Amount]])</f>
        <v>ANDERSON LAChatham Asset Managementworkplace safety or health violation41640OSHA19875</v>
      </c>
    </row>
    <row r="5018" spans="1:7" x14ac:dyDescent="0.2">
      <c r="A5018" s="28" t="s">
        <v>1692</v>
      </c>
      <c r="B5018" s="14" t="s">
        <v>589</v>
      </c>
      <c r="C5018" s="14" t="s">
        <v>732</v>
      </c>
      <c r="D5018" s="29">
        <v>42370</v>
      </c>
      <c r="E5018" s="14" t="s">
        <v>521</v>
      </c>
      <c r="F5018" s="30">
        <v>23696</v>
      </c>
      <c r="G5018" s="31" t="str">
        <f>_xlfn.CONCAT(Table1[[#This Row],[Company]:[Penalty Amount]])</f>
        <v>THE KANSAS CITY STARChatham Asset Managementworkplace safety or health violation42370OSHA23696</v>
      </c>
    </row>
    <row r="5019" spans="1:7" x14ac:dyDescent="0.2">
      <c r="A5019" s="28" t="s">
        <v>1634</v>
      </c>
      <c r="B5019" s="14" t="s">
        <v>589</v>
      </c>
      <c r="C5019" s="14" t="s">
        <v>343</v>
      </c>
      <c r="D5019" s="29">
        <v>43831</v>
      </c>
      <c r="E5019" s="14" t="s">
        <v>1338</v>
      </c>
      <c r="F5019" s="30">
        <v>30000</v>
      </c>
      <c r="G5019" s="31" t="str">
        <f>_xlfn.CONCAT(Table1[[#This Row],[Company]:[Penalty Amount]])</f>
        <v>RR DonnelleyChatham Asset Managementwage and hour violation43831IL-DOL30000</v>
      </c>
    </row>
    <row r="5020" spans="1:7" x14ac:dyDescent="0.2">
      <c r="A5020" s="28" t="s">
        <v>1602</v>
      </c>
      <c r="B5020" s="14" t="s">
        <v>589</v>
      </c>
      <c r="C5020" s="14" t="s">
        <v>732</v>
      </c>
      <c r="D5020" s="29">
        <v>38353</v>
      </c>
      <c r="E5020" s="14" t="s">
        <v>521</v>
      </c>
      <c r="F5020" s="30">
        <v>35000</v>
      </c>
      <c r="G5020" s="31" t="str">
        <f>_xlfn.CONCAT(Table1[[#This Row],[Company]:[Penalty Amount]])</f>
        <v>SPENCER PRESS OF MAINE INC.Chatham Asset Managementworkplace safety or health violation38353OSHA35000</v>
      </c>
    </row>
    <row r="5021" spans="1:7" x14ac:dyDescent="0.2">
      <c r="A5021" s="28" t="s">
        <v>2153</v>
      </c>
      <c r="B5021" s="14" t="s">
        <v>589</v>
      </c>
      <c r="C5021" s="14" t="s">
        <v>732</v>
      </c>
      <c r="D5021" s="29">
        <v>39083</v>
      </c>
      <c r="E5021" s="14" t="s">
        <v>521</v>
      </c>
      <c r="F5021" s="30">
        <v>51000</v>
      </c>
      <c r="G5021" s="31" t="str">
        <f>_xlfn.CONCAT(Table1[[#This Row],[Company]:[Penalty Amount]])</f>
        <v>R.R. DONNELLEY &amp; SONS Co.Chatham Asset Managementworkplace safety or health violation39083OSHA51000</v>
      </c>
    </row>
    <row r="5022" spans="1:7" x14ac:dyDescent="0.2">
      <c r="A5022" s="28" t="s">
        <v>2153</v>
      </c>
      <c r="B5022" s="14" t="s">
        <v>589</v>
      </c>
      <c r="C5022" s="14" t="s">
        <v>732</v>
      </c>
      <c r="D5022" s="29">
        <v>37257</v>
      </c>
      <c r="E5022" s="14" t="s">
        <v>521</v>
      </c>
      <c r="F5022" s="30">
        <v>55000</v>
      </c>
      <c r="G5022" s="31" t="str">
        <f>_xlfn.CONCAT(Table1[[#This Row],[Company]:[Penalty Amount]])</f>
        <v>R.R. DONNELLEY &amp; SONS Co.Chatham Asset Managementworkplace safety or health violation37257OSHA55000</v>
      </c>
    </row>
    <row r="5023" spans="1:7" x14ac:dyDescent="0.2">
      <c r="A5023" s="28" t="s">
        <v>1770</v>
      </c>
      <c r="B5023" s="14" t="s">
        <v>589</v>
      </c>
      <c r="C5023" s="14" t="s">
        <v>732</v>
      </c>
      <c r="D5023" s="29">
        <v>42005</v>
      </c>
      <c r="E5023" s="14" t="s">
        <v>521</v>
      </c>
      <c r="F5023" s="30">
        <v>55000</v>
      </c>
      <c r="G5023" s="31" t="str">
        <f>_xlfn.CONCAT(Table1[[#This Row],[Company]:[Penalty Amount]])</f>
        <v>RR DONNELLEYChatham Asset Managementworkplace safety or health violation42005OSHA55000</v>
      </c>
    </row>
    <row r="5024" spans="1:7" x14ac:dyDescent="0.2">
      <c r="A5024" s="28" t="s">
        <v>1770</v>
      </c>
      <c r="B5024" s="14" t="s">
        <v>589</v>
      </c>
      <c r="C5024" s="14" t="s">
        <v>732</v>
      </c>
      <c r="D5024" s="29">
        <v>40544</v>
      </c>
      <c r="E5024" s="14" t="s">
        <v>521</v>
      </c>
      <c r="F5024" s="30">
        <v>64000</v>
      </c>
      <c r="G5024" s="31" t="str">
        <f>_xlfn.CONCAT(Table1[[#This Row],[Company]:[Penalty Amount]])</f>
        <v>RR DONNELLEYChatham Asset Managementworkplace safety or health violation40544OSHA64000</v>
      </c>
    </row>
    <row r="5025" spans="1:7" x14ac:dyDescent="0.2">
      <c r="A5025" s="28" t="s">
        <v>2158</v>
      </c>
      <c r="B5025" s="14" t="s">
        <v>589</v>
      </c>
      <c r="C5025" s="14" t="s">
        <v>315</v>
      </c>
      <c r="D5025" s="29">
        <v>37987</v>
      </c>
      <c r="E5025" s="14" t="s">
        <v>1472</v>
      </c>
      <c r="F5025" s="30">
        <v>70000</v>
      </c>
      <c r="G5025" s="31" t="str">
        <f>_xlfn.CONCAT(Table1[[#This Row],[Company]:[Penalty Amount]])</f>
        <v>THE HENNEGAN Co.Chatham Asset Managementenvironmental violation37987KY-ENV70000</v>
      </c>
    </row>
    <row r="5026" spans="1:7" x14ac:dyDescent="0.2">
      <c r="A5026" s="28" t="s">
        <v>1939</v>
      </c>
      <c r="B5026" s="14" t="s">
        <v>589</v>
      </c>
      <c r="C5026" s="14" t="s">
        <v>732</v>
      </c>
      <c r="D5026" s="29">
        <v>39448</v>
      </c>
      <c r="E5026" s="14" t="s">
        <v>521</v>
      </c>
      <c r="F5026" s="30">
        <v>75000</v>
      </c>
      <c r="G5026" s="31" t="str">
        <f>_xlfn.CONCAT(Table1[[#This Row],[Company]:[Penalty Amount]])</f>
        <v>R R DONNELLEYChatham Asset Managementworkplace safety or health violation39448OSHA75000</v>
      </c>
    </row>
    <row r="5027" spans="1:7" x14ac:dyDescent="0.2">
      <c r="A5027" s="28" t="s">
        <v>1937</v>
      </c>
      <c r="B5027" s="14" t="s">
        <v>589</v>
      </c>
      <c r="C5027" s="14" t="s">
        <v>315</v>
      </c>
      <c r="D5027" s="29">
        <v>41275</v>
      </c>
      <c r="E5027" s="14" t="s">
        <v>1554</v>
      </c>
      <c r="F5027" s="30">
        <v>75000</v>
      </c>
      <c r="G5027" s="31" t="str">
        <f>_xlfn.CONCAT(Table1[[#This Row],[Company]:[Penalty Amount]])</f>
        <v>R. R. Donnelley &amp; Sons Co.Chatham Asset Managementenvironmental violation41275CA-SCAQMD75000</v>
      </c>
    </row>
    <row r="5028" spans="1:7" x14ac:dyDescent="0.2">
      <c r="A5028" s="28" t="s">
        <v>1765</v>
      </c>
      <c r="B5028" s="14" t="s">
        <v>589</v>
      </c>
      <c r="C5028" s="14" t="s">
        <v>315</v>
      </c>
      <c r="D5028" s="29">
        <v>36892</v>
      </c>
      <c r="E5028" s="14" t="s">
        <v>1297</v>
      </c>
      <c r="F5028" s="30">
        <v>92000</v>
      </c>
      <c r="G5028" s="31" t="str">
        <f>_xlfn.CONCAT(Table1[[#This Row],[Company]:[Penalty Amount]])</f>
        <v>RR DONNELLEY &amp; SONS COChatham Asset Managementenvironmental violation36892IN-ENV92000</v>
      </c>
    </row>
    <row r="5029" spans="1:7" x14ac:dyDescent="0.2">
      <c r="A5029" s="28" t="s">
        <v>2156</v>
      </c>
      <c r="B5029" s="14" t="s">
        <v>589</v>
      </c>
      <c r="C5029" s="14" t="s">
        <v>343</v>
      </c>
      <c r="D5029" s="29">
        <v>42370</v>
      </c>
      <c r="E5029" s="14" t="s">
        <v>745</v>
      </c>
      <c r="F5029" s="30">
        <v>104981</v>
      </c>
      <c r="G5029" s="31" t="str">
        <f>_xlfn.CONCAT(Table1[[#This Row],[Company]:[Penalty Amount]])</f>
        <v>RR Donnelly &amp; Sons Co.Chatham Asset Managementwage and hour violation42370WHD104981</v>
      </c>
    </row>
    <row r="5030" spans="1:7" x14ac:dyDescent="0.2">
      <c r="A5030" s="28" t="s">
        <v>1834</v>
      </c>
      <c r="B5030" s="14" t="s">
        <v>589</v>
      </c>
      <c r="C5030" s="14" t="s">
        <v>732</v>
      </c>
      <c r="D5030" s="29">
        <v>42005</v>
      </c>
      <c r="E5030" s="14" t="s">
        <v>521</v>
      </c>
      <c r="F5030" s="30">
        <v>105000</v>
      </c>
      <c r="G5030" s="31" t="str">
        <f>_xlfn.CONCAT(Table1[[#This Row],[Company]:[Penalty Amount]])</f>
        <v>RR DONNELLEY AND SONS INC.Chatham Asset Managementworkplace safety or health violation42005OSHA105000</v>
      </c>
    </row>
    <row r="5031" spans="1:7" x14ac:dyDescent="0.2">
      <c r="A5031" s="28" t="s">
        <v>1602</v>
      </c>
      <c r="B5031" s="14" t="s">
        <v>589</v>
      </c>
      <c r="C5031" s="14" t="s">
        <v>732</v>
      </c>
      <c r="D5031" s="29">
        <v>36892</v>
      </c>
      <c r="E5031" s="14" t="s">
        <v>521</v>
      </c>
      <c r="F5031" s="30">
        <v>105000</v>
      </c>
      <c r="G5031" s="31" t="str">
        <f>_xlfn.CONCAT(Table1[[#This Row],[Company]:[Penalty Amount]])</f>
        <v>SPENCER PRESS OF MAINE INC.Chatham Asset Managementworkplace safety or health violation36892OSHA105000</v>
      </c>
    </row>
    <row r="5032" spans="1:7" x14ac:dyDescent="0.2">
      <c r="A5032" s="28" t="s">
        <v>1769</v>
      </c>
      <c r="B5032" s="14" t="s">
        <v>589</v>
      </c>
      <c r="C5032" s="14" t="s">
        <v>732</v>
      </c>
      <c r="D5032" s="29">
        <v>40179</v>
      </c>
      <c r="E5032" s="14" t="s">
        <v>521</v>
      </c>
      <c r="F5032" s="30">
        <v>116000</v>
      </c>
      <c r="G5032" s="31" t="str">
        <f>_xlfn.CONCAT(Table1[[#This Row],[Company]:[Penalty Amount]])</f>
        <v>R.R. DONNELLEYChatham Asset Managementworkplace safety or health violation40179OSHA116000</v>
      </c>
    </row>
    <row r="5033" spans="1:7" x14ac:dyDescent="0.2">
      <c r="A5033" s="28" t="s">
        <v>2153</v>
      </c>
      <c r="B5033" s="14" t="s">
        <v>589</v>
      </c>
      <c r="C5033" s="14" t="s">
        <v>732</v>
      </c>
      <c r="D5033" s="29">
        <v>40179</v>
      </c>
      <c r="E5033" s="14" t="s">
        <v>521</v>
      </c>
      <c r="F5033" s="30">
        <v>126000</v>
      </c>
      <c r="G5033" s="31" t="str">
        <f>_xlfn.CONCAT(Table1[[#This Row],[Company]:[Penalty Amount]])</f>
        <v>R.R. DONNELLEY &amp; SONS Co.Chatham Asset Managementworkplace safety or health violation40179OSHA126000</v>
      </c>
    </row>
    <row r="5034" spans="1:7" x14ac:dyDescent="0.2">
      <c r="A5034" s="28" t="s">
        <v>2159</v>
      </c>
      <c r="B5034" s="14" t="s">
        <v>589</v>
      </c>
      <c r="C5034" s="14" t="s">
        <v>732</v>
      </c>
      <c r="D5034" s="29">
        <v>42005</v>
      </c>
      <c r="E5034" s="14" t="s">
        <v>521</v>
      </c>
      <c r="F5034" s="30">
        <v>135000</v>
      </c>
      <c r="G5034" s="31" t="str">
        <f>_xlfn.CONCAT(Table1[[#This Row],[Company]:[Penalty Amount]])</f>
        <v>THE MCCLATCHY Co.Chatham Asset Managementworkplace safety or health violation42005OSHA135000</v>
      </c>
    </row>
    <row r="5035" spans="1:7" x14ac:dyDescent="0.2">
      <c r="A5035" s="28" t="s">
        <v>588</v>
      </c>
      <c r="B5035" s="14" t="s">
        <v>589</v>
      </c>
      <c r="C5035" s="14" t="s">
        <v>334</v>
      </c>
      <c r="D5035" s="29">
        <v>37257</v>
      </c>
      <c r="E5035" s="14" t="s">
        <v>393</v>
      </c>
      <c r="F5035" s="30">
        <v>150000</v>
      </c>
      <c r="G5035" s="31" t="str">
        <f>_xlfn.CONCAT(Table1[[#This Row],[Company]:[Penalty Amount]])</f>
        <v>R.R. Donnelley &amp; SonsChatham Asset Managementemployment discrimination37257EEOC150000</v>
      </c>
    </row>
    <row r="5036" spans="1:7" x14ac:dyDescent="0.2">
      <c r="A5036" s="28" t="s">
        <v>1769</v>
      </c>
      <c r="B5036" s="14" t="s">
        <v>589</v>
      </c>
      <c r="C5036" s="14" t="s">
        <v>732</v>
      </c>
      <c r="D5036" s="29">
        <v>41275</v>
      </c>
      <c r="E5036" s="14" t="s">
        <v>521</v>
      </c>
      <c r="F5036" s="30">
        <v>154000</v>
      </c>
      <c r="G5036" s="31" t="str">
        <f>_xlfn.CONCAT(Table1[[#This Row],[Company]:[Penalty Amount]])</f>
        <v>R.R. DONNELLEYChatham Asset Managementworkplace safety or health violation41275OSHA154000</v>
      </c>
    </row>
    <row r="5037" spans="1:7" x14ac:dyDescent="0.2">
      <c r="A5037" s="28" t="s">
        <v>1770</v>
      </c>
      <c r="B5037" s="14" t="s">
        <v>589</v>
      </c>
      <c r="C5037" s="14" t="s">
        <v>732</v>
      </c>
      <c r="D5037" s="29">
        <v>42370</v>
      </c>
      <c r="E5037" s="14" t="s">
        <v>521</v>
      </c>
      <c r="F5037" s="30">
        <v>154000</v>
      </c>
      <c r="G5037" s="31" t="str">
        <f>_xlfn.CONCAT(Table1[[#This Row],[Company]:[Penalty Amount]])</f>
        <v>RR DONNELLEYChatham Asset Managementworkplace safety or health violation42370OSHA154000</v>
      </c>
    </row>
    <row r="5038" spans="1:7" x14ac:dyDescent="0.2">
      <c r="A5038" s="28" t="s">
        <v>1765</v>
      </c>
      <c r="B5038" s="14" t="s">
        <v>589</v>
      </c>
      <c r="C5038" s="14" t="s">
        <v>315</v>
      </c>
      <c r="D5038" s="29">
        <v>36892</v>
      </c>
      <c r="E5038" s="14" t="s">
        <v>1297</v>
      </c>
      <c r="F5038" s="30">
        <v>158000</v>
      </c>
      <c r="G5038" s="31" t="str">
        <f>_xlfn.CONCAT(Table1[[#This Row],[Company]:[Penalty Amount]])</f>
        <v>RR DONNELLEY &amp; SONS COChatham Asset Managementenvironmental violation36892IN-ENV158000</v>
      </c>
    </row>
    <row r="5039" spans="1:7" x14ac:dyDescent="0.2">
      <c r="A5039" s="28" t="s">
        <v>2154</v>
      </c>
      <c r="B5039" s="14" t="s">
        <v>589</v>
      </c>
      <c r="C5039" s="14" t="s">
        <v>315</v>
      </c>
      <c r="D5039" s="29">
        <v>37257</v>
      </c>
      <c r="E5039" s="14" t="s">
        <v>1429</v>
      </c>
      <c r="F5039" s="30">
        <v>255000</v>
      </c>
      <c r="G5039" s="31" t="str">
        <f>_xlfn.CONCAT(Table1[[#This Row],[Company]:[Penalty Amount]])</f>
        <v>R.R. Donnelley &amp; Sons Co.Chatham Asset Managementenvironmental violation37257CT-ENV255000</v>
      </c>
    </row>
    <row r="5040" spans="1:7" x14ac:dyDescent="0.2">
      <c r="A5040" s="28" t="s">
        <v>1651</v>
      </c>
      <c r="B5040" s="14" t="s">
        <v>589</v>
      </c>
      <c r="C5040" s="14" t="s">
        <v>315</v>
      </c>
      <c r="D5040" s="29">
        <v>42736</v>
      </c>
      <c r="E5040" s="14" t="s">
        <v>1554</v>
      </c>
      <c r="F5040" s="30">
        <v>275000</v>
      </c>
      <c r="G5040" s="31" t="str">
        <f>_xlfn.CONCAT(Table1[[#This Row],[Company]:[Penalty Amount]])</f>
        <v>R. R. Donnelley &amp; Sons CoChatham Asset Managementenvironmental violation42736CA-SCAQMD275000</v>
      </c>
    </row>
    <row r="5041" spans="1:7" x14ac:dyDescent="0.2">
      <c r="A5041" s="28" t="s">
        <v>2634</v>
      </c>
      <c r="B5041" s="14" t="s">
        <v>589</v>
      </c>
      <c r="C5041" s="14" t="s">
        <v>315</v>
      </c>
      <c r="D5041" s="29">
        <v>42005</v>
      </c>
      <c r="E5041" s="14" t="s">
        <v>316</v>
      </c>
      <c r="F5041" s="30">
        <v>318000</v>
      </c>
      <c r="G5041" s="31" t="str">
        <f>_xlfn.CONCAT(Table1[[#This Row],[Company]:[Penalty Amount]])</f>
        <v>TOPS PRODUCTS A DIVISION OF R.R. DONNELLEY &amp; SONSChatham Asset Managementenvironmental violation42005EPA318000</v>
      </c>
    </row>
    <row r="5042" spans="1:7" x14ac:dyDescent="0.2">
      <c r="A5042" s="28" t="s">
        <v>1148</v>
      </c>
      <c r="B5042" s="14" t="s">
        <v>589</v>
      </c>
      <c r="C5042" s="14" t="s">
        <v>334</v>
      </c>
      <c r="D5042" s="29">
        <v>37987</v>
      </c>
      <c r="E5042" s="14" t="s">
        <v>309</v>
      </c>
      <c r="F5042" s="30">
        <v>480552</v>
      </c>
      <c r="G5042" s="31" t="str">
        <f>_xlfn.CONCAT(Table1[[#This Row],[Company]:[Penalty Amount]])</f>
        <v>Spencer Press of MaineChatham Asset Managementemployment discrimination37987private lawsuit-federal480552</v>
      </c>
    </row>
    <row r="5043" spans="1:7" x14ac:dyDescent="0.2">
      <c r="A5043" s="28" t="s">
        <v>2629</v>
      </c>
      <c r="B5043" s="14" t="s">
        <v>589</v>
      </c>
      <c r="C5043" s="14" t="s">
        <v>732</v>
      </c>
      <c r="D5043" s="29">
        <v>38718</v>
      </c>
      <c r="E5043" s="14" t="s">
        <v>521</v>
      </c>
      <c r="F5043" s="30">
        <v>525000</v>
      </c>
      <c r="G5043" s="31" t="str">
        <f>_xlfn.CONCAT(Table1[[#This Row],[Company]:[Penalty Amount]])</f>
        <v>BOWNE &amp; Co. INC.Chatham Asset Managementworkplace safety or health violation38718OSHA525000</v>
      </c>
    </row>
    <row r="5044" spans="1:7" x14ac:dyDescent="0.2">
      <c r="A5044" s="28" t="s">
        <v>2153</v>
      </c>
      <c r="B5044" s="14" t="s">
        <v>589</v>
      </c>
      <c r="C5044" s="14" t="s">
        <v>732</v>
      </c>
      <c r="D5044" s="29">
        <v>40909</v>
      </c>
      <c r="E5044" s="14" t="s">
        <v>521</v>
      </c>
      <c r="F5044" s="30">
        <v>595000</v>
      </c>
      <c r="G5044" s="31" t="str">
        <f>_xlfn.CONCAT(Table1[[#This Row],[Company]:[Penalty Amount]])</f>
        <v>R.R. DONNELLEY &amp; SONS Co.Chatham Asset Managementworkplace safety or health violation40909OSHA595000</v>
      </c>
    </row>
    <row r="5045" spans="1:7" x14ac:dyDescent="0.2">
      <c r="A5045" s="28" t="s">
        <v>2155</v>
      </c>
      <c r="B5045" s="14" t="s">
        <v>589</v>
      </c>
      <c r="C5045" s="14" t="s">
        <v>732</v>
      </c>
      <c r="D5045" s="29">
        <v>41640</v>
      </c>
      <c r="E5045" s="14" t="s">
        <v>521</v>
      </c>
      <c r="F5045" s="30">
        <v>651000</v>
      </c>
      <c r="G5045" s="31" t="str">
        <f>_xlfn.CONCAT(Table1[[#This Row],[Company]:[Penalty Amount]])</f>
        <v>RR DONNELLEY &amp; SONS Co.Chatham Asset Managementworkplace safety or health violation41640OSHA651000</v>
      </c>
    </row>
    <row r="5046" spans="1:7" x14ac:dyDescent="0.2">
      <c r="A5046" s="28" t="s">
        <v>2633</v>
      </c>
      <c r="B5046" s="14" t="s">
        <v>589</v>
      </c>
      <c r="C5046" s="14" t="s">
        <v>732</v>
      </c>
      <c r="D5046" s="29">
        <v>41275</v>
      </c>
      <c r="E5046" s="14" t="s">
        <v>521</v>
      </c>
      <c r="F5046" s="30">
        <v>675000</v>
      </c>
      <c r="G5046" s="31" t="str">
        <f>_xlfn.CONCAT(Table1[[#This Row],[Company]:[Penalty Amount]])</f>
        <v>THEO. DAVIS SONS INCORPORATEDChatham Asset Managementworkplace safety or health violation41275OSHA675000</v>
      </c>
    </row>
    <row r="5047" spans="1:7" x14ac:dyDescent="0.2">
      <c r="A5047" s="28" t="s">
        <v>1921</v>
      </c>
      <c r="B5047" s="14" t="s">
        <v>589</v>
      </c>
      <c r="C5047" s="14" t="s">
        <v>732</v>
      </c>
      <c r="D5047" s="29">
        <v>40909</v>
      </c>
      <c r="E5047" s="14" t="s">
        <v>521</v>
      </c>
      <c r="F5047" s="30">
        <v>775000</v>
      </c>
      <c r="G5047" s="31" t="str">
        <f>_xlfn.CONCAT(Table1[[#This Row],[Company]:[Penalty Amount]])</f>
        <v>RR DONNELLEY INCChatham Asset Managementworkplace safety or health violation40909OSHA775000</v>
      </c>
    </row>
    <row r="5048" spans="1:7" x14ac:dyDescent="0.2">
      <c r="A5048" s="28" t="s">
        <v>588</v>
      </c>
      <c r="B5048" s="14" t="s">
        <v>589</v>
      </c>
      <c r="C5048" s="14" t="s">
        <v>334</v>
      </c>
      <c r="D5048" s="29">
        <v>37987</v>
      </c>
      <c r="E5048" s="14" t="s">
        <v>309</v>
      </c>
      <c r="F5048" s="30">
        <v>15000000</v>
      </c>
      <c r="G5048" s="31" t="str">
        <f>_xlfn.CONCAT(Table1[[#This Row],[Company]:[Penalty Amount]])</f>
        <v>R.R. Donnelley &amp; SonsChatham Asset Managementemployment discrimination37987private lawsuit-federal15000000</v>
      </c>
    </row>
    <row r="5049" spans="1:7" x14ac:dyDescent="0.2">
      <c r="A5049" s="28" t="s">
        <v>588</v>
      </c>
      <c r="B5049" s="14" t="s">
        <v>589</v>
      </c>
      <c r="C5049" s="14" t="s">
        <v>334</v>
      </c>
      <c r="D5049" s="29">
        <v>37622</v>
      </c>
      <c r="E5049" s="14" t="s">
        <v>309</v>
      </c>
      <c r="F5049" s="30">
        <v>15000000</v>
      </c>
      <c r="G5049" s="31" t="str">
        <f>_xlfn.CONCAT(Table1[[#This Row],[Company]:[Penalty Amount]])</f>
        <v>R.R. Donnelley &amp; SonsChatham Asset Managementemployment discrimination37622private lawsuit-federal15000000</v>
      </c>
    </row>
    <row r="5050" spans="1:7" x14ac:dyDescent="0.2">
      <c r="A5050" s="28" t="s">
        <v>641</v>
      </c>
      <c r="B5050" s="14" t="s">
        <v>90</v>
      </c>
      <c r="C5050" s="14" t="s">
        <v>282</v>
      </c>
      <c r="D5050" s="29">
        <v>44562</v>
      </c>
      <c r="E5050" s="14" t="s">
        <v>1421</v>
      </c>
      <c r="F5050" s="30">
        <v>8175</v>
      </c>
      <c r="G5050" s="31" t="str">
        <f>_xlfn.CONCAT(Table1[[#This Row],[Company]:[Penalty Amount]])</f>
        <v>TD Ameritrade Inc.Charles Schwab Corp.consumer protection violation44562TX-FIN8175</v>
      </c>
    </row>
    <row r="5051" spans="1:7" x14ac:dyDescent="0.2">
      <c r="A5051" s="28" t="s">
        <v>1384</v>
      </c>
      <c r="B5051" s="14" t="s">
        <v>90</v>
      </c>
      <c r="C5051" s="14" t="s">
        <v>12</v>
      </c>
      <c r="D5051" s="29">
        <v>37987</v>
      </c>
      <c r="E5051" s="14" t="s">
        <v>250</v>
      </c>
      <c r="F5051" s="30">
        <v>16000</v>
      </c>
      <c r="G5051" s="31" t="str">
        <f>_xlfn.CONCAT(Table1[[#This Row],[Company]:[Penalty Amount]])</f>
        <v>Scottrade Inc.Charles Schwab Corp.investor protection violation37987FINRA16000</v>
      </c>
    </row>
    <row r="5052" spans="1:7" x14ac:dyDescent="0.2">
      <c r="A5052" s="28" t="s">
        <v>1626</v>
      </c>
      <c r="B5052" s="14" t="s">
        <v>90</v>
      </c>
      <c r="C5052" s="14" t="s">
        <v>323</v>
      </c>
      <c r="D5052" s="29">
        <v>40544</v>
      </c>
      <c r="E5052" s="14" t="s">
        <v>328</v>
      </c>
      <c r="F5052" s="30">
        <v>30000</v>
      </c>
      <c r="G5052" s="31" t="str">
        <f>_xlfn.CONCAT(Table1[[#This Row],[Company]:[Penalty Amount]])</f>
        <v>Charles Schwab BankCharles Schwab Corp.discriminatory practices (non-employment)40544HUD30000</v>
      </c>
    </row>
    <row r="5053" spans="1:7" x14ac:dyDescent="0.2">
      <c r="A5053" s="28" t="s">
        <v>1260</v>
      </c>
      <c r="B5053" s="14" t="s">
        <v>90</v>
      </c>
      <c r="C5053" s="14" t="s">
        <v>12</v>
      </c>
      <c r="D5053" s="29">
        <v>39448</v>
      </c>
      <c r="E5053" s="14" t="s">
        <v>1094</v>
      </c>
      <c r="F5053" s="30">
        <v>40000</v>
      </c>
      <c r="G5053" s="31" t="str">
        <f>_xlfn.CONCAT(Table1[[#This Row],[Company]:[Penalty Amount]])</f>
        <v>Ameritrade Inc.Charles Schwab Corp.investor protection violation39448DE-SEC40000</v>
      </c>
    </row>
    <row r="5054" spans="1:7" x14ac:dyDescent="0.2">
      <c r="A5054" s="28" t="s">
        <v>2625</v>
      </c>
      <c r="B5054" s="14" t="s">
        <v>90</v>
      </c>
      <c r="C5054" s="14" t="s">
        <v>12</v>
      </c>
      <c r="D5054" s="29">
        <v>37987</v>
      </c>
      <c r="E5054" s="14" t="s">
        <v>250</v>
      </c>
      <c r="F5054" s="30">
        <v>60869</v>
      </c>
      <c r="G5054" s="31" t="str">
        <f>_xlfn.CONCAT(Table1[[#This Row],[Company]:[Penalty Amount]])</f>
        <v>Charles Schwab &amp; Co Inc.Charles Schwab Corp.investor protection violation37987FINRA60869</v>
      </c>
    </row>
    <row r="5055" spans="1:7" x14ac:dyDescent="0.2">
      <c r="A5055" s="28" t="s">
        <v>1384</v>
      </c>
      <c r="B5055" s="14" t="s">
        <v>90</v>
      </c>
      <c r="C5055" s="14" t="s">
        <v>12</v>
      </c>
      <c r="D5055" s="29">
        <v>42370</v>
      </c>
      <c r="E5055" s="14" t="s">
        <v>713</v>
      </c>
      <c r="F5055" s="30">
        <v>100000</v>
      </c>
      <c r="G5055" s="31" t="str">
        <f>_xlfn.CONCAT(Table1[[#This Row],[Company]:[Penalty Amount]])</f>
        <v>Scottrade Inc.Charles Schwab Corp.investor protection violation42370TX-SEC100000</v>
      </c>
    </row>
    <row r="5056" spans="1:7" x14ac:dyDescent="0.2">
      <c r="A5056" s="28" t="s">
        <v>1351</v>
      </c>
      <c r="B5056" s="14" t="s">
        <v>90</v>
      </c>
      <c r="C5056" s="14" t="s">
        <v>12</v>
      </c>
      <c r="D5056" s="29">
        <v>42370</v>
      </c>
      <c r="E5056" s="14" t="s">
        <v>713</v>
      </c>
      <c r="F5056" s="30">
        <v>125000</v>
      </c>
      <c r="G5056" s="31" t="str">
        <f>_xlfn.CONCAT(Table1[[#This Row],[Company]:[Penalty Amount]])</f>
        <v>Charles Schwab &amp; Co. Inc.Charles Schwab Corp.investor protection violation42370TX-SEC125000</v>
      </c>
    </row>
    <row r="5057" spans="1:7" x14ac:dyDescent="0.2">
      <c r="A5057" s="28" t="s">
        <v>641</v>
      </c>
      <c r="B5057" s="14" t="s">
        <v>90</v>
      </c>
      <c r="C5057" s="14" t="s">
        <v>12</v>
      </c>
      <c r="D5057" s="29">
        <v>42005</v>
      </c>
      <c r="E5057" s="14" t="s">
        <v>123</v>
      </c>
      <c r="F5057" s="30">
        <v>160000</v>
      </c>
      <c r="G5057" s="31" t="str">
        <f>_xlfn.CONCAT(Table1[[#This Row],[Company]:[Penalty Amount]])</f>
        <v>TD Ameritrade Inc.Charles Schwab Corp.investor protection violation42005MA-AG160000</v>
      </c>
    </row>
    <row r="5058" spans="1:7" x14ac:dyDescent="0.2">
      <c r="A5058" s="28" t="s">
        <v>1260</v>
      </c>
      <c r="B5058" s="14" t="s">
        <v>90</v>
      </c>
      <c r="C5058" s="14" t="s">
        <v>12</v>
      </c>
      <c r="D5058" s="29">
        <v>39083</v>
      </c>
      <c r="E5058" s="14" t="s">
        <v>713</v>
      </c>
      <c r="F5058" s="30">
        <v>200000</v>
      </c>
      <c r="G5058" s="31" t="str">
        <f>_xlfn.CONCAT(Table1[[#This Row],[Company]:[Penalty Amount]])</f>
        <v>Ameritrade Inc.Charles Schwab Corp.investor protection violation39083TX-SEC200000</v>
      </c>
    </row>
    <row r="5059" spans="1:7" x14ac:dyDescent="0.2">
      <c r="A5059" s="28" t="s">
        <v>1384</v>
      </c>
      <c r="B5059" s="14" t="s">
        <v>90</v>
      </c>
      <c r="C5059" s="14" t="s">
        <v>12</v>
      </c>
      <c r="D5059" s="29">
        <v>40179</v>
      </c>
      <c r="E5059" s="14" t="s">
        <v>250</v>
      </c>
      <c r="F5059" s="30">
        <v>200000</v>
      </c>
      <c r="G5059" s="31" t="str">
        <f>_xlfn.CONCAT(Table1[[#This Row],[Company]:[Penalty Amount]])</f>
        <v>Scottrade Inc.Charles Schwab Corp.investor protection violation40179FINRA200000</v>
      </c>
    </row>
    <row r="5060" spans="1:7" x14ac:dyDescent="0.2">
      <c r="A5060" s="28" t="s">
        <v>1384</v>
      </c>
      <c r="B5060" s="14" t="s">
        <v>90</v>
      </c>
      <c r="C5060" s="14" t="s">
        <v>12</v>
      </c>
      <c r="D5060" s="29">
        <v>38353</v>
      </c>
      <c r="E5060" s="14" t="s">
        <v>250</v>
      </c>
      <c r="F5060" s="30">
        <v>250000</v>
      </c>
      <c r="G5060" s="31" t="str">
        <f>_xlfn.CONCAT(Table1[[#This Row],[Company]:[Penalty Amount]])</f>
        <v>Scottrade Inc.Charles Schwab Corp.investor protection violation38353FINRA250000</v>
      </c>
    </row>
    <row r="5061" spans="1:7" x14ac:dyDescent="0.2">
      <c r="A5061" s="28" t="s">
        <v>1384</v>
      </c>
      <c r="B5061" s="14" t="s">
        <v>90</v>
      </c>
      <c r="C5061" s="14" t="s">
        <v>12</v>
      </c>
      <c r="D5061" s="29">
        <v>42005</v>
      </c>
      <c r="E5061" s="14" t="s">
        <v>250</v>
      </c>
      <c r="F5061" s="30">
        <v>300000</v>
      </c>
      <c r="G5061" s="31" t="str">
        <f>_xlfn.CONCAT(Table1[[#This Row],[Company]:[Penalty Amount]])</f>
        <v>Scottrade Inc.Charles Schwab Corp.investor protection violation42005FINRA300000</v>
      </c>
    </row>
    <row r="5062" spans="1:7" x14ac:dyDescent="0.2">
      <c r="A5062" s="28" t="s">
        <v>1351</v>
      </c>
      <c r="B5062" s="14" t="s">
        <v>90</v>
      </c>
      <c r="C5062" s="14" t="s">
        <v>12</v>
      </c>
      <c r="D5062" s="29">
        <v>37987</v>
      </c>
      <c r="E5062" s="14" t="s">
        <v>48</v>
      </c>
      <c r="F5062" s="30">
        <v>350000</v>
      </c>
      <c r="G5062" s="31" t="str">
        <f>_xlfn.CONCAT(Table1[[#This Row],[Company]:[Penalty Amount]])</f>
        <v>Charles Schwab &amp; Co. Inc.Charles Schwab Corp.investor protection violation37987SEC350000</v>
      </c>
    </row>
    <row r="5063" spans="1:7" x14ac:dyDescent="0.2">
      <c r="A5063" s="28" t="s">
        <v>641</v>
      </c>
      <c r="B5063" s="14" t="s">
        <v>90</v>
      </c>
      <c r="C5063" s="14" t="s">
        <v>12</v>
      </c>
      <c r="D5063" s="29">
        <v>42005</v>
      </c>
      <c r="E5063" s="14" t="s">
        <v>713</v>
      </c>
      <c r="F5063" s="30">
        <v>400000</v>
      </c>
      <c r="G5063" s="31" t="str">
        <f>_xlfn.CONCAT(Table1[[#This Row],[Company]:[Penalty Amount]])</f>
        <v>TD Ameritrade Inc.Charles Schwab Corp.investor protection violation42005TX-SEC400000</v>
      </c>
    </row>
    <row r="5064" spans="1:7" x14ac:dyDescent="0.2">
      <c r="A5064" s="28" t="s">
        <v>940</v>
      </c>
      <c r="B5064" s="14" t="s">
        <v>90</v>
      </c>
      <c r="C5064" s="14" t="s">
        <v>12</v>
      </c>
      <c r="D5064" s="29">
        <v>41275</v>
      </c>
      <c r="E5064" s="14" t="s">
        <v>250</v>
      </c>
      <c r="F5064" s="30">
        <v>500000</v>
      </c>
      <c r="G5064" s="31" t="str">
        <f>_xlfn.CONCAT(Table1[[#This Row],[Company]:[Penalty Amount]])</f>
        <v>Charles Schwab &amp; Co.Charles Schwab Corp.investor protection violation41275FINRA500000</v>
      </c>
    </row>
    <row r="5065" spans="1:7" x14ac:dyDescent="0.2">
      <c r="A5065" s="28" t="s">
        <v>1351</v>
      </c>
      <c r="B5065" s="14" t="s">
        <v>90</v>
      </c>
      <c r="C5065" s="14" t="s">
        <v>12</v>
      </c>
      <c r="D5065" s="29">
        <v>41640</v>
      </c>
      <c r="E5065" s="14" t="s">
        <v>250</v>
      </c>
      <c r="F5065" s="30">
        <v>500000</v>
      </c>
      <c r="G5065" s="31" t="str">
        <f>_xlfn.CONCAT(Table1[[#This Row],[Company]:[Penalty Amount]])</f>
        <v>Charles Schwab &amp; Co. Inc.Charles Schwab Corp.investor protection violation41640FINRA500000</v>
      </c>
    </row>
    <row r="5066" spans="1:7" x14ac:dyDescent="0.2">
      <c r="A5066" s="28" t="s">
        <v>641</v>
      </c>
      <c r="B5066" s="14" t="s">
        <v>90</v>
      </c>
      <c r="C5066" s="14" t="s">
        <v>12</v>
      </c>
      <c r="D5066" s="29">
        <v>43101</v>
      </c>
      <c r="E5066" s="14" t="s">
        <v>48</v>
      </c>
      <c r="F5066" s="30">
        <v>500000</v>
      </c>
      <c r="G5066" s="31" t="str">
        <f>_xlfn.CONCAT(Table1[[#This Row],[Company]:[Penalty Amount]])</f>
        <v>TD Ameritrade Inc.Charles Schwab Corp.investor protection violation43101SEC500000</v>
      </c>
    </row>
    <row r="5067" spans="1:7" x14ac:dyDescent="0.2">
      <c r="A5067" s="28" t="s">
        <v>891</v>
      </c>
      <c r="B5067" s="14" t="s">
        <v>90</v>
      </c>
      <c r="C5067" s="14" t="s">
        <v>38</v>
      </c>
      <c r="D5067" s="29">
        <v>39448</v>
      </c>
      <c r="E5067" s="14" t="s">
        <v>250</v>
      </c>
      <c r="F5067" s="30">
        <v>600000</v>
      </c>
      <c r="G5067" s="31" t="str">
        <f>_xlfn.CONCAT(Table1[[#This Row],[Company]:[Penalty Amount]])</f>
        <v>ScottradeCharles Schwab Corp.anti-money-laundering deficiencies39448FINRA600000</v>
      </c>
    </row>
    <row r="5068" spans="1:7" x14ac:dyDescent="0.2">
      <c r="A5068" s="28" t="s">
        <v>940</v>
      </c>
      <c r="B5068" s="14" t="s">
        <v>90</v>
      </c>
      <c r="C5068" s="14" t="s">
        <v>12</v>
      </c>
      <c r="D5068" s="29">
        <v>41640</v>
      </c>
      <c r="E5068" s="14" t="s">
        <v>48</v>
      </c>
      <c r="F5068" s="30">
        <v>618000</v>
      </c>
      <c r="G5068" s="31" t="str">
        <f>_xlfn.CONCAT(Table1[[#This Row],[Company]:[Penalty Amount]])</f>
        <v>Charles Schwab &amp; Co.Charles Schwab Corp.investor protection violation41640SEC618000</v>
      </c>
    </row>
    <row r="5069" spans="1:7" x14ac:dyDescent="0.2">
      <c r="A5069" s="28" t="s">
        <v>1384</v>
      </c>
      <c r="B5069" s="14" t="s">
        <v>90</v>
      </c>
      <c r="C5069" s="14" t="s">
        <v>12</v>
      </c>
      <c r="D5069" s="29">
        <v>39448</v>
      </c>
      <c r="E5069" s="14" t="s">
        <v>48</v>
      </c>
      <c r="F5069" s="30">
        <v>950000</v>
      </c>
      <c r="G5069" s="31" t="str">
        <f>_xlfn.CONCAT(Table1[[#This Row],[Company]:[Penalty Amount]])</f>
        <v>Scottrade Inc.Charles Schwab Corp.investor protection violation39448SEC950000</v>
      </c>
    </row>
    <row r="5070" spans="1:7" x14ac:dyDescent="0.2">
      <c r="A5070" s="28" t="s">
        <v>892</v>
      </c>
      <c r="B5070" s="14" t="s">
        <v>90</v>
      </c>
      <c r="C5070" s="14" t="s">
        <v>12</v>
      </c>
      <c r="D5070" s="29">
        <v>41640</v>
      </c>
      <c r="E5070" s="14" t="s">
        <v>48</v>
      </c>
      <c r="F5070" s="30">
        <v>1008000</v>
      </c>
      <c r="G5070" s="31" t="str">
        <f>_xlfn.CONCAT(Table1[[#This Row],[Company]:[Penalty Amount]])</f>
        <v>TD AmeritradeCharles Schwab Corp.investor protection violation41640SEC1008000</v>
      </c>
    </row>
    <row r="5071" spans="1:7" x14ac:dyDescent="0.2">
      <c r="A5071" s="28" t="s">
        <v>2628</v>
      </c>
      <c r="B5071" s="14" t="s">
        <v>90</v>
      </c>
      <c r="C5071" s="14" t="s">
        <v>12</v>
      </c>
      <c r="D5071" s="29">
        <v>41275</v>
      </c>
      <c r="E5071" s="14" t="s">
        <v>250</v>
      </c>
      <c r="F5071" s="30">
        <v>1150000</v>
      </c>
      <c r="G5071" s="31" t="str">
        <f>_xlfn.CONCAT(Table1[[#This Row],[Company]:[Penalty Amount]])</f>
        <v>TD Ameritrade Clearing Inc.Charles Schwab Corp.investor protection violation41275FINRA1150000</v>
      </c>
    </row>
    <row r="5072" spans="1:7" x14ac:dyDescent="0.2">
      <c r="A5072" s="28" t="s">
        <v>940</v>
      </c>
      <c r="B5072" s="14" t="s">
        <v>90</v>
      </c>
      <c r="C5072" s="14" t="s">
        <v>12</v>
      </c>
      <c r="D5072" s="29">
        <v>42005</v>
      </c>
      <c r="E5072" s="14" t="s">
        <v>250</v>
      </c>
      <c r="F5072" s="30">
        <v>2000000</v>
      </c>
      <c r="G5072" s="31" t="str">
        <f>_xlfn.CONCAT(Table1[[#This Row],[Company]:[Penalty Amount]])</f>
        <v>Charles Schwab &amp; Co.Charles Schwab Corp.investor protection violation42005FINRA2000000</v>
      </c>
    </row>
    <row r="5073" spans="1:7" x14ac:dyDescent="0.2">
      <c r="A5073" s="28" t="s">
        <v>891</v>
      </c>
      <c r="B5073" s="14" t="s">
        <v>90</v>
      </c>
      <c r="C5073" s="14" t="s">
        <v>360</v>
      </c>
      <c r="D5073" s="29">
        <v>41640</v>
      </c>
      <c r="E5073" s="14" t="s">
        <v>48</v>
      </c>
      <c r="F5073" s="30">
        <v>2500000</v>
      </c>
      <c r="G5073" s="31" t="str">
        <f>_xlfn.CONCAT(Table1[[#This Row],[Company]:[Penalty Amount]])</f>
        <v>ScottradeCharles Schwab Corp.data submission deficiencies41640SEC2500000</v>
      </c>
    </row>
    <row r="5074" spans="1:7" x14ac:dyDescent="0.2">
      <c r="A5074" s="28" t="s">
        <v>892</v>
      </c>
      <c r="B5074" s="14" t="s">
        <v>90</v>
      </c>
      <c r="C5074" s="14" t="s">
        <v>343</v>
      </c>
      <c r="D5074" s="29">
        <v>39448</v>
      </c>
      <c r="E5074" s="14" t="s">
        <v>309</v>
      </c>
      <c r="F5074" s="30">
        <v>2500000</v>
      </c>
      <c r="G5074" s="31" t="str">
        <f>_xlfn.CONCAT(Table1[[#This Row],[Company]:[Penalty Amount]])</f>
        <v>TD AmeritradeCharles Schwab Corp.wage and hour violation39448private lawsuit-federal2500000</v>
      </c>
    </row>
    <row r="5075" spans="1:7" x14ac:dyDescent="0.2">
      <c r="A5075" s="28" t="s">
        <v>1384</v>
      </c>
      <c r="B5075" s="14" t="s">
        <v>90</v>
      </c>
      <c r="C5075" s="14" t="s">
        <v>12</v>
      </c>
      <c r="D5075" s="29">
        <v>42005</v>
      </c>
      <c r="E5075" s="14" t="s">
        <v>250</v>
      </c>
      <c r="F5075" s="30">
        <v>2600000</v>
      </c>
      <c r="G5075" s="31" t="str">
        <f>_xlfn.CONCAT(Table1[[#This Row],[Company]:[Penalty Amount]])</f>
        <v>Scottrade Inc.Charles Schwab Corp.investor protection violation42005FINRA2600000</v>
      </c>
    </row>
    <row r="5076" spans="1:7" x14ac:dyDescent="0.2">
      <c r="A5076" s="28" t="s">
        <v>1351</v>
      </c>
      <c r="B5076" s="14" t="s">
        <v>90</v>
      </c>
      <c r="C5076" s="14" t="s">
        <v>12</v>
      </c>
      <c r="D5076" s="29">
        <v>43101</v>
      </c>
      <c r="E5076" s="14" t="s">
        <v>48</v>
      </c>
      <c r="F5076" s="30">
        <v>2800000</v>
      </c>
      <c r="G5076" s="31" t="str">
        <f>_xlfn.CONCAT(Table1[[#This Row],[Company]:[Penalty Amount]])</f>
        <v>Charles Schwab &amp; Co. Inc.Charles Schwab Corp.investor protection violation43101SEC2800000</v>
      </c>
    </row>
    <row r="5077" spans="1:7" x14ac:dyDescent="0.2">
      <c r="A5077" s="28" t="s">
        <v>1351</v>
      </c>
      <c r="B5077" s="14" t="s">
        <v>90</v>
      </c>
      <c r="C5077" s="14" t="s">
        <v>12</v>
      </c>
      <c r="D5077" s="29">
        <v>40544</v>
      </c>
      <c r="E5077" s="14" t="s">
        <v>751</v>
      </c>
      <c r="F5077" s="30">
        <v>2800000</v>
      </c>
      <c r="G5077" s="31" t="str">
        <f>_xlfn.CONCAT(Table1[[#This Row],[Company]:[Penalty Amount]])</f>
        <v>Charles Schwab &amp; Co. Inc.Charles Schwab Corp.investor protection violation40544CT-SEC2800000</v>
      </c>
    </row>
    <row r="5078" spans="1:7" x14ac:dyDescent="0.2">
      <c r="A5078" s="28" t="s">
        <v>824</v>
      </c>
      <c r="B5078" s="14" t="s">
        <v>90</v>
      </c>
      <c r="C5078" s="14" t="s">
        <v>343</v>
      </c>
      <c r="D5078" s="29">
        <v>41640</v>
      </c>
      <c r="E5078" s="14" t="s">
        <v>309</v>
      </c>
      <c r="F5078" s="30">
        <v>3800000</v>
      </c>
      <c r="G5078" s="31" t="str">
        <f>_xlfn.CONCAT(Table1[[#This Row],[Company]:[Penalty Amount]])</f>
        <v>Charles SchwabCharles Schwab Corp.wage and hour violation41640private lawsuit-federal3800000</v>
      </c>
    </row>
    <row r="5079" spans="1:7" x14ac:dyDescent="0.2">
      <c r="A5079" s="28" t="s">
        <v>2626</v>
      </c>
      <c r="B5079" s="14" t="s">
        <v>90</v>
      </c>
      <c r="C5079" s="14" t="s">
        <v>12</v>
      </c>
      <c r="D5079" s="29">
        <v>40544</v>
      </c>
      <c r="E5079" s="14" t="s">
        <v>501</v>
      </c>
      <c r="F5079" s="30">
        <v>8567364</v>
      </c>
      <c r="G5079" s="31" t="str">
        <f>_xlfn.CONCAT(Table1[[#This Row],[Company]:[Penalty Amount]])</f>
        <v>Charles Schwab &amp; Co. Inc. .Charles Schwab Corp.investor protection violation40544IL-SEC8567364</v>
      </c>
    </row>
    <row r="5080" spans="1:7" x14ac:dyDescent="0.2">
      <c r="A5080" s="28" t="s">
        <v>1260</v>
      </c>
      <c r="B5080" s="14" t="s">
        <v>90</v>
      </c>
      <c r="C5080" s="14" t="s">
        <v>12</v>
      </c>
      <c r="D5080" s="29">
        <v>37987</v>
      </c>
      <c r="E5080" s="14" t="s">
        <v>250</v>
      </c>
      <c r="F5080" s="30">
        <v>10000000</v>
      </c>
      <c r="G5080" s="31" t="str">
        <f>_xlfn.CONCAT(Table1[[#This Row],[Company]:[Penalty Amount]])</f>
        <v>Ameritrade Inc.Charles Schwab Corp.investor protection violation37987FINRA10000000</v>
      </c>
    </row>
    <row r="5081" spans="1:7" x14ac:dyDescent="0.2">
      <c r="A5081" s="28" t="s">
        <v>641</v>
      </c>
      <c r="B5081" s="14" t="s">
        <v>90</v>
      </c>
      <c r="C5081" s="14" t="s">
        <v>12</v>
      </c>
      <c r="D5081" s="29">
        <v>40544</v>
      </c>
      <c r="E5081" s="14" t="s">
        <v>48</v>
      </c>
      <c r="F5081" s="30">
        <v>10000000</v>
      </c>
      <c r="G5081" s="31" t="str">
        <f>_xlfn.CONCAT(Table1[[#This Row],[Company]:[Penalty Amount]])</f>
        <v>TD Ameritrade Inc.Charles Schwab Corp.investor protection violation40544SEC10000000</v>
      </c>
    </row>
    <row r="5082" spans="1:7" x14ac:dyDescent="0.2">
      <c r="A5082" s="28" t="s">
        <v>1351</v>
      </c>
      <c r="B5082" s="14" t="s">
        <v>90</v>
      </c>
      <c r="C5082" s="14" t="s">
        <v>12</v>
      </c>
      <c r="D5082" s="29">
        <v>40544</v>
      </c>
      <c r="E5082" s="14" t="s">
        <v>250</v>
      </c>
      <c r="F5082" s="30">
        <v>18000000</v>
      </c>
      <c r="G5082" s="31" t="str">
        <f>_xlfn.CONCAT(Table1[[#This Row],[Company]:[Penalty Amount]])</f>
        <v>Charles Schwab &amp; Co. Inc.Charles Schwab Corp.investor protection violation40544FINRA18000000</v>
      </c>
    </row>
    <row r="5083" spans="1:7" x14ac:dyDescent="0.2">
      <c r="A5083" s="28" t="s">
        <v>2627</v>
      </c>
      <c r="B5083" s="14" t="s">
        <v>90</v>
      </c>
      <c r="C5083" s="14" t="s">
        <v>12</v>
      </c>
      <c r="D5083" s="29">
        <v>40544</v>
      </c>
      <c r="E5083" s="14" t="s">
        <v>48</v>
      </c>
      <c r="F5083" s="30">
        <v>118000000</v>
      </c>
      <c r="G5083" s="31" t="str">
        <f>_xlfn.CONCAT(Table1[[#This Row],[Company]:[Penalty Amount]])</f>
        <v>Charles Schwab Investment Management and Charles Schwab &amp; Co. Inc.Charles Schwab Corp.investor protection violation40544SEC118000000</v>
      </c>
    </row>
    <row r="5084" spans="1:7" x14ac:dyDescent="0.2">
      <c r="A5084" s="28" t="s">
        <v>2626</v>
      </c>
      <c r="B5084" s="14" t="s">
        <v>90</v>
      </c>
      <c r="C5084" s="14" t="s">
        <v>12</v>
      </c>
      <c r="D5084" s="29">
        <v>44562</v>
      </c>
      <c r="E5084" s="14" t="s">
        <v>48</v>
      </c>
      <c r="F5084" s="30">
        <v>187000000</v>
      </c>
      <c r="G5084" s="31" t="str">
        <f>_xlfn.CONCAT(Table1[[#This Row],[Company]:[Penalty Amount]])</f>
        <v>Charles Schwab &amp; Co. Inc. .Charles Schwab Corp.investor protection violation44562SEC187000000</v>
      </c>
    </row>
    <row r="5085" spans="1:7" x14ac:dyDescent="0.2">
      <c r="A5085" s="28" t="s">
        <v>641</v>
      </c>
      <c r="B5085" s="14" t="s">
        <v>90</v>
      </c>
      <c r="C5085" s="14" t="s">
        <v>12</v>
      </c>
      <c r="D5085" s="29">
        <v>39448</v>
      </c>
      <c r="E5085" s="14" t="s">
        <v>13</v>
      </c>
      <c r="F5085" s="30">
        <v>456000000</v>
      </c>
      <c r="G5085" s="31" t="str">
        <f>_xlfn.CONCAT(Table1[[#This Row],[Company]:[Penalty Amount]])</f>
        <v>TD Ameritrade Inc.Charles Schwab Corp.investor protection violation39448MULTI-AG456000000</v>
      </c>
    </row>
    <row r="5086" spans="1:7" x14ac:dyDescent="0.2">
      <c r="A5086" s="28" t="s">
        <v>734</v>
      </c>
      <c r="B5086" s="14" t="s">
        <v>735</v>
      </c>
      <c r="C5086" s="14" t="s">
        <v>12</v>
      </c>
      <c r="D5086" s="29">
        <v>41275</v>
      </c>
      <c r="E5086" s="14" t="s">
        <v>48</v>
      </c>
      <c r="F5086" s="30">
        <v>6000000</v>
      </c>
      <c r="G5086" s="31" t="str">
        <f>_xlfn.CONCAT(Table1[[#This Row],[Company]:[Penalty Amount]])</f>
        <v>Chicago Board Options ExchangeCBOE Holdingsinvestor protection violation41275SEC6000000</v>
      </c>
    </row>
    <row r="5087" spans="1:7" x14ac:dyDescent="0.2">
      <c r="A5087" s="28" t="s">
        <v>2039</v>
      </c>
      <c r="B5087" s="14" t="s">
        <v>71</v>
      </c>
      <c r="C5087" s="14" t="s">
        <v>305</v>
      </c>
      <c r="D5087" s="29">
        <v>42370</v>
      </c>
      <c r="E5087" s="14" t="s">
        <v>969</v>
      </c>
      <c r="F5087" s="30">
        <v>5000</v>
      </c>
      <c r="G5087" s="31" t="str">
        <f>_xlfn.CONCAT(Table1[[#This Row],[Company]:[Penalty Amount]])</f>
        <v>AXA Equitable Life &amp; Annuity Co.Equitable Holdingsinsurance violation42370MT-INS5000</v>
      </c>
    </row>
    <row r="5088" spans="1:7" x14ac:dyDescent="0.2">
      <c r="A5088" s="28" t="s">
        <v>1509</v>
      </c>
      <c r="B5088" s="14" t="s">
        <v>1510</v>
      </c>
      <c r="C5088" s="14" t="s">
        <v>31</v>
      </c>
      <c r="D5088" s="29">
        <v>39448</v>
      </c>
      <c r="E5088" s="14" t="s">
        <v>179</v>
      </c>
      <c r="F5088" s="30">
        <v>555000</v>
      </c>
      <c r="G5088" s="31" t="str">
        <f>_xlfn.CONCAT(Table1[[#This Row],[Company]:[Penalty Amount]])</f>
        <v>CATHAY BANKCathay General Bancorpbanking violation39448FDIC555000</v>
      </c>
    </row>
    <row r="5089" spans="1:7" x14ac:dyDescent="0.2">
      <c r="A5089" s="28" t="s">
        <v>2020</v>
      </c>
      <c r="B5089" s="14" t="s">
        <v>71</v>
      </c>
      <c r="C5089" s="14" t="s">
        <v>305</v>
      </c>
      <c r="D5089" s="29">
        <v>43101</v>
      </c>
      <c r="E5089" s="14" t="s">
        <v>1146</v>
      </c>
      <c r="F5089" s="30">
        <v>5000</v>
      </c>
      <c r="G5089" s="31" t="str">
        <f>_xlfn.CONCAT(Table1[[#This Row],[Company]:[Penalty Amount]])</f>
        <v>AXA Equitable Life Insurance Co.Equitable Holdingsinsurance violation43101DE-INS5000</v>
      </c>
    </row>
    <row r="5090" spans="1:7" x14ac:dyDescent="0.2">
      <c r="A5090" s="28" t="s">
        <v>422</v>
      </c>
      <c r="B5090" s="14" t="s">
        <v>422</v>
      </c>
      <c r="C5090" s="14" t="s">
        <v>282</v>
      </c>
      <c r="D5090" s="29">
        <v>43466</v>
      </c>
      <c r="E5090" s="14" t="s">
        <v>1267</v>
      </c>
      <c r="F5090" s="30">
        <v>18888</v>
      </c>
      <c r="G5090" s="31" t="str">
        <f>_xlfn.CONCAT(Table1[[#This Row],[Company]:[Penalty Amount]])</f>
        <v>CashCall Inc.CashCall Inc.consumer protection violation43466NH-BKG18888</v>
      </c>
    </row>
    <row r="5091" spans="1:7" x14ac:dyDescent="0.2">
      <c r="A5091" s="28" t="s">
        <v>2426</v>
      </c>
      <c r="B5091" s="14" t="s">
        <v>422</v>
      </c>
      <c r="C5091" s="14" t="s">
        <v>282</v>
      </c>
      <c r="D5091" s="29">
        <v>41275</v>
      </c>
      <c r="E5091" s="14" t="s">
        <v>1539</v>
      </c>
      <c r="F5091" s="30">
        <v>50000</v>
      </c>
      <c r="G5091" s="31" t="str">
        <f>_xlfn.CONCAT(Table1[[#This Row],[Company]:[Penalty Amount]])</f>
        <v>Western Sky Financial LLC .CashCall Inc.consumer protection violation41275NV-BKG50000</v>
      </c>
    </row>
    <row r="5092" spans="1:7" x14ac:dyDescent="0.2">
      <c r="A5092" s="28" t="s">
        <v>2617</v>
      </c>
      <c r="B5092" s="14" t="s">
        <v>422</v>
      </c>
      <c r="C5092" s="14" t="s">
        <v>548</v>
      </c>
      <c r="D5092" s="29">
        <v>41640</v>
      </c>
      <c r="E5092" s="14" t="s">
        <v>1186</v>
      </c>
      <c r="F5092" s="30">
        <v>100018</v>
      </c>
      <c r="G5092" s="31" t="str">
        <f>_xlfn.CONCAT(Table1[[#This Row],[Company]:[Penalty Amount]])</f>
        <v>CashCall Inc. and Western Sky Financial LLC .CashCall Inc.payday lending violation41640MD-FIN100018</v>
      </c>
    </row>
    <row r="5093" spans="1:7" x14ac:dyDescent="0.2">
      <c r="A5093" s="28" t="s">
        <v>2621</v>
      </c>
      <c r="B5093" s="14" t="s">
        <v>422</v>
      </c>
      <c r="C5093" s="14" t="s">
        <v>282</v>
      </c>
      <c r="D5093" s="29">
        <v>40909</v>
      </c>
      <c r="E5093" s="14" t="s">
        <v>1050</v>
      </c>
      <c r="F5093" s="30">
        <v>175000</v>
      </c>
      <c r="G5093" s="31" t="str">
        <f>_xlfn.CONCAT(Table1[[#This Row],[Company]:[Penalty Amount]])</f>
        <v>Western Sky Financial LLCCashCall Inc.consumer protection violation40909OR-FIN175000</v>
      </c>
    </row>
    <row r="5094" spans="1:7" x14ac:dyDescent="0.2">
      <c r="A5094" s="28" t="s">
        <v>422</v>
      </c>
      <c r="B5094" s="14" t="s">
        <v>422</v>
      </c>
      <c r="C5094" s="14" t="s">
        <v>548</v>
      </c>
      <c r="D5094" s="29">
        <v>42736</v>
      </c>
      <c r="E5094" s="14" t="s">
        <v>936</v>
      </c>
      <c r="F5094" s="30">
        <v>250000</v>
      </c>
      <c r="G5094" s="31" t="str">
        <f>_xlfn.CONCAT(Table1[[#This Row],[Company]:[Penalty Amount]])</f>
        <v>CashCall Inc.CashCall Inc.payday lending violation42736AZ-DIFI250000</v>
      </c>
    </row>
    <row r="5095" spans="1:7" x14ac:dyDescent="0.2">
      <c r="A5095" s="28" t="s">
        <v>2624</v>
      </c>
      <c r="B5095" s="14" t="s">
        <v>422</v>
      </c>
      <c r="C5095" s="14" t="s">
        <v>282</v>
      </c>
      <c r="D5095" s="29">
        <v>42005</v>
      </c>
      <c r="E5095" s="14" t="s">
        <v>123</v>
      </c>
      <c r="F5095" s="30">
        <v>259115</v>
      </c>
      <c r="G5095" s="31" t="str">
        <f>_xlfn.CONCAT(Table1[[#This Row],[Company]:[Penalty Amount]])</f>
        <v>Western Sky Financial LLC WS Funding LLC CashCall Inc. Delbert Services Corp.CashCall Inc.consumer protection violation42005MA-AG259115</v>
      </c>
    </row>
    <row r="5096" spans="1:7" x14ac:dyDescent="0.2">
      <c r="A5096" s="28" t="s">
        <v>2616</v>
      </c>
      <c r="B5096" s="14" t="s">
        <v>422</v>
      </c>
      <c r="C5096" s="14" t="s">
        <v>548</v>
      </c>
      <c r="D5096" s="29">
        <v>41640</v>
      </c>
      <c r="E5096" s="14" t="s">
        <v>1174</v>
      </c>
      <c r="F5096" s="30">
        <v>400000</v>
      </c>
      <c r="G5096" s="31" t="str">
        <f>_xlfn.CONCAT(Table1[[#This Row],[Company]:[Penalty Amount]])</f>
        <v>CashCall Inc. and Western Sky Financial L.L.C.CashCall Inc.payday lending violation41640CT-BKG400000</v>
      </c>
    </row>
    <row r="5097" spans="1:7" x14ac:dyDescent="0.2">
      <c r="A5097" s="28" t="s">
        <v>2618</v>
      </c>
      <c r="B5097" s="14" t="s">
        <v>422</v>
      </c>
      <c r="C5097" s="14" t="s">
        <v>548</v>
      </c>
      <c r="D5097" s="29">
        <v>42370</v>
      </c>
      <c r="E5097" s="14" t="s">
        <v>746</v>
      </c>
      <c r="F5097" s="30">
        <v>500000</v>
      </c>
      <c r="G5097" s="31" t="str">
        <f>_xlfn.CONCAT(Table1[[#This Row],[Company]:[Penalty Amount]])</f>
        <v>CashCall Inc. Western Sky Financial LLC WS Funding LLCCashCall Inc.payday lending violation42370FL-OFR500000</v>
      </c>
    </row>
    <row r="5098" spans="1:7" x14ac:dyDescent="0.2">
      <c r="A5098" s="28" t="s">
        <v>2426</v>
      </c>
      <c r="B5098" s="14" t="s">
        <v>422</v>
      </c>
      <c r="C5098" s="14" t="s">
        <v>282</v>
      </c>
      <c r="D5098" s="29">
        <v>41640</v>
      </c>
      <c r="E5098" s="14" t="s">
        <v>698</v>
      </c>
      <c r="F5098" s="30">
        <v>565000</v>
      </c>
      <c r="G5098" s="31" t="str">
        <f>_xlfn.CONCAT(Table1[[#This Row],[Company]:[Penalty Amount]])</f>
        <v>Western Sky Financial LLC .CashCall Inc.consumer protection violation41640CO-AG565000</v>
      </c>
    </row>
    <row r="5099" spans="1:7" x14ac:dyDescent="0.2">
      <c r="A5099" s="28" t="s">
        <v>2620</v>
      </c>
      <c r="B5099" s="14" t="s">
        <v>422</v>
      </c>
      <c r="C5099" s="14" t="s">
        <v>282</v>
      </c>
      <c r="D5099" s="29">
        <v>42370</v>
      </c>
      <c r="E5099" s="14" t="s">
        <v>1083</v>
      </c>
      <c r="F5099" s="30">
        <v>750000</v>
      </c>
      <c r="G5099" s="31" t="str">
        <f>_xlfn.CONCAT(Table1[[#This Row],[Company]:[Penalty Amount]])</f>
        <v>Western Sky Financial CashCall Inc. and WS FundingCashCall Inc.consumer protection violation42370AR-AG750000</v>
      </c>
    </row>
    <row r="5100" spans="1:7" x14ac:dyDescent="0.2">
      <c r="A5100" s="28" t="s">
        <v>2425</v>
      </c>
      <c r="B5100" s="14" t="s">
        <v>422</v>
      </c>
      <c r="C5100" s="14" t="s">
        <v>282</v>
      </c>
      <c r="D5100" s="29">
        <v>41640</v>
      </c>
      <c r="E5100" s="14" t="s">
        <v>1051</v>
      </c>
      <c r="F5100" s="30">
        <v>1000000</v>
      </c>
      <c r="G5100" s="31" t="str">
        <f>_xlfn.CONCAT(Table1[[#This Row],[Company]:[Penalty Amount]])</f>
        <v>CashCall Inc. .CashCall Inc.consumer protection violation41640PA-BKG1000000</v>
      </c>
    </row>
    <row r="5101" spans="1:7" x14ac:dyDescent="0.2">
      <c r="A5101" s="28" t="s">
        <v>422</v>
      </c>
      <c r="B5101" s="14" t="s">
        <v>422</v>
      </c>
      <c r="C5101" s="14" t="s">
        <v>282</v>
      </c>
      <c r="D5101" s="29">
        <v>42736</v>
      </c>
      <c r="E5101" s="14" t="s">
        <v>1049</v>
      </c>
      <c r="F5101" s="30">
        <v>1000000</v>
      </c>
      <c r="G5101" s="31" t="str">
        <f>_xlfn.CONCAT(Table1[[#This Row],[Company]:[Penalty Amount]])</f>
        <v>CashCall Inc.CashCall Inc.consumer protection violation42736OK-DCC1000000</v>
      </c>
    </row>
    <row r="5102" spans="1:7" x14ac:dyDescent="0.2">
      <c r="A5102" s="28" t="s">
        <v>422</v>
      </c>
      <c r="B5102" s="14" t="s">
        <v>422</v>
      </c>
      <c r="C5102" s="14" t="s">
        <v>548</v>
      </c>
      <c r="D5102" s="29">
        <v>42005</v>
      </c>
      <c r="E5102" s="14" t="s">
        <v>318</v>
      </c>
      <c r="F5102" s="30">
        <v>1000000</v>
      </c>
      <c r="G5102" s="31" t="str">
        <f>_xlfn.CONCAT(Table1[[#This Row],[Company]:[Penalty Amount]])</f>
        <v>CashCall Inc.CashCall Inc.payday lending violation42005CA-DFPI1000000</v>
      </c>
    </row>
    <row r="5103" spans="1:7" x14ac:dyDescent="0.2">
      <c r="A5103" s="28" t="s">
        <v>2619</v>
      </c>
      <c r="B5103" s="14" t="s">
        <v>422</v>
      </c>
      <c r="C5103" s="14" t="s">
        <v>282</v>
      </c>
      <c r="D5103" s="29">
        <v>42370</v>
      </c>
      <c r="E5103" s="14" t="s">
        <v>878</v>
      </c>
      <c r="F5103" s="30">
        <v>1000000</v>
      </c>
      <c r="G5103" s="31" t="str">
        <f>_xlfn.CONCAT(Table1[[#This Row],[Company]:[Penalty Amount]])</f>
        <v>Western Sky Financial LLC CashCall Inc. WS Funding LLC and Delbert Services Corp.CashCall Inc.consumer protection violation42370IN-AG1000000</v>
      </c>
    </row>
    <row r="5104" spans="1:7" x14ac:dyDescent="0.2">
      <c r="A5104" s="28" t="s">
        <v>422</v>
      </c>
      <c r="B5104" s="14" t="s">
        <v>422</v>
      </c>
      <c r="C5104" s="14" t="s">
        <v>282</v>
      </c>
      <c r="D5104" s="29">
        <v>41640</v>
      </c>
      <c r="E5104" s="14" t="s">
        <v>987</v>
      </c>
      <c r="F5104" s="30">
        <v>1500000</v>
      </c>
      <c r="G5104" s="31" t="str">
        <f>_xlfn.CONCAT(Table1[[#This Row],[Company]:[Penalty Amount]])</f>
        <v>CashCall Inc.CashCall Inc.consumer protection violation41640IA-AG1500000</v>
      </c>
    </row>
    <row r="5105" spans="1:7" x14ac:dyDescent="0.2">
      <c r="A5105" s="28" t="s">
        <v>2621</v>
      </c>
      <c r="B5105" s="14" t="s">
        <v>422</v>
      </c>
      <c r="C5105" s="14" t="s">
        <v>282</v>
      </c>
      <c r="D5105" s="29">
        <v>41640</v>
      </c>
      <c r="E5105" s="14" t="s">
        <v>72</v>
      </c>
      <c r="F5105" s="30">
        <v>1500000</v>
      </c>
      <c r="G5105" s="31" t="str">
        <f>_xlfn.CONCAT(Table1[[#This Row],[Company]:[Penalty Amount]])</f>
        <v>Western Sky Financial LLCCashCall Inc.consumer protection violation41640NY-AG1500000</v>
      </c>
    </row>
    <row r="5106" spans="1:7" x14ac:dyDescent="0.2">
      <c r="A5106" s="28" t="s">
        <v>939</v>
      </c>
      <c r="B5106" s="14" t="s">
        <v>422</v>
      </c>
      <c r="C5106" s="14" t="s">
        <v>282</v>
      </c>
      <c r="D5106" s="29">
        <v>42005</v>
      </c>
      <c r="E5106" s="14" t="s">
        <v>721</v>
      </c>
      <c r="F5106" s="30">
        <v>2000000</v>
      </c>
      <c r="G5106" s="31" t="str">
        <f>_xlfn.CONCAT(Table1[[#This Row],[Company]:[Penalty Amount]])</f>
        <v>Cash Call Inc. and Western Sky Financial LLCCashCall Inc.consumer protection violation42005WA-FIN2000000</v>
      </c>
    </row>
    <row r="5107" spans="1:7" x14ac:dyDescent="0.2">
      <c r="A5107" s="28" t="s">
        <v>2622</v>
      </c>
      <c r="B5107" s="14" t="s">
        <v>422</v>
      </c>
      <c r="C5107" s="14" t="s">
        <v>282</v>
      </c>
      <c r="D5107" s="29">
        <v>42005</v>
      </c>
      <c r="E5107" s="14" t="s">
        <v>915</v>
      </c>
      <c r="F5107" s="30">
        <v>2200000</v>
      </c>
      <c r="G5107" s="31" t="str">
        <f>_xlfn.CONCAT(Table1[[#This Row],[Company]:[Penalty Amount]])</f>
        <v>Western Sky Financial LLC and CashCall Inc.CashCall Inc.consumer protection violation42005MI-FIN2200000</v>
      </c>
    </row>
    <row r="5108" spans="1:7" x14ac:dyDescent="0.2">
      <c r="A5108" s="28" t="s">
        <v>2615</v>
      </c>
      <c r="B5108" s="14" t="s">
        <v>422</v>
      </c>
      <c r="C5108" s="14" t="s">
        <v>282</v>
      </c>
      <c r="D5108" s="29">
        <v>42736</v>
      </c>
      <c r="E5108" s="14" t="s">
        <v>599</v>
      </c>
      <c r="F5108" s="30">
        <v>2962573</v>
      </c>
      <c r="G5108" s="31" t="str">
        <f>_xlfn.CONCAT(Table1[[#This Row],[Company]:[Penalty Amount]])</f>
        <v>CashCall Inc. WS FundingCashCall Inc.consumer protection violation42736DC-AG2962573</v>
      </c>
    </row>
    <row r="5109" spans="1:7" x14ac:dyDescent="0.2">
      <c r="A5109" s="28" t="s">
        <v>1268</v>
      </c>
      <c r="B5109" s="14" t="s">
        <v>422</v>
      </c>
      <c r="C5109" s="14" t="s">
        <v>282</v>
      </c>
      <c r="D5109" s="29">
        <v>44562</v>
      </c>
      <c r="E5109" s="14" t="s">
        <v>143</v>
      </c>
      <c r="F5109" s="30">
        <v>4800000</v>
      </c>
      <c r="G5109" s="31" t="str">
        <f>_xlfn.CONCAT(Table1[[#This Row],[Company]:[Penalty Amount]])</f>
        <v>CashCall Inc. and WS Funding LLCCashCall Inc.consumer protection violation44562AZ-AG4800000</v>
      </c>
    </row>
    <row r="5110" spans="1:7" x14ac:dyDescent="0.2">
      <c r="A5110" s="28" t="s">
        <v>422</v>
      </c>
      <c r="B5110" s="14" t="s">
        <v>422</v>
      </c>
      <c r="C5110" s="14" t="s">
        <v>282</v>
      </c>
      <c r="D5110" s="29">
        <v>41640</v>
      </c>
      <c r="E5110" s="14" t="s">
        <v>721</v>
      </c>
      <c r="F5110" s="30">
        <v>6390670</v>
      </c>
      <c r="G5110" s="31" t="str">
        <f>_xlfn.CONCAT(Table1[[#This Row],[Company]:[Penalty Amount]])</f>
        <v>CashCall Inc.CashCall Inc.consumer protection violation41640WA-FIN6390670</v>
      </c>
    </row>
    <row r="5111" spans="1:7" x14ac:dyDescent="0.2">
      <c r="A5111" s="28" t="s">
        <v>3036</v>
      </c>
      <c r="B5111" s="14" t="s">
        <v>422</v>
      </c>
      <c r="C5111" s="14" t="s">
        <v>282</v>
      </c>
      <c r="D5111" s="29">
        <v>42370</v>
      </c>
      <c r="E5111" s="14" t="s">
        <v>698</v>
      </c>
      <c r="F5111" s="30">
        <v>7384005</v>
      </c>
      <c r="G5111" s="31" t="str">
        <f>_xlfn.CONCAT(Table1[[#This Row],[Company]:[Penalty Amount]])</f>
        <v>CashCall Inc. WS Funding LLC and Delbert Services Corp.CashCall Inc.consumer protection violation42370CO-AG7384005</v>
      </c>
    </row>
    <row r="5112" spans="1:7" x14ac:dyDescent="0.2">
      <c r="A5112" s="28" t="s">
        <v>671</v>
      </c>
      <c r="B5112" s="14" t="s">
        <v>422</v>
      </c>
      <c r="C5112" s="14" t="s">
        <v>282</v>
      </c>
      <c r="D5112" s="29">
        <v>42370</v>
      </c>
      <c r="E5112" s="14" t="s">
        <v>672</v>
      </c>
      <c r="F5112" s="30">
        <v>9000000</v>
      </c>
      <c r="G5112" s="31" t="str">
        <f>_xlfn.CONCAT(Table1[[#This Row],[Company]:[Penalty Amount]])</f>
        <v>CashCall and Western SkyCashCall Inc.consumer protection violation42370NC-AG9000000</v>
      </c>
    </row>
    <row r="5113" spans="1:7" x14ac:dyDescent="0.2">
      <c r="A5113" s="28" t="s">
        <v>2426</v>
      </c>
      <c r="B5113" s="14" t="s">
        <v>422</v>
      </c>
      <c r="C5113" s="14" t="s">
        <v>282</v>
      </c>
      <c r="D5113" s="29">
        <v>42370</v>
      </c>
      <c r="E5113" s="14" t="s">
        <v>662</v>
      </c>
      <c r="F5113" s="30">
        <v>9275000</v>
      </c>
      <c r="G5113" s="31" t="str">
        <f>_xlfn.CONCAT(Table1[[#This Row],[Company]:[Penalty Amount]])</f>
        <v>Western Sky Financial LLC .CashCall Inc.consumer protection violation42370NC-BKG9275000</v>
      </c>
    </row>
    <row r="5114" spans="1:7" x14ac:dyDescent="0.2">
      <c r="A5114" s="28" t="s">
        <v>422</v>
      </c>
      <c r="B5114" s="14" t="s">
        <v>422</v>
      </c>
      <c r="C5114" s="14" t="s">
        <v>282</v>
      </c>
      <c r="D5114" s="29">
        <v>42736</v>
      </c>
      <c r="E5114" s="14" t="s">
        <v>656</v>
      </c>
      <c r="F5114" s="30">
        <v>9650000</v>
      </c>
      <c r="G5114" s="31" t="str">
        <f>_xlfn.CONCAT(Table1[[#This Row],[Company]:[Penalty Amount]])</f>
        <v>CashCall Inc.CashCall Inc.consumer protection violation42736SC-FIN9650000</v>
      </c>
    </row>
    <row r="5115" spans="1:7" x14ac:dyDescent="0.2">
      <c r="A5115" s="28" t="s">
        <v>422</v>
      </c>
      <c r="B5115" s="14" t="s">
        <v>422</v>
      </c>
      <c r="C5115" s="14" t="s">
        <v>282</v>
      </c>
      <c r="D5115" s="29">
        <v>42370</v>
      </c>
      <c r="E5115" s="14" t="s">
        <v>400</v>
      </c>
      <c r="F5115" s="30">
        <v>11700000</v>
      </c>
      <c r="G5115" s="31" t="str">
        <f>_xlfn.CONCAT(Table1[[#This Row],[Company]:[Penalty Amount]])</f>
        <v>CashCall Inc.CashCall Inc.consumer protection violation42370MN-AG11700000</v>
      </c>
    </row>
    <row r="5116" spans="1:7" x14ac:dyDescent="0.2">
      <c r="A5116" s="28" t="s">
        <v>422</v>
      </c>
      <c r="B5116" s="14" t="s">
        <v>422</v>
      </c>
      <c r="C5116" s="14" t="s">
        <v>282</v>
      </c>
      <c r="D5116" s="29">
        <v>42005</v>
      </c>
      <c r="E5116" s="14" t="s">
        <v>606</v>
      </c>
      <c r="F5116" s="30">
        <v>13000000</v>
      </c>
      <c r="G5116" s="31" t="str">
        <f>_xlfn.CONCAT(Table1[[#This Row],[Company]:[Penalty Amount]])</f>
        <v>CashCall Inc.CashCall Inc.consumer protection violation42005WV-AG13000000</v>
      </c>
    </row>
    <row r="5117" spans="1:7" x14ac:dyDescent="0.2">
      <c r="A5117" s="28" t="s">
        <v>422</v>
      </c>
      <c r="B5117" s="14" t="s">
        <v>422</v>
      </c>
      <c r="C5117" s="14" t="s">
        <v>282</v>
      </c>
      <c r="D5117" s="29">
        <v>42736</v>
      </c>
      <c r="E5117" s="14" t="s">
        <v>543</v>
      </c>
      <c r="F5117" s="30">
        <v>15335000</v>
      </c>
      <c r="G5117" s="31" t="str">
        <f>_xlfn.CONCAT(Table1[[#This Row],[Company]:[Penalty Amount]])</f>
        <v>CashCall Inc.CashCall Inc.consumer protection violation42736VA-AG15335000</v>
      </c>
    </row>
    <row r="5118" spans="1:7" x14ac:dyDescent="0.2">
      <c r="A5118" s="28" t="s">
        <v>2622</v>
      </c>
      <c r="B5118" s="14" t="s">
        <v>422</v>
      </c>
      <c r="C5118" s="14" t="s">
        <v>282</v>
      </c>
      <c r="D5118" s="29">
        <v>42005</v>
      </c>
      <c r="E5118" s="14" t="s">
        <v>128</v>
      </c>
      <c r="F5118" s="30">
        <v>24700000</v>
      </c>
      <c r="G5118" s="31" t="str">
        <f>_xlfn.CONCAT(Table1[[#This Row],[Company]:[Penalty Amount]])</f>
        <v>Western Sky Financial LLC and CashCall Inc.CashCall Inc.consumer protection violation42005MI-AG24700000</v>
      </c>
    </row>
    <row r="5119" spans="1:7" x14ac:dyDescent="0.2">
      <c r="A5119" s="28" t="s">
        <v>2623</v>
      </c>
      <c r="B5119" s="14" t="s">
        <v>422</v>
      </c>
      <c r="C5119" s="14" t="s">
        <v>282</v>
      </c>
      <c r="D5119" s="29">
        <v>42736</v>
      </c>
      <c r="E5119" s="14" t="s">
        <v>423</v>
      </c>
      <c r="F5119" s="30">
        <v>42000000</v>
      </c>
      <c r="G5119" s="31" t="str">
        <f>_xlfn.CONCAT(Table1[[#This Row],[Company]:[Penalty Amount]])</f>
        <v>Western Sky Financial LLC CashCall Inc.CashCall Inc.consumer protection violation42736GA-AG42000000</v>
      </c>
    </row>
    <row r="5120" spans="1:7" x14ac:dyDescent="0.2">
      <c r="A5120" s="28" t="s">
        <v>2020</v>
      </c>
      <c r="B5120" s="14" t="s">
        <v>71</v>
      </c>
      <c r="C5120" s="14" t="s">
        <v>305</v>
      </c>
      <c r="D5120" s="29">
        <v>42370</v>
      </c>
      <c r="E5120" s="14" t="s">
        <v>775</v>
      </c>
      <c r="F5120" s="30">
        <v>5000</v>
      </c>
      <c r="G5120" s="31" t="str">
        <f>_xlfn.CONCAT(Table1[[#This Row],[Company]:[Penalty Amount]])</f>
        <v>AXA Equitable Life Insurance Co.Equitable Holdingsinsurance violation42370MN-FIN5000</v>
      </c>
    </row>
    <row r="5121" spans="1:7" x14ac:dyDescent="0.2">
      <c r="A5121" s="28" t="s">
        <v>2677</v>
      </c>
      <c r="B5121" s="14" t="s">
        <v>321</v>
      </c>
      <c r="C5121" s="14" t="s">
        <v>364</v>
      </c>
      <c r="D5121" s="29">
        <v>37257</v>
      </c>
      <c r="E5121" s="14" t="s">
        <v>833</v>
      </c>
      <c r="F5121" s="30">
        <v>5000</v>
      </c>
      <c r="G5121" s="31" t="str">
        <f>_xlfn.CONCAT(Table1[[#This Row],[Company]:[Penalty Amount]])</f>
        <v>Discover Financial Services Inc./Millenium Teleservices Inc.Discover Financial Servicesprivacy violation37257KY-AG5000</v>
      </c>
    </row>
    <row r="5122" spans="1:7" x14ac:dyDescent="0.2">
      <c r="A5122" s="28" t="s">
        <v>2671</v>
      </c>
      <c r="B5122" s="14" t="s">
        <v>957</v>
      </c>
      <c r="C5122" s="14" t="s">
        <v>12</v>
      </c>
      <c r="D5122" s="29">
        <v>37987</v>
      </c>
      <c r="E5122" s="14" t="s">
        <v>746</v>
      </c>
      <c r="F5122" s="30">
        <v>5000</v>
      </c>
      <c r="G5122" s="31" t="str">
        <f>_xlfn.CONCAT(Table1[[#This Row],[Company]:[Penalty Amount]])</f>
        <v>ProEquities Inc.Dai-ichi Lifeinvestor protection violation37987FL-OFR5000</v>
      </c>
    </row>
    <row r="5123" spans="1:7" x14ac:dyDescent="0.2">
      <c r="A5123" s="28" t="s">
        <v>973</v>
      </c>
      <c r="B5123" s="14" t="s">
        <v>957</v>
      </c>
      <c r="C5123" s="14" t="s">
        <v>305</v>
      </c>
      <c r="D5123" s="29">
        <v>41640</v>
      </c>
      <c r="E5123" s="14" t="s">
        <v>1089</v>
      </c>
      <c r="F5123" s="30">
        <v>5000</v>
      </c>
      <c r="G5123" s="31" t="str">
        <f>_xlfn.CONCAT(Table1[[#This Row],[Company]:[Penalty Amount]])</f>
        <v>Protective Life Insurance Co.Dai-ichi Lifeinsurance violation41640SD-INS5000</v>
      </c>
    </row>
    <row r="5124" spans="1:7" x14ac:dyDescent="0.2">
      <c r="A5124" s="28" t="s">
        <v>2178</v>
      </c>
      <c r="B5124" s="14" t="s">
        <v>1392</v>
      </c>
      <c r="C5124" s="14" t="s">
        <v>1523</v>
      </c>
      <c r="D5124" s="29">
        <v>40544</v>
      </c>
      <c r="E5124" s="14" t="s">
        <v>1524</v>
      </c>
      <c r="F5124" s="30">
        <v>5000</v>
      </c>
      <c r="G5124" s="31" t="str">
        <f>_xlfn.CONCAT(Table1[[#This Row],[Company]:[Penalty Amount]])</f>
        <v>Peter Cremer Co.Cremerrailroad safety violation40544FRA5000</v>
      </c>
    </row>
    <row r="5125" spans="1:7" x14ac:dyDescent="0.2">
      <c r="A5125" s="28" t="s">
        <v>990</v>
      </c>
      <c r="B5125" s="14" t="s">
        <v>586</v>
      </c>
      <c r="C5125" s="14" t="s">
        <v>305</v>
      </c>
      <c r="D5125" s="29">
        <v>37622</v>
      </c>
      <c r="E5125" s="14" t="s">
        <v>1135</v>
      </c>
      <c r="F5125" s="30">
        <v>5000</v>
      </c>
      <c r="G5125" s="31" t="str">
        <f>_xlfn.CONCAT(Table1[[#This Row],[Company]:[Penalty Amount]])</f>
        <v>Bankers Life &amp; Casualty Co.CNO Financialinsurance violation37622ME-INS5000</v>
      </c>
    </row>
    <row r="5126" spans="1:7" x14ac:dyDescent="0.2">
      <c r="A5126" s="28" t="s">
        <v>1076</v>
      </c>
      <c r="B5126" s="14" t="s">
        <v>586</v>
      </c>
      <c r="C5126" s="14" t="s">
        <v>305</v>
      </c>
      <c r="D5126" s="29">
        <v>40544</v>
      </c>
      <c r="E5126" s="14" t="s">
        <v>1050</v>
      </c>
      <c r="F5126" s="30">
        <v>5000</v>
      </c>
      <c r="G5126" s="31" t="str">
        <f>_xlfn.CONCAT(Table1[[#This Row],[Company]:[Penalty Amount]])</f>
        <v>Bankers Life and Casualty Co.CNO Financialinsurance violation40544OR-FIN5000</v>
      </c>
    </row>
    <row r="5127" spans="1:7" x14ac:dyDescent="0.2">
      <c r="A5127" s="28" t="s">
        <v>1076</v>
      </c>
      <c r="B5127" s="14" t="s">
        <v>586</v>
      </c>
      <c r="C5127" s="14" t="s">
        <v>305</v>
      </c>
      <c r="D5127" s="29">
        <v>37987</v>
      </c>
      <c r="E5127" s="14" t="s">
        <v>665</v>
      </c>
      <c r="F5127" s="30">
        <v>5000</v>
      </c>
      <c r="G5127" s="31" t="str">
        <f>_xlfn.CONCAT(Table1[[#This Row],[Company]:[Penalty Amount]])</f>
        <v>Bankers Life and Casualty Co.CNO Financialinsurance violation37987PA-INS5000</v>
      </c>
    </row>
    <row r="5128" spans="1:7" x14ac:dyDescent="0.2">
      <c r="A5128" s="28" t="s">
        <v>1076</v>
      </c>
      <c r="B5128" s="14" t="s">
        <v>586</v>
      </c>
      <c r="C5128" s="14" t="s">
        <v>364</v>
      </c>
      <c r="D5128" s="29">
        <v>37257</v>
      </c>
      <c r="E5128" s="14" t="s">
        <v>833</v>
      </c>
      <c r="F5128" s="30">
        <v>5000</v>
      </c>
      <c r="G5128" s="31" t="str">
        <f>_xlfn.CONCAT(Table1[[#This Row],[Company]:[Penalty Amount]])</f>
        <v>Bankers Life and Casualty Co.CNO Financialprivacy violation37257KY-AG5000</v>
      </c>
    </row>
    <row r="5129" spans="1:7" x14ac:dyDescent="0.2">
      <c r="A5129" s="28" t="s">
        <v>1734</v>
      </c>
      <c r="B5129" s="14" t="s">
        <v>586</v>
      </c>
      <c r="C5129" s="14" t="s">
        <v>305</v>
      </c>
      <c r="D5129" s="29">
        <v>37987</v>
      </c>
      <c r="E5129" s="14" t="s">
        <v>775</v>
      </c>
      <c r="F5129" s="30">
        <v>5000</v>
      </c>
      <c r="G5129" s="31" t="str">
        <f>_xlfn.CONCAT(Table1[[#This Row],[Company]:[Penalty Amount]])</f>
        <v>Conseco Health Insurance Co.CNO Financialinsurance violation37987MN-FIN5000</v>
      </c>
    </row>
    <row r="5130" spans="1:7" x14ac:dyDescent="0.2">
      <c r="A5130" s="28" t="s">
        <v>1133</v>
      </c>
      <c r="B5130" s="14" t="s">
        <v>586</v>
      </c>
      <c r="C5130" s="14" t="s">
        <v>305</v>
      </c>
      <c r="D5130" s="29">
        <v>37987</v>
      </c>
      <c r="E5130" s="14" t="s">
        <v>775</v>
      </c>
      <c r="F5130" s="30">
        <v>5000</v>
      </c>
      <c r="G5130" s="31" t="str">
        <f>_xlfn.CONCAT(Table1[[#This Row],[Company]:[Penalty Amount]])</f>
        <v>Conseco Senior Health Insurance Co.CNO Financialinsurance violation37987MN-FIN5000</v>
      </c>
    </row>
    <row r="5131" spans="1:7" x14ac:dyDescent="0.2">
      <c r="A5131" s="28" t="s">
        <v>2609</v>
      </c>
      <c r="B5131" s="14" t="s">
        <v>727</v>
      </c>
      <c r="C5131" s="14" t="s">
        <v>305</v>
      </c>
      <c r="D5131" s="29">
        <v>41275</v>
      </c>
      <c r="E5131" s="14" t="s">
        <v>728</v>
      </c>
      <c r="F5131" s="30">
        <v>6000</v>
      </c>
      <c r="G5131" s="31" t="str">
        <f>_xlfn.CONCAT(Table1[[#This Row],[Company]:[Penalty Amount]])</f>
        <v>CareFirst BlueChoice Inc.CareFirst of Marylandinsurance violation41275MD-INS6000</v>
      </c>
    </row>
    <row r="5132" spans="1:7" x14ac:dyDescent="0.2">
      <c r="A5132" s="28" t="s">
        <v>2612</v>
      </c>
      <c r="B5132" s="14" t="s">
        <v>727</v>
      </c>
      <c r="C5132" s="14" t="s">
        <v>305</v>
      </c>
      <c r="D5132" s="29">
        <v>41640</v>
      </c>
      <c r="E5132" s="14" t="s">
        <v>728</v>
      </c>
      <c r="F5132" s="30">
        <v>6000</v>
      </c>
      <c r="G5132" s="31" t="str">
        <f>_xlfn.CONCAT(Table1[[#This Row],[Company]:[Penalty Amount]])</f>
        <v>Carefirst of Maryland Inc.CareFirst of Marylandinsurance violation41640MD-INS6000</v>
      </c>
    </row>
    <row r="5133" spans="1:7" x14ac:dyDescent="0.2">
      <c r="A5133" s="28" t="s">
        <v>2609</v>
      </c>
      <c r="B5133" s="14" t="s">
        <v>727</v>
      </c>
      <c r="C5133" s="14" t="s">
        <v>305</v>
      </c>
      <c r="D5133" s="29">
        <v>43466</v>
      </c>
      <c r="E5133" s="14" t="s">
        <v>728</v>
      </c>
      <c r="F5133" s="30">
        <v>7000</v>
      </c>
      <c r="G5133" s="31" t="str">
        <f>_xlfn.CONCAT(Table1[[#This Row],[Company]:[Penalty Amount]])</f>
        <v>CareFirst BlueChoice Inc.CareFirst of Marylandinsurance violation43466MD-INS7000</v>
      </c>
    </row>
    <row r="5134" spans="1:7" x14ac:dyDescent="0.2">
      <c r="A5134" s="28" t="s">
        <v>2609</v>
      </c>
      <c r="B5134" s="14" t="s">
        <v>727</v>
      </c>
      <c r="C5134" s="14" t="s">
        <v>305</v>
      </c>
      <c r="D5134" s="29">
        <v>42005</v>
      </c>
      <c r="E5134" s="14" t="s">
        <v>728</v>
      </c>
      <c r="F5134" s="30">
        <v>7000</v>
      </c>
      <c r="G5134" s="31" t="str">
        <f>_xlfn.CONCAT(Table1[[#This Row],[Company]:[Penalty Amount]])</f>
        <v>CareFirst BlueChoice Inc.CareFirst of Marylandinsurance violation42005MD-INS7000</v>
      </c>
    </row>
    <row r="5135" spans="1:7" x14ac:dyDescent="0.2">
      <c r="A5135" s="28" t="s">
        <v>2612</v>
      </c>
      <c r="B5135" s="14" t="s">
        <v>727</v>
      </c>
      <c r="C5135" s="14" t="s">
        <v>305</v>
      </c>
      <c r="D5135" s="29">
        <v>41275</v>
      </c>
      <c r="E5135" s="14" t="s">
        <v>728</v>
      </c>
      <c r="F5135" s="30">
        <v>8000</v>
      </c>
      <c r="G5135" s="31" t="str">
        <f>_xlfn.CONCAT(Table1[[#This Row],[Company]:[Penalty Amount]])</f>
        <v>Carefirst of Maryland Inc.CareFirst of Marylandinsurance violation41275MD-INS8000</v>
      </c>
    </row>
    <row r="5136" spans="1:7" x14ac:dyDescent="0.2">
      <c r="A5136" s="28" t="s">
        <v>2612</v>
      </c>
      <c r="B5136" s="14" t="s">
        <v>727</v>
      </c>
      <c r="C5136" s="14" t="s">
        <v>305</v>
      </c>
      <c r="D5136" s="29">
        <v>44562</v>
      </c>
      <c r="E5136" s="14" t="s">
        <v>728</v>
      </c>
      <c r="F5136" s="30">
        <v>9000</v>
      </c>
      <c r="G5136" s="31" t="str">
        <f>_xlfn.CONCAT(Table1[[#This Row],[Company]:[Penalty Amount]])</f>
        <v>Carefirst of Maryland Inc.CareFirst of Marylandinsurance violation44562MD-INS9000</v>
      </c>
    </row>
    <row r="5137" spans="1:7" x14ac:dyDescent="0.2">
      <c r="A5137" s="28" t="s">
        <v>2609</v>
      </c>
      <c r="B5137" s="14" t="s">
        <v>727</v>
      </c>
      <c r="C5137" s="14" t="s">
        <v>305</v>
      </c>
      <c r="D5137" s="29">
        <v>44562</v>
      </c>
      <c r="E5137" s="14" t="s">
        <v>728</v>
      </c>
      <c r="F5137" s="30">
        <v>10000</v>
      </c>
      <c r="G5137" s="31" t="str">
        <f>_xlfn.CONCAT(Table1[[#This Row],[Company]:[Penalty Amount]])</f>
        <v>CareFirst BlueChoice Inc.CareFirst of Marylandinsurance violation44562MD-INS10000</v>
      </c>
    </row>
    <row r="5138" spans="1:7" x14ac:dyDescent="0.2">
      <c r="A5138" s="28" t="s">
        <v>2614</v>
      </c>
      <c r="B5138" s="14" t="s">
        <v>727</v>
      </c>
      <c r="C5138" s="14" t="s">
        <v>305</v>
      </c>
      <c r="D5138" s="29">
        <v>39448</v>
      </c>
      <c r="E5138" s="14" t="s">
        <v>655</v>
      </c>
      <c r="F5138" s="30">
        <v>10000</v>
      </c>
      <c r="G5138" s="31" t="str">
        <f>_xlfn.CONCAT(Table1[[#This Row],[Company]:[Penalty Amount]])</f>
        <v>Group Hospitalization and Medical Services Inc.CareFirst of Marylandinsurance violation39448VA-INS10000</v>
      </c>
    </row>
    <row r="5139" spans="1:7" x14ac:dyDescent="0.2">
      <c r="A5139" s="28" t="s">
        <v>2614</v>
      </c>
      <c r="B5139" s="14" t="s">
        <v>727</v>
      </c>
      <c r="C5139" s="14" t="s">
        <v>305</v>
      </c>
      <c r="D5139" s="29">
        <v>36526</v>
      </c>
      <c r="E5139" s="14" t="s">
        <v>1675</v>
      </c>
      <c r="F5139" s="30">
        <v>10000</v>
      </c>
      <c r="G5139" s="31" t="str">
        <f>_xlfn.CONCAT(Table1[[#This Row],[Company]:[Penalty Amount]])</f>
        <v>Group Hospitalization and Medical Services Inc.CareFirst of Marylandinsurance violation36526DC-DISB10000</v>
      </c>
    </row>
    <row r="5140" spans="1:7" x14ac:dyDescent="0.2">
      <c r="A5140" s="28" t="s">
        <v>2614</v>
      </c>
      <c r="B5140" s="14" t="s">
        <v>727</v>
      </c>
      <c r="C5140" s="14" t="s">
        <v>305</v>
      </c>
      <c r="D5140" s="29">
        <v>44562</v>
      </c>
      <c r="E5140" s="14" t="s">
        <v>728</v>
      </c>
      <c r="F5140" s="30">
        <v>11000</v>
      </c>
      <c r="G5140" s="31" t="str">
        <f>_xlfn.CONCAT(Table1[[#This Row],[Company]:[Penalty Amount]])</f>
        <v>Group Hospitalization and Medical Services Inc.CareFirst of Marylandinsurance violation44562MD-INS11000</v>
      </c>
    </row>
    <row r="5141" spans="1:7" x14ac:dyDescent="0.2">
      <c r="A5141" s="28" t="s">
        <v>1812</v>
      </c>
      <c r="B5141" s="14" t="s">
        <v>727</v>
      </c>
      <c r="C5141" s="14" t="s">
        <v>305</v>
      </c>
      <c r="D5141" s="29">
        <v>36892</v>
      </c>
      <c r="E5141" s="14" t="s">
        <v>655</v>
      </c>
      <c r="F5141" s="30">
        <v>12000</v>
      </c>
      <c r="G5141" s="31" t="str">
        <f>_xlfn.CONCAT(Table1[[#This Row],[Company]:[Penalty Amount]])</f>
        <v>CAREFIRST BLUE CHOICE INCCareFirst of Marylandinsurance violation36892VA-INS12000</v>
      </c>
    </row>
    <row r="5142" spans="1:7" x14ac:dyDescent="0.2">
      <c r="A5142" s="28" t="s">
        <v>2614</v>
      </c>
      <c r="B5142" s="14" t="s">
        <v>727</v>
      </c>
      <c r="C5142" s="14" t="s">
        <v>305</v>
      </c>
      <c r="D5142" s="29">
        <v>36892</v>
      </c>
      <c r="E5142" s="14" t="s">
        <v>655</v>
      </c>
      <c r="F5142" s="30">
        <v>12000</v>
      </c>
      <c r="G5142" s="31" t="str">
        <f>_xlfn.CONCAT(Table1[[#This Row],[Company]:[Penalty Amount]])</f>
        <v>Group Hospitalization and Medical Services Inc.CareFirst of Marylandinsurance violation36892VA-INS12000</v>
      </c>
    </row>
    <row r="5143" spans="1:7" x14ac:dyDescent="0.2">
      <c r="A5143" s="28" t="s">
        <v>2613</v>
      </c>
      <c r="B5143" s="14" t="s">
        <v>727</v>
      </c>
      <c r="C5143" s="14" t="s">
        <v>305</v>
      </c>
      <c r="D5143" s="29">
        <v>41640</v>
      </c>
      <c r="E5143" s="14" t="s">
        <v>728</v>
      </c>
      <c r="F5143" s="30">
        <v>13000</v>
      </c>
      <c r="G5143" s="31" t="str">
        <f>_xlfn.CONCAT(Table1[[#This Row],[Company]:[Penalty Amount]])</f>
        <v>Group Hospitalization &amp; Medical Services Inc.CareFirst of Marylandinsurance violation41640MD-INS13000</v>
      </c>
    </row>
    <row r="5144" spans="1:7" x14ac:dyDescent="0.2">
      <c r="A5144" s="28" t="s">
        <v>2609</v>
      </c>
      <c r="B5144" s="14" t="s">
        <v>727</v>
      </c>
      <c r="C5144" s="14" t="s">
        <v>305</v>
      </c>
      <c r="D5144" s="29">
        <v>44562</v>
      </c>
      <c r="E5144" s="14" t="s">
        <v>728</v>
      </c>
      <c r="F5144" s="30">
        <v>14000</v>
      </c>
      <c r="G5144" s="31" t="str">
        <f>_xlfn.CONCAT(Table1[[#This Row],[Company]:[Penalty Amount]])</f>
        <v>CareFirst BlueChoice Inc.CareFirst of Marylandinsurance violation44562MD-INS14000</v>
      </c>
    </row>
    <row r="5145" spans="1:7" x14ac:dyDescent="0.2">
      <c r="A5145" s="28" t="s">
        <v>2614</v>
      </c>
      <c r="B5145" s="14" t="s">
        <v>727</v>
      </c>
      <c r="C5145" s="14" t="s">
        <v>305</v>
      </c>
      <c r="D5145" s="29">
        <v>39083</v>
      </c>
      <c r="E5145" s="14" t="s">
        <v>655</v>
      </c>
      <c r="F5145" s="30">
        <v>15000</v>
      </c>
      <c r="G5145" s="31" t="str">
        <f>_xlfn.CONCAT(Table1[[#This Row],[Company]:[Penalty Amount]])</f>
        <v>Group Hospitalization and Medical Services Inc.CareFirst of Marylandinsurance violation39083VA-INS15000</v>
      </c>
    </row>
    <row r="5146" spans="1:7" x14ac:dyDescent="0.2">
      <c r="A5146" s="28" t="s">
        <v>2614</v>
      </c>
      <c r="B5146" s="14" t="s">
        <v>727</v>
      </c>
      <c r="C5146" s="14" t="s">
        <v>305</v>
      </c>
      <c r="D5146" s="29">
        <v>37622</v>
      </c>
      <c r="E5146" s="14" t="s">
        <v>655</v>
      </c>
      <c r="F5146" s="30">
        <v>15000</v>
      </c>
      <c r="G5146" s="31" t="str">
        <f>_xlfn.CONCAT(Table1[[#This Row],[Company]:[Penalty Amount]])</f>
        <v>Group Hospitalization and Medical Services Inc.CareFirst of Marylandinsurance violation37622VA-INS15000</v>
      </c>
    </row>
    <row r="5147" spans="1:7" x14ac:dyDescent="0.2">
      <c r="A5147" s="28" t="s">
        <v>2609</v>
      </c>
      <c r="B5147" s="14" t="s">
        <v>727</v>
      </c>
      <c r="C5147" s="14" t="s">
        <v>305</v>
      </c>
      <c r="D5147" s="29">
        <v>44562</v>
      </c>
      <c r="E5147" s="14" t="s">
        <v>728</v>
      </c>
      <c r="F5147" s="30">
        <v>16000</v>
      </c>
      <c r="G5147" s="31" t="str">
        <f>_xlfn.CONCAT(Table1[[#This Row],[Company]:[Penalty Amount]])</f>
        <v>CareFirst BlueChoice Inc.CareFirst of Marylandinsurance violation44562MD-INS16000</v>
      </c>
    </row>
    <row r="5148" spans="1:7" x14ac:dyDescent="0.2">
      <c r="A5148" s="28" t="s">
        <v>2611</v>
      </c>
      <c r="B5148" s="14" t="s">
        <v>727</v>
      </c>
      <c r="C5148" s="14" t="s">
        <v>305</v>
      </c>
      <c r="D5148" s="29">
        <v>40544</v>
      </c>
      <c r="E5148" s="14" t="s">
        <v>655</v>
      </c>
      <c r="F5148" s="30">
        <v>20000</v>
      </c>
      <c r="G5148" s="31" t="str">
        <f>_xlfn.CONCAT(Table1[[#This Row],[Company]:[Penalty Amount]])</f>
        <v>CAREFIRST BLUECHOICE INC.CareFirst of Marylandinsurance violation40544VA-INS20000</v>
      </c>
    </row>
    <row r="5149" spans="1:7" x14ac:dyDescent="0.2">
      <c r="A5149" s="28" t="s">
        <v>2612</v>
      </c>
      <c r="B5149" s="14" t="s">
        <v>727</v>
      </c>
      <c r="C5149" s="14" t="s">
        <v>305</v>
      </c>
      <c r="D5149" s="29">
        <v>42005</v>
      </c>
      <c r="E5149" s="14" t="s">
        <v>728</v>
      </c>
      <c r="F5149" s="30">
        <v>20000</v>
      </c>
      <c r="G5149" s="31" t="str">
        <f>_xlfn.CONCAT(Table1[[#This Row],[Company]:[Penalty Amount]])</f>
        <v>Carefirst of Maryland Inc.CareFirst of Marylandinsurance violation42005MD-INS20000</v>
      </c>
    </row>
    <row r="5150" spans="1:7" x14ac:dyDescent="0.2">
      <c r="A5150" s="28" t="s">
        <v>2612</v>
      </c>
      <c r="B5150" s="14" t="s">
        <v>727</v>
      </c>
      <c r="C5150" s="14" t="s">
        <v>305</v>
      </c>
      <c r="D5150" s="29">
        <v>40909</v>
      </c>
      <c r="E5150" s="14" t="s">
        <v>728</v>
      </c>
      <c r="F5150" s="30">
        <v>22000</v>
      </c>
      <c r="G5150" s="31" t="str">
        <f>_xlfn.CONCAT(Table1[[#This Row],[Company]:[Penalty Amount]])</f>
        <v>Carefirst of Maryland Inc.CareFirst of Marylandinsurance violation40909MD-INS22000</v>
      </c>
    </row>
    <row r="5151" spans="1:7" x14ac:dyDescent="0.2">
      <c r="A5151" s="28" t="s">
        <v>2609</v>
      </c>
      <c r="B5151" s="14" t="s">
        <v>727</v>
      </c>
      <c r="C5151" s="14" t="s">
        <v>305</v>
      </c>
      <c r="D5151" s="29">
        <v>43101</v>
      </c>
      <c r="E5151" s="14" t="s">
        <v>728</v>
      </c>
      <c r="F5151" s="30">
        <v>25000</v>
      </c>
      <c r="G5151" s="31" t="str">
        <f>_xlfn.CONCAT(Table1[[#This Row],[Company]:[Penalty Amount]])</f>
        <v>CareFirst BlueChoice Inc.CareFirst of Marylandinsurance violation43101MD-INS25000</v>
      </c>
    </row>
    <row r="5152" spans="1:7" x14ac:dyDescent="0.2">
      <c r="A5152" s="28" t="s">
        <v>2612</v>
      </c>
      <c r="B5152" s="14" t="s">
        <v>727</v>
      </c>
      <c r="C5152" s="14" t="s">
        <v>305</v>
      </c>
      <c r="D5152" s="29">
        <v>40909</v>
      </c>
      <c r="E5152" s="14" t="s">
        <v>728</v>
      </c>
      <c r="F5152" s="30">
        <v>30000</v>
      </c>
      <c r="G5152" s="31" t="str">
        <f>_xlfn.CONCAT(Table1[[#This Row],[Company]:[Penalty Amount]])</f>
        <v>Carefirst of Maryland Inc.CareFirst of Marylandinsurance violation40909MD-INS30000</v>
      </c>
    </row>
    <row r="5153" spans="1:7" x14ac:dyDescent="0.2">
      <c r="A5153" s="28" t="s">
        <v>2612</v>
      </c>
      <c r="B5153" s="14" t="s">
        <v>727</v>
      </c>
      <c r="C5153" s="14" t="s">
        <v>305</v>
      </c>
      <c r="D5153" s="29">
        <v>42370</v>
      </c>
      <c r="E5153" s="14" t="s">
        <v>728</v>
      </c>
      <c r="F5153" s="30">
        <v>40000</v>
      </c>
      <c r="G5153" s="31" t="str">
        <f>_xlfn.CONCAT(Table1[[#This Row],[Company]:[Penalty Amount]])</f>
        <v>Carefirst of Maryland Inc.CareFirst of Marylandinsurance violation42370MD-INS40000</v>
      </c>
    </row>
    <row r="5154" spans="1:7" x14ac:dyDescent="0.2">
      <c r="A5154" s="28" t="s">
        <v>2609</v>
      </c>
      <c r="B5154" s="14" t="s">
        <v>727</v>
      </c>
      <c r="C5154" s="14" t="s">
        <v>305</v>
      </c>
      <c r="D5154" s="29">
        <v>41640</v>
      </c>
      <c r="E5154" s="14" t="s">
        <v>728</v>
      </c>
      <c r="F5154" s="30">
        <v>42000</v>
      </c>
      <c r="G5154" s="31" t="str">
        <f>_xlfn.CONCAT(Table1[[#This Row],[Company]:[Penalty Amount]])</f>
        <v>CareFirst BlueChoice Inc.CareFirst of Marylandinsurance violation41640MD-INS42000</v>
      </c>
    </row>
    <row r="5155" spans="1:7" x14ac:dyDescent="0.2">
      <c r="A5155" s="28" t="s">
        <v>2612</v>
      </c>
      <c r="B5155" s="14" t="s">
        <v>727</v>
      </c>
      <c r="C5155" s="14" t="s">
        <v>305</v>
      </c>
      <c r="D5155" s="29">
        <v>41640</v>
      </c>
      <c r="E5155" s="14" t="s">
        <v>728</v>
      </c>
      <c r="F5155" s="30">
        <v>42000</v>
      </c>
      <c r="G5155" s="31" t="str">
        <f>_xlfn.CONCAT(Table1[[#This Row],[Company]:[Penalty Amount]])</f>
        <v>Carefirst of Maryland Inc.CareFirst of Marylandinsurance violation41640MD-INS42000</v>
      </c>
    </row>
    <row r="5156" spans="1:7" x14ac:dyDescent="0.2">
      <c r="A5156" s="28" t="s">
        <v>2613</v>
      </c>
      <c r="B5156" s="14" t="s">
        <v>727</v>
      </c>
      <c r="C5156" s="14" t="s">
        <v>305</v>
      </c>
      <c r="D5156" s="29">
        <v>41640</v>
      </c>
      <c r="E5156" s="14" t="s">
        <v>728</v>
      </c>
      <c r="F5156" s="30">
        <v>42000</v>
      </c>
      <c r="G5156" s="31" t="str">
        <f>_xlfn.CONCAT(Table1[[#This Row],[Company]:[Penalty Amount]])</f>
        <v>Group Hospitalization &amp; Medical Services Inc.CareFirst of Marylandinsurance violation41640MD-INS42000</v>
      </c>
    </row>
    <row r="5157" spans="1:7" x14ac:dyDescent="0.2">
      <c r="A5157" s="28" t="s">
        <v>1526</v>
      </c>
      <c r="B5157" s="14" t="s">
        <v>727</v>
      </c>
      <c r="C5157" s="14" t="s">
        <v>282</v>
      </c>
      <c r="D5157" s="29">
        <v>43101</v>
      </c>
      <c r="E5157" s="14" t="s">
        <v>599</v>
      </c>
      <c r="F5157" s="30">
        <v>50000</v>
      </c>
      <c r="G5157" s="31" t="str">
        <f>_xlfn.CONCAT(Table1[[#This Row],[Company]:[Penalty Amount]])</f>
        <v>CareFirst BlueChoiceCareFirst of Marylandconsumer protection violation43101DC-AG50000</v>
      </c>
    </row>
    <row r="5158" spans="1:7" x14ac:dyDescent="0.2">
      <c r="A5158" s="28" t="s">
        <v>2612</v>
      </c>
      <c r="B5158" s="14" t="s">
        <v>727</v>
      </c>
      <c r="C5158" s="14" t="s">
        <v>305</v>
      </c>
      <c r="D5158" s="29">
        <v>40179</v>
      </c>
      <c r="E5158" s="14" t="s">
        <v>728</v>
      </c>
      <c r="F5158" s="30">
        <v>50000</v>
      </c>
      <c r="G5158" s="31" t="str">
        <f>_xlfn.CONCAT(Table1[[#This Row],[Company]:[Penalty Amount]])</f>
        <v>Carefirst of Maryland Inc.CareFirst of Marylandinsurance violation40179MD-INS50000</v>
      </c>
    </row>
    <row r="5159" spans="1:7" x14ac:dyDescent="0.2">
      <c r="A5159" s="28" t="s">
        <v>2613</v>
      </c>
      <c r="B5159" s="14" t="s">
        <v>727</v>
      </c>
      <c r="C5159" s="14" t="s">
        <v>305</v>
      </c>
      <c r="D5159" s="29">
        <v>40909</v>
      </c>
      <c r="E5159" s="14" t="s">
        <v>728</v>
      </c>
      <c r="F5159" s="30">
        <v>53000</v>
      </c>
      <c r="G5159" s="31" t="str">
        <f>_xlfn.CONCAT(Table1[[#This Row],[Company]:[Penalty Amount]])</f>
        <v>Group Hospitalization &amp; Medical Services Inc.CareFirst of Marylandinsurance violation40909MD-INS53000</v>
      </c>
    </row>
    <row r="5160" spans="1:7" x14ac:dyDescent="0.2">
      <c r="A5160" s="28" t="s">
        <v>2614</v>
      </c>
      <c r="B5160" s="14" t="s">
        <v>727</v>
      </c>
      <c r="C5160" s="14" t="s">
        <v>305</v>
      </c>
      <c r="D5160" s="29">
        <v>40909</v>
      </c>
      <c r="E5160" s="14" t="s">
        <v>655</v>
      </c>
      <c r="F5160" s="30">
        <v>53000</v>
      </c>
      <c r="G5160" s="31" t="str">
        <f>_xlfn.CONCAT(Table1[[#This Row],[Company]:[Penalty Amount]])</f>
        <v>Group Hospitalization and Medical Services Inc.CareFirst of Marylandinsurance violation40909VA-INS53000</v>
      </c>
    </row>
    <row r="5161" spans="1:7" x14ac:dyDescent="0.2">
      <c r="A5161" s="28" t="s">
        <v>2609</v>
      </c>
      <c r="B5161" s="14" t="s">
        <v>727</v>
      </c>
      <c r="C5161" s="14" t="s">
        <v>305</v>
      </c>
      <c r="D5161" s="29">
        <v>41640</v>
      </c>
      <c r="E5161" s="14" t="s">
        <v>728</v>
      </c>
      <c r="F5161" s="30">
        <v>55000</v>
      </c>
      <c r="G5161" s="31" t="str">
        <f>_xlfn.CONCAT(Table1[[#This Row],[Company]:[Penalty Amount]])</f>
        <v>CareFirst BlueChoice Inc.CareFirst of Marylandinsurance violation41640MD-INS55000</v>
      </c>
    </row>
    <row r="5162" spans="1:7" x14ac:dyDescent="0.2">
      <c r="A5162" s="28" t="s">
        <v>2612</v>
      </c>
      <c r="B5162" s="14" t="s">
        <v>727</v>
      </c>
      <c r="C5162" s="14" t="s">
        <v>305</v>
      </c>
      <c r="D5162" s="29">
        <v>40544</v>
      </c>
      <c r="E5162" s="14" t="s">
        <v>728</v>
      </c>
      <c r="F5162" s="30">
        <v>55000</v>
      </c>
      <c r="G5162" s="31" t="str">
        <f>_xlfn.CONCAT(Table1[[#This Row],[Company]:[Penalty Amount]])</f>
        <v>Carefirst of Maryland Inc.CareFirst of Marylandinsurance violation40544MD-INS55000</v>
      </c>
    </row>
    <row r="5163" spans="1:7" x14ac:dyDescent="0.2">
      <c r="A5163" s="28" t="s">
        <v>2612</v>
      </c>
      <c r="B5163" s="14" t="s">
        <v>727</v>
      </c>
      <c r="C5163" s="14" t="s">
        <v>305</v>
      </c>
      <c r="D5163" s="29">
        <v>40179</v>
      </c>
      <c r="E5163" s="14" t="s">
        <v>728</v>
      </c>
      <c r="F5163" s="30">
        <v>55000</v>
      </c>
      <c r="G5163" s="31" t="str">
        <f>_xlfn.CONCAT(Table1[[#This Row],[Company]:[Penalty Amount]])</f>
        <v>Carefirst of Maryland Inc.CareFirst of Marylandinsurance violation40179MD-INS55000</v>
      </c>
    </row>
    <row r="5164" spans="1:7" x14ac:dyDescent="0.2">
      <c r="A5164" s="28" t="s">
        <v>2612</v>
      </c>
      <c r="B5164" s="14" t="s">
        <v>727</v>
      </c>
      <c r="C5164" s="14" t="s">
        <v>305</v>
      </c>
      <c r="D5164" s="29">
        <v>44562</v>
      </c>
      <c r="E5164" s="14" t="s">
        <v>728</v>
      </c>
      <c r="F5164" s="30">
        <v>60000</v>
      </c>
      <c r="G5164" s="31" t="str">
        <f>_xlfn.CONCAT(Table1[[#This Row],[Company]:[Penalty Amount]])</f>
        <v>Carefirst of Maryland Inc.CareFirst of Marylandinsurance violation44562MD-INS60000</v>
      </c>
    </row>
    <row r="5165" spans="1:7" x14ac:dyDescent="0.2">
      <c r="A5165" s="28" t="s">
        <v>2612</v>
      </c>
      <c r="B5165" s="14" t="s">
        <v>727</v>
      </c>
      <c r="C5165" s="14" t="s">
        <v>305</v>
      </c>
      <c r="D5165" s="29">
        <v>40544</v>
      </c>
      <c r="E5165" s="14" t="s">
        <v>728</v>
      </c>
      <c r="F5165" s="30">
        <v>65000</v>
      </c>
      <c r="G5165" s="31" t="str">
        <f>_xlfn.CONCAT(Table1[[#This Row],[Company]:[Penalty Amount]])</f>
        <v>Carefirst of Maryland Inc.CareFirst of Marylandinsurance violation40544MD-INS65000</v>
      </c>
    </row>
    <row r="5166" spans="1:7" x14ac:dyDescent="0.2">
      <c r="A5166" s="28" t="s">
        <v>2613</v>
      </c>
      <c r="B5166" s="14" t="s">
        <v>727</v>
      </c>
      <c r="C5166" s="14" t="s">
        <v>305</v>
      </c>
      <c r="D5166" s="29">
        <v>40909</v>
      </c>
      <c r="E5166" s="14" t="s">
        <v>728</v>
      </c>
      <c r="F5166" s="30">
        <v>65000</v>
      </c>
      <c r="G5166" s="31" t="str">
        <f>_xlfn.CONCAT(Table1[[#This Row],[Company]:[Penalty Amount]])</f>
        <v>Group Hospitalization &amp; Medical Services Inc.CareFirst of Marylandinsurance violation40909MD-INS65000</v>
      </c>
    </row>
    <row r="5167" spans="1:7" x14ac:dyDescent="0.2">
      <c r="A5167" s="28" t="s">
        <v>2609</v>
      </c>
      <c r="B5167" s="14" t="s">
        <v>727</v>
      </c>
      <c r="C5167" s="14" t="s">
        <v>305</v>
      </c>
      <c r="D5167" s="29">
        <v>40544</v>
      </c>
      <c r="E5167" s="14" t="s">
        <v>728</v>
      </c>
      <c r="F5167" s="30">
        <v>75000</v>
      </c>
      <c r="G5167" s="31" t="str">
        <f>_xlfn.CONCAT(Table1[[#This Row],[Company]:[Penalty Amount]])</f>
        <v>CareFirst BlueChoice Inc.CareFirst of Marylandinsurance violation40544MD-INS75000</v>
      </c>
    </row>
    <row r="5168" spans="1:7" x14ac:dyDescent="0.2">
      <c r="A5168" s="28" t="s">
        <v>2613</v>
      </c>
      <c r="B5168" s="14" t="s">
        <v>727</v>
      </c>
      <c r="C5168" s="14" t="s">
        <v>305</v>
      </c>
      <c r="D5168" s="29">
        <v>40544</v>
      </c>
      <c r="E5168" s="14" t="s">
        <v>728</v>
      </c>
      <c r="F5168" s="30">
        <v>75000</v>
      </c>
      <c r="G5168" s="31" t="str">
        <f>_xlfn.CONCAT(Table1[[#This Row],[Company]:[Penalty Amount]])</f>
        <v>Group Hospitalization &amp; Medical Services Inc.CareFirst of Marylandinsurance violation40544MD-INS75000</v>
      </c>
    </row>
    <row r="5169" spans="1:7" x14ac:dyDescent="0.2">
      <c r="A5169" s="28" t="s">
        <v>2609</v>
      </c>
      <c r="B5169" s="14" t="s">
        <v>727</v>
      </c>
      <c r="C5169" s="14" t="s">
        <v>305</v>
      </c>
      <c r="D5169" s="29">
        <v>40909</v>
      </c>
      <c r="E5169" s="14" t="s">
        <v>728</v>
      </c>
      <c r="F5169" s="30">
        <v>78000</v>
      </c>
      <c r="G5169" s="31" t="str">
        <f>_xlfn.CONCAT(Table1[[#This Row],[Company]:[Penalty Amount]])</f>
        <v>CareFirst BlueChoice Inc.CareFirst of Marylandinsurance violation40909MD-INS78000</v>
      </c>
    </row>
    <row r="5170" spans="1:7" x14ac:dyDescent="0.2">
      <c r="A5170" s="28" t="s">
        <v>2609</v>
      </c>
      <c r="B5170" s="14" t="s">
        <v>727</v>
      </c>
      <c r="C5170" s="14" t="s">
        <v>305</v>
      </c>
      <c r="D5170" s="29">
        <v>42370</v>
      </c>
      <c r="E5170" s="14" t="s">
        <v>728</v>
      </c>
      <c r="F5170" s="30">
        <v>118000</v>
      </c>
      <c r="G5170" s="31" t="str">
        <f>_xlfn.CONCAT(Table1[[#This Row],[Company]:[Penalty Amount]])</f>
        <v>CareFirst BlueChoice Inc.CareFirst of Marylandinsurance violation42370MD-INS118000</v>
      </c>
    </row>
    <row r="5171" spans="1:7" x14ac:dyDescent="0.2">
      <c r="A5171" s="28" t="s">
        <v>2611</v>
      </c>
      <c r="B5171" s="14" t="s">
        <v>727</v>
      </c>
      <c r="C5171" s="14" t="s">
        <v>305</v>
      </c>
      <c r="D5171" s="29">
        <v>37987</v>
      </c>
      <c r="E5171" s="14" t="s">
        <v>655</v>
      </c>
      <c r="F5171" s="30">
        <v>118000</v>
      </c>
      <c r="G5171" s="31" t="str">
        <f>_xlfn.CONCAT(Table1[[#This Row],[Company]:[Penalty Amount]])</f>
        <v>CAREFIRST BLUECHOICE INC.CareFirst of Marylandinsurance violation37987VA-INS118000</v>
      </c>
    </row>
    <row r="5172" spans="1:7" x14ac:dyDescent="0.2">
      <c r="A5172" s="28" t="s">
        <v>2611</v>
      </c>
      <c r="B5172" s="14" t="s">
        <v>727</v>
      </c>
      <c r="C5172" s="14" t="s">
        <v>305</v>
      </c>
      <c r="D5172" s="29">
        <v>39083</v>
      </c>
      <c r="E5172" s="14" t="s">
        <v>655</v>
      </c>
      <c r="F5172" s="30">
        <v>120000</v>
      </c>
      <c r="G5172" s="31" t="str">
        <f>_xlfn.CONCAT(Table1[[#This Row],[Company]:[Penalty Amount]])</f>
        <v>CAREFIRST BLUECHOICE INC.CareFirst of Marylandinsurance violation39083VA-INS120000</v>
      </c>
    </row>
    <row r="5173" spans="1:7" x14ac:dyDescent="0.2">
      <c r="A5173" s="28" t="s">
        <v>2609</v>
      </c>
      <c r="B5173" s="14" t="s">
        <v>727</v>
      </c>
      <c r="C5173" s="14" t="s">
        <v>305</v>
      </c>
      <c r="D5173" s="29">
        <v>40544</v>
      </c>
      <c r="E5173" s="14" t="s">
        <v>728</v>
      </c>
      <c r="F5173" s="30">
        <v>125000</v>
      </c>
      <c r="G5173" s="31" t="str">
        <f>_xlfn.CONCAT(Table1[[#This Row],[Company]:[Penalty Amount]])</f>
        <v>CareFirst BlueChoice Inc.CareFirst of Marylandinsurance violation40544MD-INS125000</v>
      </c>
    </row>
    <row r="5174" spans="1:7" x14ac:dyDescent="0.2">
      <c r="A5174" s="28" t="s">
        <v>2613</v>
      </c>
      <c r="B5174" s="14" t="s">
        <v>727</v>
      </c>
      <c r="C5174" s="14" t="s">
        <v>305</v>
      </c>
      <c r="D5174" s="29">
        <v>41275</v>
      </c>
      <c r="E5174" s="14" t="s">
        <v>728</v>
      </c>
      <c r="F5174" s="30">
        <v>125000</v>
      </c>
      <c r="G5174" s="31" t="str">
        <f>_xlfn.CONCAT(Table1[[#This Row],[Company]:[Penalty Amount]])</f>
        <v>Group Hospitalization &amp; Medical Services Inc.CareFirst of Marylandinsurance violation41275MD-INS125000</v>
      </c>
    </row>
    <row r="5175" spans="1:7" x14ac:dyDescent="0.2">
      <c r="A5175" s="28" t="s">
        <v>2609</v>
      </c>
      <c r="B5175" s="14" t="s">
        <v>727</v>
      </c>
      <c r="C5175" s="14" t="s">
        <v>305</v>
      </c>
      <c r="D5175" s="29">
        <v>40544</v>
      </c>
      <c r="E5175" s="14" t="s">
        <v>728</v>
      </c>
      <c r="F5175" s="30">
        <v>150000</v>
      </c>
      <c r="G5175" s="31" t="str">
        <f>_xlfn.CONCAT(Table1[[#This Row],[Company]:[Penalty Amount]])</f>
        <v>CareFirst BlueChoice Inc.CareFirst of Marylandinsurance violation40544MD-INS150000</v>
      </c>
    </row>
    <row r="5176" spans="1:7" x14ac:dyDescent="0.2">
      <c r="A5176" s="28" t="s">
        <v>2612</v>
      </c>
      <c r="B5176" s="14" t="s">
        <v>727</v>
      </c>
      <c r="C5176" s="14" t="s">
        <v>305</v>
      </c>
      <c r="D5176" s="29">
        <v>40909</v>
      </c>
      <c r="E5176" s="14" t="s">
        <v>728</v>
      </c>
      <c r="F5176" s="30">
        <v>164000</v>
      </c>
      <c r="G5176" s="31" t="str">
        <f>_xlfn.CONCAT(Table1[[#This Row],[Company]:[Penalty Amount]])</f>
        <v>Carefirst of Maryland Inc.CareFirst of Marylandinsurance violation40909MD-INS164000</v>
      </c>
    </row>
    <row r="5177" spans="1:7" x14ac:dyDescent="0.2">
      <c r="A5177" s="28" t="s">
        <v>2612</v>
      </c>
      <c r="B5177" s="14" t="s">
        <v>727</v>
      </c>
      <c r="C5177" s="14" t="s">
        <v>305</v>
      </c>
      <c r="D5177" s="29">
        <v>42370</v>
      </c>
      <c r="E5177" s="14" t="s">
        <v>728</v>
      </c>
      <c r="F5177" s="30">
        <v>311000</v>
      </c>
      <c r="G5177" s="31" t="str">
        <f>_xlfn.CONCAT(Table1[[#This Row],[Company]:[Penalty Amount]])</f>
        <v>Carefirst of Maryland Inc.CareFirst of Marylandinsurance violation42370MD-INS311000</v>
      </c>
    </row>
    <row r="5178" spans="1:7" x14ac:dyDescent="0.2">
      <c r="A5178" s="28" t="s">
        <v>1152</v>
      </c>
      <c r="B5178" s="14" t="s">
        <v>727</v>
      </c>
      <c r="C5178" s="14" t="s">
        <v>343</v>
      </c>
      <c r="D5178" s="29">
        <v>44562</v>
      </c>
      <c r="E5178" s="14" t="s">
        <v>599</v>
      </c>
      <c r="F5178" s="30">
        <v>462041</v>
      </c>
      <c r="G5178" s="31" t="str">
        <f>_xlfn.CONCAT(Table1[[#This Row],[Company]:[Penalty Amount]])</f>
        <v>CareFirst BlueCross BlueShieldCareFirst of Marylandwage and hour violation44562DC-AG462041</v>
      </c>
    </row>
    <row r="5179" spans="1:7" x14ac:dyDescent="0.2">
      <c r="A5179" s="28" t="s">
        <v>2613</v>
      </c>
      <c r="B5179" s="14" t="s">
        <v>727</v>
      </c>
      <c r="C5179" s="14" t="s">
        <v>305</v>
      </c>
      <c r="D5179" s="29">
        <v>40909</v>
      </c>
      <c r="E5179" s="14" t="s">
        <v>728</v>
      </c>
      <c r="F5179" s="30">
        <v>832000</v>
      </c>
      <c r="G5179" s="31" t="str">
        <f>_xlfn.CONCAT(Table1[[#This Row],[Company]:[Penalty Amount]])</f>
        <v>Group Hospitalization &amp; Medical Services Inc.CareFirst of Marylandinsurance violation40909MD-INS832000</v>
      </c>
    </row>
    <row r="5180" spans="1:7" x14ac:dyDescent="0.2">
      <c r="A5180" s="28" t="s">
        <v>2612</v>
      </c>
      <c r="B5180" s="14" t="s">
        <v>727</v>
      </c>
      <c r="C5180" s="14" t="s">
        <v>305</v>
      </c>
      <c r="D5180" s="29">
        <v>40909</v>
      </c>
      <c r="E5180" s="14" t="s">
        <v>728</v>
      </c>
      <c r="F5180" s="30">
        <v>875000</v>
      </c>
      <c r="G5180" s="31" t="str">
        <f>_xlfn.CONCAT(Table1[[#This Row],[Company]:[Penalty Amount]])</f>
        <v>Carefirst of Maryland Inc.CareFirst of Marylandinsurance violation40909MD-INS875000</v>
      </c>
    </row>
    <row r="5181" spans="1:7" x14ac:dyDescent="0.2">
      <c r="A5181" s="28" t="s">
        <v>2610</v>
      </c>
      <c r="B5181" s="14" t="s">
        <v>727</v>
      </c>
      <c r="C5181" s="14" t="s">
        <v>305</v>
      </c>
      <c r="D5181" s="29">
        <v>43831</v>
      </c>
      <c r="E5181" s="14" t="s">
        <v>655</v>
      </c>
      <c r="F5181" s="30">
        <v>906000</v>
      </c>
      <c r="G5181" s="31" t="str">
        <f>_xlfn.CONCAT(Table1[[#This Row],[Company]:[Penalty Amount]])</f>
        <v>Carefirst Bluechoice Inc.CareFirst of Marylandinsurance violation43831VA-INS906000</v>
      </c>
    </row>
    <row r="5182" spans="1:7" x14ac:dyDescent="0.2">
      <c r="A5182" s="28" t="s">
        <v>2609</v>
      </c>
      <c r="B5182" s="14" t="s">
        <v>727</v>
      </c>
      <c r="C5182" s="14" t="s">
        <v>305</v>
      </c>
      <c r="D5182" s="29">
        <v>40909</v>
      </c>
      <c r="E5182" s="14" t="s">
        <v>728</v>
      </c>
      <c r="F5182" s="30">
        <v>6168545</v>
      </c>
      <c r="G5182" s="31" t="str">
        <f>_xlfn.CONCAT(Table1[[#This Row],[Company]:[Penalty Amount]])</f>
        <v>CareFirst BlueChoice Inc.CareFirst of Marylandinsurance violation40909MD-INS6168545</v>
      </c>
    </row>
    <row r="5183" spans="1:7" x14ac:dyDescent="0.2">
      <c r="A5183" s="28" t="s">
        <v>363</v>
      </c>
      <c r="B5183" s="14" t="s">
        <v>126</v>
      </c>
      <c r="C5183" s="14" t="s">
        <v>323</v>
      </c>
      <c r="D5183" s="29">
        <v>44562</v>
      </c>
      <c r="E5183" s="14" t="s">
        <v>106</v>
      </c>
      <c r="F5183" s="30">
        <v>49728</v>
      </c>
      <c r="G5183" s="31" t="str">
        <f>_xlfn.CONCAT(Table1[[#This Row],[Company]:[Penalty Amount]])</f>
        <v>Capital One BankCapital One Financialdiscriminatory practices (non-employment)44562DOJ_RIGHTS49728</v>
      </c>
    </row>
    <row r="5184" spans="1:7" x14ac:dyDescent="0.2">
      <c r="A5184" s="28" t="s">
        <v>363</v>
      </c>
      <c r="B5184" s="14" t="s">
        <v>126</v>
      </c>
      <c r="C5184" s="14" t="s">
        <v>31</v>
      </c>
      <c r="D5184" s="29">
        <v>38353</v>
      </c>
      <c r="E5184" s="14" t="s">
        <v>427</v>
      </c>
      <c r="F5184" s="30">
        <v>80032</v>
      </c>
      <c r="G5184" s="31" t="str">
        <f>_xlfn.CONCAT(Table1[[#This Row],[Company]:[Penalty Amount]])</f>
        <v>Capital One BankCapital One Financialbanking violation38353WI-AG80032</v>
      </c>
    </row>
    <row r="5185" spans="1:7" x14ac:dyDescent="0.2">
      <c r="A5185" s="28" t="s">
        <v>1908</v>
      </c>
      <c r="B5185" s="14" t="s">
        <v>126</v>
      </c>
      <c r="C5185" s="14" t="s">
        <v>315</v>
      </c>
      <c r="D5185" s="29">
        <v>40179</v>
      </c>
      <c r="E5185" s="14" t="s">
        <v>1106</v>
      </c>
      <c r="F5185" s="30">
        <v>84000</v>
      </c>
      <c r="G5185" s="31" t="str">
        <f>_xlfn.CONCAT(Table1[[#This Row],[Company]:[Penalty Amount]])</f>
        <v>CAPITAL ONE NATIONAL ASSOCIATIONCapital One Financialenvironmental violation40179TX-ENV84000</v>
      </c>
    </row>
    <row r="5186" spans="1:7" x14ac:dyDescent="0.2">
      <c r="A5186" s="28" t="s">
        <v>2608</v>
      </c>
      <c r="B5186" s="14" t="s">
        <v>126</v>
      </c>
      <c r="C5186" s="14" t="s">
        <v>31</v>
      </c>
      <c r="D5186" s="29">
        <v>39448</v>
      </c>
      <c r="E5186" s="14" t="s">
        <v>32</v>
      </c>
      <c r="F5186" s="30">
        <v>125000</v>
      </c>
      <c r="G5186" s="31" t="str">
        <f>_xlfn.CONCAT(Table1[[#This Row],[Company]:[Penalty Amount]])</f>
        <v>Capital One National AssociationCapital One Financialbanking violation39448OCC125000</v>
      </c>
    </row>
    <row r="5187" spans="1:7" x14ac:dyDescent="0.2">
      <c r="A5187" s="28" t="s">
        <v>381</v>
      </c>
      <c r="B5187" s="14" t="s">
        <v>126</v>
      </c>
      <c r="C5187" s="14" t="s">
        <v>282</v>
      </c>
      <c r="D5187" s="29">
        <v>42005</v>
      </c>
      <c r="E5187" s="14" t="s">
        <v>1070</v>
      </c>
      <c r="F5187" s="30">
        <v>740000</v>
      </c>
      <c r="G5187" s="31" t="str">
        <f>_xlfn.CONCAT(Table1[[#This Row],[Company]:[Penalty Amount]])</f>
        <v>Capital OneCapital One Financialconsumer protection violation42005MO-AG740000</v>
      </c>
    </row>
    <row r="5188" spans="1:7" x14ac:dyDescent="0.2">
      <c r="A5188" s="28" t="s">
        <v>908</v>
      </c>
      <c r="B5188" s="14" t="s">
        <v>126</v>
      </c>
      <c r="C5188" s="14" t="s">
        <v>230</v>
      </c>
      <c r="D5188" s="29">
        <v>40544</v>
      </c>
      <c r="E5188" s="14" t="s">
        <v>231</v>
      </c>
      <c r="F5188" s="30">
        <v>2350000</v>
      </c>
      <c r="G5188" s="31" t="str">
        <f>_xlfn.CONCAT(Table1[[#This Row],[Company]:[Penalty Amount]])</f>
        <v>Capital One Bank (USA) N.A.Capital One Financialbankruptcy professional violation40544DOJ_UTP2350000</v>
      </c>
    </row>
    <row r="5189" spans="1:7" x14ac:dyDescent="0.2">
      <c r="A5189" s="28" t="s">
        <v>875</v>
      </c>
      <c r="B5189" s="14" t="s">
        <v>126</v>
      </c>
      <c r="C5189" s="14" t="s">
        <v>276</v>
      </c>
      <c r="D5189" s="29">
        <v>41275</v>
      </c>
      <c r="E5189" s="14" t="s">
        <v>106</v>
      </c>
      <c r="F5189" s="30">
        <v>2850000</v>
      </c>
      <c r="G5189" s="31" t="str">
        <f>_xlfn.CONCAT(Table1[[#This Row],[Company]:[Penalty Amount]])</f>
        <v>Chevy Chase Bank F.S.B.Capital One Financialmortgage abuses41275DOJ_RIGHTS2850000</v>
      </c>
    </row>
    <row r="5190" spans="1:7" x14ac:dyDescent="0.2">
      <c r="A5190" s="28" t="s">
        <v>381</v>
      </c>
      <c r="B5190" s="14" t="s">
        <v>126</v>
      </c>
      <c r="C5190" s="14" t="s">
        <v>343</v>
      </c>
      <c r="D5190" s="29">
        <v>42005</v>
      </c>
      <c r="E5190" s="14" t="s">
        <v>309</v>
      </c>
      <c r="F5190" s="30">
        <v>3000000</v>
      </c>
      <c r="G5190" s="31" t="str">
        <f>_xlfn.CONCAT(Table1[[#This Row],[Company]:[Penalty Amount]])</f>
        <v>Capital OneCapital One Financialwage and hour violation42005private lawsuit-federal3000000</v>
      </c>
    </row>
    <row r="5191" spans="1:7" x14ac:dyDescent="0.2">
      <c r="A5191" s="28" t="s">
        <v>381</v>
      </c>
      <c r="B5191" s="14" t="s">
        <v>126</v>
      </c>
      <c r="C5191" s="14" t="s">
        <v>343</v>
      </c>
      <c r="D5191" s="29">
        <v>40909</v>
      </c>
      <c r="E5191" s="14" t="s">
        <v>309</v>
      </c>
      <c r="F5191" s="30">
        <v>3200000</v>
      </c>
      <c r="G5191" s="31" t="str">
        <f>_xlfn.CONCAT(Table1[[#This Row],[Company]:[Penalty Amount]])</f>
        <v>Capital OneCapital One Financialwage and hour violation40909private lawsuit-federal3200000</v>
      </c>
    </row>
    <row r="5192" spans="1:7" x14ac:dyDescent="0.2">
      <c r="A5192" s="28" t="s">
        <v>3035</v>
      </c>
      <c r="B5192" s="14" t="s">
        <v>126</v>
      </c>
      <c r="C5192" s="14" t="s">
        <v>57</v>
      </c>
      <c r="D5192" s="29">
        <v>41275</v>
      </c>
      <c r="E5192" s="14" t="s">
        <v>48</v>
      </c>
      <c r="F5192" s="30">
        <v>3500000</v>
      </c>
      <c r="G5192" s="31" t="str">
        <f>_xlfn.CONCAT(Table1[[#This Row],[Company]:[Penalty Amount]])</f>
        <v>Capital One Financial Corp.Capital One Financialaccounting fraud or deficiencies41275SEC3500000</v>
      </c>
    </row>
    <row r="5193" spans="1:7" x14ac:dyDescent="0.2">
      <c r="A5193" s="28" t="s">
        <v>2608</v>
      </c>
      <c r="B5193" s="14" t="s">
        <v>126</v>
      </c>
      <c r="C5193" s="14" t="s">
        <v>31</v>
      </c>
      <c r="D5193" s="29">
        <v>41640</v>
      </c>
      <c r="E5193" s="14" t="s">
        <v>32</v>
      </c>
      <c r="F5193" s="30">
        <v>4000000</v>
      </c>
      <c r="G5193" s="31" t="str">
        <f>_xlfn.CONCAT(Table1[[#This Row],[Company]:[Penalty Amount]])</f>
        <v>Capital One National AssociationCapital One Financialbanking violation41640OCC4000000</v>
      </c>
    </row>
    <row r="5194" spans="1:7" x14ac:dyDescent="0.2">
      <c r="A5194" s="28" t="s">
        <v>617</v>
      </c>
      <c r="B5194" s="14" t="s">
        <v>126</v>
      </c>
      <c r="C5194" s="14" t="s">
        <v>282</v>
      </c>
      <c r="D5194" s="29">
        <v>40909</v>
      </c>
      <c r="E5194" s="14" t="s">
        <v>106</v>
      </c>
      <c r="F5194" s="30">
        <v>12000000</v>
      </c>
      <c r="G5194" s="31" t="str">
        <f>_xlfn.CONCAT(Table1[[#This Row],[Company]:[Penalty Amount]])</f>
        <v>Capital One N.A.Capital One Financialconsumer protection violation40909DOJ_RIGHTS12000000</v>
      </c>
    </row>
    <row r="5195" spans="1:7" x14ac:dyDescent="0.2">
      <c r="A5195" s="28" t="s">
        <v>2607</v>
      </c>
      <c r="B5195" s="14" t="s">
        <v>126</v>
      </c>
      <c r="C5195" s="14" t="s">
        <v>31</v>
      </c>
      <c r="D5195" s="29">
        <v>40909</v>
      </c>
      <c r="E5195" s="14" t="s">
        <v>32</v>
      </c>
      <c r="F5195" s="30">
        <v>35000000</v>
      </c>
      <c r="G5195" s="31" t="str">
        <f>_xlfn.CONCAT(Table1[[#This Row],[Company]:[Penalty Amount]])</f>
        <v>Capital One Bank (USA) National AssociationCapital One Financialbanking violation40909OCC35000000</v>
      </c>
    </row>
    <row r="5196" spans="1:7" x14ac:dyDescent="0.2">
      <c r="A5196" s="28" t="s">
        <v>381</v>
      </c>
      <c r="B5196" s="14" t="s">
        <v>126</v>
      </c>
      <c r="C5196" s="14" t="s">
        <v>364</v>
      </c>
      <c r="D5196" s="29">
        <v>42005</v>
      </c>
      <c r="E5196" s="14" t="s">
        <v>309</v>
      </c>
      <c r="F5196" s="30">
        <v>73000000</v>
      </c>
      <c r="G5196" s="31" t="str">
        <f>_xlfn.CONCAT(Table1[[#This Row],[Company]:[Penalty Amount]])</f>
        <v>Capital OneCapital One Financialprivacy violation42005private lawsuit-federal73000000</v>
      </c>
    </row>
    <row r="5197" spans="1:7" x14ac:dyDescent="0.2">
      <c r="A5197" s="28" t="s">
        <v>2607</v>
      </c>
      <c r="B5197" s="14" t="s">
        <v>126</v>
      </c>
      <c r="C5197" s="14" t="s">
        <v>31</v>
      </c>
      <c r="D5197" s="29">
        <v>43831</v>
      </c>
      <c r="E5197" s="14" t="s">
        <v>32</v>
      </c>
      <c r="F5197" s="30">
        <v>80000000</v>
      </c>
      <c r="G5197" s="31" t="str">
        <f>_xlfn.CONCAT(Table1[[#This Row],[Company]:[Penalty Amount]])</f>
        <v>Capital One Bank (USA) National AssociationCapital One Financialbanking violation43831OCC80000000</v>
      </c>
    </row>
    <row r="5198" spans="1:7" x14ac:dyDescent="0.2">
      <c r="A5198" s="28" t="s">
        <v>363</v>
      </c>
      <c r="B5198" s="14" t="s">
        <v>126</v>
      </c>
      <c r="C5198" s="14" t="s">
        <v>364</v>
      </c>
      <c r="D5198" s="29">
        <v>44562</v>
      </c>
      <c r="E5198" s="14" t="s">
        <v>309</v>
      </c>
      <c r="F5198" s="30">
        <v>95000000</v>
      </c>
      <c r="G5198" s="31" t="str">
        <f>_xlfn.CONCAT(Table1[[#This Row],[Company]:[Penalty Amount]])</f>
        <v>Capital One BankCapital One Financialprivacy violation44562private lawsuit-federal95000000</v>
      </c>
    </row>
    <row r="5199" spans="1:7" x14ac:dyDescent="0.2">
      <c r="A5199" s="28" t="s">
        <v>2607</v>
      </c>
      <c r="B5199" s="14" t="s">
        <v>126</v>
      </c>
      <c r="C5199" s="14" t="s">
        <v>38</v>
      </c>
      <c r="D5199" s="29">
        <v>43101</v>
      </c>
      <c r="E5199" s="14" t="s">
        <v>32</v>
      </c>
      <c r="F5199" s="30">
        <v>100000000</v>
      </c>
      <c r="G5199" s="31" t="str">
        <f>_xlfn.CONCAT(Table1[[#This Row],[Company]:[Penalty Amount]])</f>
        <v>Capital One Bank (USA) National AssociationCapital One Financialanti-money-laundering deficiencies43101OCC100000000</v>
      </c>
    </row>
    <row r="5200" spans="1:7" x14ac:dyDescent="0.2">
      <c r="A5200" s="28" t="s">
        <v>2606</v>
      </c>
      <c r="B5200" s="14" t="s">
        <v>126</v>
      </c>
      <c r="C5200" s="14" t="s">
        <v>282</v>
      </c>
      <c r="D5200" s="29">
        <v>40909</v>
      </c>
      <c r="E5200" s="14" t="s">
        <v>210</v>
      </c>
      <c r="F5200" s="30">
        <v>165000000</v>
      </c>
      <c r="G5200" s="31" t="str">
        <f>_xlfn.CONCAT(Table1[[#This Row],[Company]:[Penalty Amount]])</f>
        <v>Capital One Bank (U.S.A.) N.A.Capital One Financialconsumer protection violation40909CFPB165000000</v>
      </c>
    </row>
    <row r="5201" spans="1:7" x14ac:dyDescent="0.2">
      <c r="A5201" s="28" t="s">
        <v>2608</v>
      </c>
      <c r="B5201" s="14" t="s">
        <v>126</v>
      </c>
      <c r="C5201" s="14" t="s">
        <v>38</v>
      </c>
      <c r="D5201" s="29">
        <v>44197</v>
      </c>
      <c r="E5201" s="14" t="s">
        <v>88</v>
      </c>
      <c r="F5201" s="30">
        <v>290000000</v>
      </c>
      <c r="G5201" s="31" t="str">
        <f>_xlfn.CONCAT(Table1[[#This Row],[Company]:[Penalty Amount]])</f>
        <v>Capital One National AssociationCapital One Financialanti-money-laundering deficiencies44197FINCEN290000000</v>
      </c>
    </row>
    <row r="5202" spans="1:7" x14ac:dyDescent="0.2">
      <c r="A5202" s="28" t="s">
        <v>1411</v>
      </c>
      <c r="B5202" s="14" t="s">
        <v>1080</v>
      </c>
      <c r="C5202" s="14" t="s">
        <v>31</v>
      </c>
      <c r="D5202" s="29">
        <v>39083</v>
      </c>
      <c r="E5202" s="14" t="s">
        <v>112</v>
      </c>
      <c r="F5202" s="30">
        <v>85045</v>
      </c>
      <c r="G5202" s="31" t="str">
        <f>_xlfn.CONCAT(Table1[[#This Row],[Company]:[Penalty Amount]])</f>
        <v>Capital City BankCapital City Bank Groupbanking violation39083FED85045</v>
      </c>
    </row>
    <row r="5203" spans="1:7" x14ac:dyDescent="0.2">
      <c r="A5203" s="28" t="s">
        <v>3034</v>
      </c>
      <c r="B5203" s="14" t="s">
        <v>1080</v>
      </c>
      <c r="C5203" s="14" t="s">
        <v>282</v>
      </c>
      <c r="D5203" s="29">
        <v>38353</v>
      </c>
      <c r="E5203" s="14" t="s">
        <v>319</v>
      </c>
      <c r="F5203" s="30">
        <v>750000</v>
      </c>
      <c r="G5203" s="31" t="str">
        <f>_xlfn.CONCAT(Table1[[#This Row],[Company]:[Penalty Amount]])</f>
        <v>Capital City Mortgage Corp.Capital City Bank Groupconsumer protection violation38353FTC750000</v>
      </c>
    </row>
    <row r="5204" spans="1:7" x14ac:dyDescent="0.2">
      <c r="A5204" s="28" t="s">
        <v>650</v>
      </c>
      <c r="B5204" s="14" t="s">
        <v>651</v>
      </c>
      <c r="C5204" s="14" t="s">
        <v>12</v>
      </c>
      <c r="D5204" s="29">
        <v>40544</v>
      </c>
      <c r="E5204" s="14" t="s">
        <v>45</v>
      </c>
      <c r="F5204" s="30">
        <v>100000</v>
      </c>
      <c r="G5204" s="31" t="str">
        <f>_xlfn.CONCAT(Table1[[#This Row],[Company]:[Penalty Amount]])</f>
        <v>Cantor Fitzgerald &amp; Co.Cantor Fitzgeraldinvestor protection violation40544CFTC100000</v>
      </c>
    </row>
    <row r="5205" spans="1:7" x14ac:dyDescent="0.2">
      <c r="A5205" s="28" t="s">
        <v>650</v>
      </c>
      <c r="B5205" s="14" t="s">
        <v>651</v>
      </c>
      <c r="C5205" s="14" t="s">
        <v>12</v>
      </c>
      <c r="D5205" s="29">
        <v>43466</v>
      </c>
      <c r="E5205" s="14" t="s">
        <v>48</v>
      </c>
      <c r="F5205" s="30">
        <v>647000</v>
      </c>
      <c r="G5205" s="31" t="str">
        <f>_xlfn.CONCAT(Table1[[#This Row],[Company]:[Penalty Amount]])</f>
        <v>Cantor Fitzgerald &amp; Co.Cantor Fitzgeraldinvestor protection violation43466SEC647000</v>
      </c>
    </row>
    <row r="5206" spans="1:7" x14ac:dyDescent="0.2">
      <c r="A5206" s="28" t="s">
        <v>651</v>
      </c>
      <c r="B5206" s="14" t="s">
        <v>651</v>
      </c>
      <c r="C5206" s="14" t="s">
        <v>12</v>
      </c>
      <c r="D5206" s="29">
        <v>40909</v>
      </c>
      <c r="E5206" s="14" t="s">
        <v>45</v>
      </c>
      <c r="F5206" s="30">
        <v>700000</v>
      </c>
      <c r="G5206" s="31" t="str">
        <f>_xlfn.CONCAT(Table1[[#This Row],[Company]:[Penalty Amount]])</f>
        <v>Cantor FitzgeraldCantor Fitzgeraldinvestor protection violation40909CFTC700000</v>
      </c>
    </row>
    <row r="5207" spans="1:7" x14ac:dyDescent="0.2">
      <c r="A5207" s="28" t="s">
        <v>650</v>
      </c>
      <c r="B5207" s="14" t="s">
        <v>651</v>
      </c>
      <c r="C5207" s="14" t="s">
        <v>12</v>
      </c>
      <c r="D5207" s="29">
        <v>43101</v>
      </c>
      <c r="E5207" s="14" t="s">
        <v>48</v>
      </c>
      <c r="F5207" s="30">
        <v>1250000</v>
      </c>
      <c r="G5207" s="31" t="str">
        <f>_xlfn.CONCAT(Table1[[#This Row],[Company]:[Penalty Amount]])</f>
        <v>Cantor Fitzgerald &amp; Co.Cantor Fitzgeraldinvestor protection violation43101SEC1250000</v>
      </c>
    </row>
    <row r="5208" spans="1:7" x14ac:dyDescent="0.2">
      <c r="A5208" s="28" t="s">
        <v>650</v>
      </c>
      <c r="B5208" s="14" t="s">
        <v>651</v>
      </c>
      <c r="C5208" s="14" t="s">
        <v>12</v>
      </c>
      <c r="D5208" s="29">
        <v>43466</v>
      </c>
      <c r="E5208" s="14" t="s">
        <v>250</v>
      </c>
      <c r="F5208" s="30">
        <v>2000000</v>
      </c>
      <c r="G5208" s="31" t="str">
        <f>_xlfn.CONCAT(Table1[[#This Row],[Company]:[Penalty Amount]])</f>
        <v>Cantor Fitzgerald &amp; Co.Cantor Fitzgeraldinvestor protection violation43466FINRA2000000</v>
      </c>
    </row>
    <row r="5209" spans="1:7" x14ac:dyDescent="0.2">
      <c r="A5209" s="28" t="s">
        <v>650</v>
      </c>
      <c r="B5209" s="14" t="s">
        <v>651</v>
      </c>
      <c r="C5209" s="14" t="s">
        <v>12</v>
      </c>
      <c r="D5209" s="29">
        <v>43831</v>
      </c>
      <c r="E5209" s="14" t="s">
        <v>48</v>
      </c>
      <c r="F5209" s="30">
        <v>3200000</v>
      </c>
      <c r="G5209" s="31" t="str">
        <f>_xlfn.CONCAT(Table1[[#This Row],[Company]:[Penalty Amount]])</f>
        <v>Cantor Fitzgerald &amp; Co.Cantor Fitzgeraldinvestor protection violation43831SEC3200000</v>
      </c>
    </row>
    <row r="5210" spans="1:7" x14ac:dyDescent="0.2">
      <c r="A5210" s="28" t="s">
        <v>651</v>
      </c>
      <c r="B5210" s="14" t="s">
        <v>651</v>
      </c>
      <c r="C5210" s="14" t="s">
        <v>12</v>
      </c>
      <c r="D5210" s="29">
        <v>44562</v>
      </c>
      <c r="E5210" s="14" t="s">
        <v>45</v>
      </c>
      <c r="F5210" s="30">
        <v>6000000</v>
      </c>
      <c r="G5210" s="31" t="str">
        <f>_xlfn.CONCAT(Table1[[#This Row],[Company]:[Penalty Amount]])</f>
        <v>Cantor FitzgeraldCantor Fitzgeraldinvestor protection violation44562CFTC6000000</v>
      </c>
    </row>
    <row r="5211" spans="1:7" x14ac:dyDescent="0.2">
      <c r="A5211" s="28" t="s">
        <v>650</v>
      </c>
      <c r="B5211" s="14" t="s">
        <v>651</v>
      </c>
      <c r="C5211" s="14" t="s">
        <v>12</v>
      </c>
      <c r="D5211" s="29">
        <v>42005</v>
      </c>
      <c r="E5211" s="14" t="s">
        <v>250</v>
      </c>
      <c r="F5211" s="30">
        <v>7300000</v>
      </c>
      <c r="G5211" s="31" t="str">
        <f>_xlfn.CONCAT(Table1[[#This Row],[Company]:[Penalty Amount]])</f>
        <v>Cantor Fitzgerald &amp; Co.Cantor Fitzgeraldinvestor protection violation42005FINRA7300000</v>
      </c>
    </row>
    <row r="5212" spans="1:7" x14ac:dyDescent="0.2">
      <c r="A5212" s="28" t="s">
        <v>650</v>
      </c>
      <c r="B5212" s="14" t="s">
        <v>651</v>
      </c>
      <c r="C5212" s="14" t="s">
        <v>12</v>
      </c>
      <c r="D5212" s="29">
        <v>44562</v>
      </c>
      <c r="E5212" s="14" t="s">
        <v>48</v>
      </c>
      <c r="F5212" s="30">
        <v>10000000</v>
      </c>
      <c r="G5212" s="31" t="str">
        <f>_xlfn.CONCAT(Table1[[#This Row],[Company]:[Penalty Amount]])</f>
        <v>Cantor Fitzgerald &amp; Co.Cantor Fitzgeraldinvestor protection violation44562SEC10000000</v>
      </c>
    </row>
    <row r="5213" spans="1:7" x14ac:dyDescent="0.2">
      <c r="A5213" s="28" t="s">
        <v>1190</v>
      </c>
      <c r="B5213" s="14" t="s">
        <v>186</v>
      </c>
      <c r="C5213" s="14" t="s">
        <v>12</v>
      </c>
      <c r="D5213" s="29">
        <v>38353</v>
      </c>
      <c r="E5213" s="14" t="s">
        <v>250</v>
      </c>
      <c r="F5213" s="30">
        <v>40000</v>
      </c>
      <c r="G5213" s="31" t="str">
        <f>_xlfn.CONCAT(Table1[[#This Row],[Company]:[Penalty Amount]])</f>
        <v>CIBC World Markets Corp.Canadian Imperial Bank of Commerceinvestor protection violation38353FINRA40000</v>
      </c>
    </row>
    <row r="5214" spans="1:7" x14ac:dyDescent="0.2">
      <c r="A5214" s="28" t="s">
        <v>1190</v>
      </c>
      <c r="B5214" s="14" t="s">
        <v>186</v>
      </c>
      <c r="C5214" s="14" t="s">
        <v>12</v>
      </c>
      <c r="D5214" s="29">
        <v>39448</v>
      </c>
      <c r="E5214" s="14" t="s">
        <v>250</v>
      </c>
      <c r="F5214" s="30">
        <v>200000</v>
      </c>
      <c r="G5214" s="31" t="str">
        <f>_xlfn.CONCAT(Table1[[#This Row],[Company]:[Penalty Amount]])</f>
        <v>CIBC World Markets Corp.Canadian Imperial Bank of Commerceinvestor protection violation39448FINRA200000</v>
      </c>
    </row>
    <row r="5215" spans="1:7" x14ac:dyDescent="0.2">
      <c r="A5215" s="28" t="s">
        <v>1190</v>
      </c>
      <c r="B5215" s="14" t="s">
        <v>186</v>
      </c>
      <c r="C5215" s="14" t="s">
        <v>12</v>
      </c>
      <c r="D5215" s="29">
        <v>39448</v>
      </c>
      <c r="E5215" s="14" t="s">
        <v>250</v>
      </c>
      <c r="F5215" s="30">
        <v>350000</v>
      </c>
      <c r="G5215" s="31" t="str">
        <f>_xlfn.CONCAT(Table1[[#This Row],[Company]:[Penalty Amount]])</f>
        <v>CIBC World Markets Corp.Canadian Imperial Bank of Commerceinvestor protection violation39448FINRA350000</v>
      </c>
    </row>
    <row r="5216" spans="1:7" x14ac:dyDescent="0.2">
      <c r="A5216" s="28" t="s">
        <v>1190</v>
      </c>
      <c r="B5216" s="14" t="s">
        <v>186</v>
      </c>
      <c r="C5216" s="14" t="s">
        <v>12</v>
      </c>
      <c r="D5216" s="29">
        <v>38353</v>
      </c>
      <c r="E5216" s="14" t="s">
        <v>48</v>
      </c>
      <c r="F5216" s="30">
        <v>496598</v>
      </c>
      <c r="G5216" s="31" t="str">
        <f>_xlfn.CONCAT(Table1[[#This Row],[Company]:[Penalty Amount]])</f>
        <v>CIBC World Markets Corp.Canadian Imperial Bank of Commerceinvestor protection violation38353SEC496598</v>
      </c>
    </row>
    <row r="5217" spans="1:7" x14ac:dyDescent="0.2">
      <c r="A5217" s="28" t="s">
        <v>186</v>
      </c>
      <c r="B5217" s="14" t="s">
        <v>186</v>
      </c>
      <c r="C5217" s="14" t="s">
        <v>57</v>
      </c>
      <c r="D5217" s="29">
        <v>37622</v>
      </c>
      <c r="E5217" s="14" t="s">
        <v>48</v>
      </c>
      <c r="F5217" s="30">
        <v>80000000</v>
      </c>
      <c r="G5217" s="31" t="str">
        <f>_xlfn.CONCAT(Table1[[#This Row],[Company]:[Penalty Amount]])</f>
        <v>Canadian Imperial Bank of CommerceCanadian Imperial Bank of Commerceaccounting fraud or deficiencies37622SEC80000000</v>
      </c>
    </row>
    <row r="5218" spans="1:7" x14ac:dyDescent="0.2">
      <c r="A5218" s="28" t="s">
        <v>186</v>
      </c>
      <c r="B5218" s="14" t="s">
        <v>186</v>
      </c>
      <c r="C5218" s="14" t="s">
        <v>12</v>
      </c>
      <c r="D5218" s="29">
        <v>38353</v>
      </c>
      <c r="E5218" s="14" t="s">
        <v>48</v>
      </c>
      <c r="F5218" s="30">
        <v>125000000</v>
      </c>
      <c r="G5218" s="31" t="str">
        <f>_xlfn.CONCAT(Table1[[#This Row],[Company]:[Penalty Amount]])</f>
        <v>Canadian Imperial Bank of CommerceCanadian Imperial Bank of Commerceinvestor protection violation38353SEC125000000</v>
      </c>
    </row>
    <row r="5219" spans="1:7" x14ac:dyDescent="0.2">
      <c r="A5219" s="28" t="s">
        <v>186</v>
      </c>
      <c r="B5219" s="14" t="s">
        <v>186</v>
      </c>
      <c r="C5219" s="14" t="s">
        <v>12</v>
      </c>
      <c r="D5219" s="29">
        <v>38353</v>
      </c>
      <c r="E5219" s="14" t="s">
        <v>72</v>
      </c>
      <c r="F5219" s="30">
        <v>125000000</v>
      </c>
      <c r="G5219" s="31" t="str">
        <f>_xlfn.CONCAT(Table1[[#This Row],[Company]:[Penalty Amount]])</f>
        <v>Canadian Imperial Bank of CommerceCanadian Imperial Bank of Commerceinvestor protection violation38353NY-AG125000000</v>
      </c>
    </row>
    <row r="5220" spans="1:7" x14ac:dyDescent="0.2">
      <c r="A5220" s="28" t="s">
        <v>1133</v>
      </c>
      <c r="B5220" s="14" t="s">
        <v>586</v>
      </c>
      <c r="C5220" s="14" t="s">
        <v>305</v>
      </c>
      <c r="D5220" s="29">
        <v>36892</v>
      </c>
      <c r="E5220" s="14" t="s">
        <v>1087</v>
      </c>
      <c r="F5220" s="30">
        <v>5000</v>
      </c>
      <c r="G5220" s="31" t="str">
        <f>_xlfn.CONCAT(Table1[[#This Row],[Company]:[Penalty Amount]])</f>
        <v>Conseco Senior Health Insurance Co.CNO Financialinsurance violation36892ND-INS5000</v>
      </c>
    </row>
    <row r="5221" spans="1:7" x14ac:dyDescent="0.2">
      <c r="A5221" s="28" t="s">
        <v>2641</v>
      </c>
      <c r="B5221" s="14" t="s">
        <v>2</v>
      </c>
      <c r="C5221" s="14" t="s">
        <v>732</v>
      </c>
      <c r="D5221" s="29">
        <v>40179</v>
      </c>
      <c r="E5221" s="14" t="s">
        <v>521</v>
      </c>
      <c r="F5221" s="30">
        <v>5000</v>
      </c>
      <c r="G5221" s="31" t="str">
        <f>_xlfn.CONCAT(Table1[[#This Row],[Company]:[Penalty Amount]])</f>
        <v>CITIBANK N.A.Citigroupworkplace safety or health violation40179OSHA5000</v>
      </c>
    </row>
    <row r="5222" spans="1:7" x14ac:dyDescent="0.2">
      <c r="A5222" s="28" t="s">
        <v>1480</v>
      </c>
      <c r="B5222" s="14" t="s">
        <v>956</v>
      </c>
      <c r="C5222" s="14" t="s">
        <v>305</v>
      </c>
      <c r="D5222" s="29">
        <v>43831</v>
      </c>
      <c r="E5222" s="14" t="s">
        <v>1090</v>
      </c>
      <c r="F5222" s="30">
        <v>5000</v>
      </c>
      <c r="G5222" s="31" t="str">
        <f>_xlfn.CONCAT(Table1[[#This Row],[Company]:[Penalty Amount]])</f>
        <v>Cincinnati Insurance Co.Cincinnati Financialinsurance violation43831WA-INS5000</v>
      </c>
    </row>
    <row r="5223" spans="1:7" x14ac:dyDescent="0.2">
      <c r="A5223" s="28" t="s">
        <v>2429</v>
      </c>
      <c r="B5223" s="14" t="s">
        <v>956</v>
      </c>
      <c r="C5223" s="14" t="s">
        <v>305</v>
      </c>
      <c r="D5223" s="29">
        <v>44562</v>
      </c>
      <c r="E5223" s="14" t="s">
        <v>1090</v>
      </c>
      <c r="F5223" s="30">
        <v>5000</v>
      </c>
      <c r="G5223" s="31" t="str">
        <f>_xlfn.CONCAT(Table1[[#This Row],[Company]:[Penalty Amount]])</f>
        <v>Cincinnati Insurance Co. .Cincinnati Financialinsurance violation44562WA-INS5000</v>
      </c>
    </row>
    <row r="5224" spans="1:7" x14ac:dyDescent="0.2">
      <c r="A5224" s="28" t="s">
        <v>1442</v>
      </c>
      <c r="B5224" s="14" t="s">
        <v>376</v>
      </c>
      <c r="C5224" s="14" t="s">
        <v>305</v>
      </c>
      <c r="D5224" s="29">
        <v>44197</v>
      </c>
      <c r="E5224" s="14" t="s">
        <v>306</v>
      </c>
      <c r="F5224" s="30">
        <v>5000</v>
      </c>
      <c r="G5224" s="31" t="str">
        <f>_xlfn.CONCAT(Table1[[#This Row],[Company]:[Penalty Amount]])</f>
        <v>Ace America's Cash ExpressChubb Limitedinsurance violation44197TX-INS5000</v>
      </c>
    </row>
    <row r="5225" spans="1:7" x14ac:dyDescent="0.2">
      <c r="A5225" s="28" t="s">
        <v>1327</v>
      </c>
      <c r="B5225" s="14" t="s">
        <v>376</v>
      </c>
      <c r="C5225" s="14" t="s">
        <v>305</v>
      </c>
      <c r="D5225" s="29">
        <v>43466</v>
      </c>
      <c r="E5225" s="14" t="s">
        <v>306</v>
      </c>
      <c r="F5225" s="30">
        <v>5000</v>
      </c>
      <c r="G5225" s="31" t="str">
        <f>_xlfn.CONCAT(Table1[[#This Row],[Company]:[Penalty Amount]])</f>
        <v>Ace American Insurance Co.Chubb Limitedinsurance violation43466TX-INS5000</v>
      </c>
    </row>
    <row r="5226" spans="1:7" x14ac:dyDescent="0.2">
      <c r="A5226" s="28" t="s">
        <v>1690</v>
      </c>
      <c r="B5226" s="14" t="s">
        <v>376</v>
      </c>
      <c r="C5226" s="14" t="s">
        <v>305</v>
      </c>
      <c r="D5226" s="29">
        <v>37257</v>
      </c>
      <c r="E5226" s="14" t="s">
        <v>775</v>
      </c>
      <c r="F5226" s="30">
        <v>5000</v>
      </c>
      <c r="G5226" s="31" t="str">
        <f>_xlfn.CONCAT(Table1[[#This Row],[Company]:[Penalty Amount]])</f>
        <v>Chubb Indemnity Insurance Co.Chubb Limitedinsurance violation37257MN-FIN5000</v>
      </c>
    </row>
    <row r="5227" spans="1:7" x14ac:dyDescent="0.2">
      <c r="A5227" s="28" t="s">
        <v>2637</v>
      </c>
      <c r="B5227" s="14" t="s">
        <v>376</v>
      </c>
      <c r="C5227" s="14" t="s">
        <v>305</v>
      </c>
      <c r="D5227" s="29">
        <v>39083</v>
      </c>
      <c r="E5227" s="14" t="s">
        <v>655</v>
      </c>
      <c r="F5227" s="30">
        <v>5000</v>
      </c>
      <c r="G5227" s="31" t="str">
        <f>_xlfn.CONCAT(Table1[[#This Row],[Company]:[Penalty Amount]])</f>
        <v>CHUBB INDEMNITY INSURANCE .Chubb Limitedinsurance violation39083VA-INS5000</v>
      </c>
    </row>
    <row r="5228" spans="1:7" x14ac:dyDescent="0.2">
      <c r="A5228" s="28" t="s">
        <v>2164</v>
      </c>
      <c r="B5228" s="14" t="s">
        <v>376</v>
      </c>
      <c r="C5228" s="14" t="s">
        <v>305</v>
      </c>
      <c r="D5228" s="29">
        <v>41640</v>
      </c>
      <c r="E5228" s="14" t="s">
        <v>1090</v>
      </c>
      <c r="F5228" s="30">
        <v>5000</v>
      </c>
      <c r="G5228" s="31" t="str">
        <f>_xlfn.CONCAT(Table1[[#This Row],[Company]:[Penalty Amount]])</f>
        <v>Combined Insurance Co. Of AmericaChubb Limitedinsurance violation41640WA-INS5000</v>
      </c>
    </row>
    <row r="5229" spans="1:7" x14ac:dyDescent="0.2">
      <c r="A5229" s="28" t="s">
        <v>2029</v>
      </c>
      <c r="B5229" s="14" t="s">
        <v>376</v>
      </c>
      <c r="C5229" s="14" t="s">
        <v>305</v>
      </c>
      <c r="D5229" s="29">
        <v>37257</v>
      </c>
      <c r="E5229" s="14" t="s">
        <v>775</v>
      </c>
      <c r="F5229" s="30">
        <v>5000</v>
      </c>
      <c r="G5229" s="31" t="str">
        <f>_xlfn.CONCAT(Table1[[#This Row],[Company]:[Penalty Amount]])</f>
        <v>Illinois Union Insurance Co.Chubb Limitedinsurance violation37257MN-FIN5000</v>
      </c>
    </row>
    <row r="5230" spans="1:7" x14ac:dyDescent="0.2">
      <c r="A5230" s="28" t="s">
        <v>2167</v>
      </c>
      <c r="B5230" s="14" t="s">
        <v>376</v>
      </c>
      <c r="C5230" s="14" t="s">
        <v>305</v>
      </c>
      <c r="D5230" s="29">
        <v>44562</v>
      </c>
      <c r="E5230" s="14" t="s">
        <v>306</v>
      </c>
      <c r="F5230" s="30">
        <v>5000</v>
      </c>
      <c r="G5230" s="31" t="str">
        <f>_xlfn.CONCAT(Table1[[#This Row],[Company]:[Penalty Amount]])</f>
        <v>Indemnity Insurance Co. of North AmericaChubb Limitedinsurance violation44562TX-INS5000</v>
      </c>
    </row>
    <row r="5231" spans="1:7" x14ac:dyDescent="0.2">
      <c r="A5231" s="28" t="s">
        <v>2167</v>
      </c>
      <c r="B5231" s="14" t="s">
        <v>376</v>
      </c>
      <c r="C5231" s="14" t="s">
        <v>305</v>
      </c>
      <c r="D5231" s="29">
        <v>44197</v>
      </c>
      <c r="E5231" s="14" t="s">
        <v>306</v>
      </c>
      <c r="F5231" s="30">
        <v>5000</v>
      </c>
      <c r="G5231" s="31" t="str">
        <f>_xlfn.CONCAT(Table1[[#This Row],[Company]:[Penalty Amount]])</f>
        <v>Indemnity Insurance Co. of North AmericaChubb Limitedinsurance violation44197TX-INS5000</v>
      </c>
    </row>
    <row r="5232" spans="1:7" x14ac:dyDescent="0.2">
      <c r="A5232" s="28" t="s">
        <v>2167</v>
      </c>
      <c r="B5232" s="14" t="s">
        <v>376</v>
      </c>
      <c r="C5232" s="14" t="s">
        <v>305</v>
      </c>
      <c r="D5232" s="29">
        <v>42370</v>
      </c>
      <c r="E5232" s="14" t="s">
        <v>1089</v>
      </c>
      <c r="F5232" s="30">
        <v>5000</v>
      </c>
      <c r="G5232" s="31" t="str">
        <f>_xlfn.CONCAT(Table1[[#This Row],[Company]:[Penalty Amount]])</f>
        <v>Indemnity Insurance Co. of North AmericaChubb Limitedinsurance violation42370SD-INS5000</v>
      </c>
    </row>
    <row r="5233" spans="1:7" x14ac:dyDescent="0.2">
      <c r="A5233" s="28" t="s">
        <v>2062</v>
      </c>
      <c r="B5233" s="14" t="s">
        <v>589</v>
      </c>
      <c r="C5233" s="14" t="s">
        <v>732</v>
      </c>
      <c r="D5233" s="29">
        <v>42736</v>
      </c>
      <c r="E5233" s="14" t="s">
        <v>521</v>
      </c>
      <c r="F5233" s="30">
        <v>5000</v>
      </c>
      <c r="G5233" s="31" t="str">
        <f>_xlfn.CONCAT(Table1[[#This Row],[Company]:[Penalty Amount]])</f>
        <v>FITTJE BROS. PRINTING CO.Chatham Asset Managementworkplace safety or health violation42736OSHA5000</v>
      </c>
    </row>
    <row r="5234" spans="1:7" x14ac:dyDescent="0.2">
      <c r="A5234" s="28" t="s">
        <v>2631</v>
      </c>
      <c r="B5234" s="14" t="s">
        <v>589</v>
      </c>
      <c r="C5234" s="14" t="s">
        <v>732</v>
      </c>
      <c r="D5234" s="29">
        <v>39083</v>
      </c>
      <c r="E5234" s="14" t="s">
        <v>521</v>
      </c>
      <c r="F5234" s="30">
        <v>5000</v>
      </c>
      <c r="G5234" s="31" t="str">
        <f>_xlfn.CONCAT(Table1[[#This Row],[Company]:[Penalty Amount]])</f>
        <v>PRO LINE PRINTING INC.Chatham Asset Managementworkplace safety or health violation39083OSHA5000</v>
      </c>
    </row>
    <row r="5235" spans="1:7" x14ac:dyDescent="0.2">
      <c r="A5235" s="28" t="s">
        <v>1769</v>
      </c>
      <c r="B5235" s="14" t="s">
        <v>589</v>
      </c>
      <c r="C5235" s="14" t="s">
        <v>732</v>
      </c>
      <c r="D5235" s="29">
        <v>37987</v>
      </c>
      <c r="E5235" s="14" t="s">
        <v>521</v>
      </c>
      <c r="F5235" s="30">
        <v>5000</v>
      </c>
      <c r="G5235" s="31" t="str">
        <f>_xlfn.CONCAT(Table1[[#This Row],[Company]:[Penalty Amount]])</f>
        <v>R.R. DONNELLEYChatham Asset Managementworkplace safety or health violation37987OSHA5000</v>
      </c>
    </row>
    <row r="5236" spans="1:7" x14ac:dyDescent="0.2">
      <c r="A5236" s="28" t="s">
        <v>1770</v>
      </c>
      <c r="B5236" s="14" t="s">
        <v>589</v>
      </c>
      <c r="C5236" s="14" t="s">
        <v>315</v>
      </c>
      <c r="D5236" s="29">
        <v>37257</v>
      </c>
      <c r="E5236" s="14" t="s">
        <v>1317</v>
      </c>
      <c r="F5236" s="30">
        <v>5000</v>
      </c>
      <c r="G5236" s="31" t="str">
        <f>_xlfn.CONCAT(Table1[[#This Row],[Company]:[Penalty Amount]])</f>
        <v>RR DONNELLEYChatham Asset Managementenvironmental violation37257PA-ENV5000</v>
      </c>
    </row>
    <row r="5237" spans="1:7" x14ac:dyDescent="0.2">
      <c r="A5237" s="28" t="s">
        <v>2052</v>
      </c>
      <c r="B5237" s="14" t="s">
        <v>589</v>
      </c>
      <c r="C5237" s="14" t="s">
        <v>315</v>
      </c>
      <c r="D5237" s="29">
        <v>41275</v>
      </c>
      <c r="E5237" s="14" t="s">
        <v>676</v>
      </c>
      <c r="F5237" s="30">
        <v>5000</v>
      </c>
      <c r="G5237" s="31" t="str">
        <f>_xlfn.CONCAT(Table1[[#This Row],[Company]:[Penalty Amount]])</f>
        <v>RR DONNELLEY &amp; SONSChatham Asset Managementenvironmental violation41275IL-ENV5000</v>
      </c>
    </row>
    <row r="5238" spans="1:7" x14ac:dyDescent="0.2">
      <c r="A5238" s="28" t="s">
        <v>2155</v>
      </c>
      <c r="B5238" s="14" t="s">
        <v>589</v>
      </c>
      <c r="C5238" s="14" t="s">
        <v>732</v>
      </c>
      <c r="D5238" s="29">
        <v>42005</v>
      </c>
      <c r="E5238" s="14" t="s">
        <v>521</v>
      </c>
      <c r="F5238" s="30">
        <v>5000</v>
      </c>
      <c r="G5238" s="31" t="str">
        <f>_xlfn.CONCAT(Table1[[#This Row],[Company]:[Penalty Amount]])</f>
        <v>RR DONNELLEY &amp; SONS Co.Chatham Asset Managementworkplace safety or health violation42005OSHA5000</v>
      </c>
    </row>
    <row r="5239" spans="1:7" x14ac:dyDescent="0.2">
      <c r="A5239" s="28" t="s">
        <v>2155</v>
      </c>
      <c r="B5239" s="14" t="s">
        <v>589</v>
      </c>
      <c r="C5239" s="14" t="s">
        <v>732</v>
      </c>
      <c r="D5239" s="29">
        <v>36892</v>
      </c>
      <c r="E5239" s="14" t="s">
        <v>521</v>
      </c>
      <c r="F5239" s="30">
        <v>5000</v>
      </c>
      <c r="G5239" s="31" t="str">
        <f>_xlfn.CONCAT(Table1[[#This Row],[Company]:[Penalty Amount]])</f>
        <v>RR DONNELLEY &amp; SONS Co.Chatham Asset Managementworkplace safety or health violation36892OSHA5000</v>
      </c>
    </row>
    <row r="5240" spans="1:7" x14ac:dyDescent="0.2">
      <c r="A5240" s="28" t="s">
        <v>2053</v>
      </c>
      <c r="B5240" s="14" t="s">
        <v>589</v>
      </c>
      <c r="C5240" s="14" t="s">
        <v>315</v>
      </c>
      <c r="D5240" s="29">
        <v>42370</v>
      </c>
      <c r="E5240" s="14" t="s">
        <v>1472</v>
      </c>
      <c r="F5240" s="30">
        <v>5000</v>
      </c>
      <c r="G5240" s="31" t="str">
        <f>_xlfn.CONCAT(Table1[[#This Row],[Company]:[Penalty Amount]])</f>
        <v>THE HENNEGAN COChatham Asset Managementenvironmental violation42370KY-ENV5000</v>
      </c>
    </row>
    <row r="5241" spans="1:7" x14ac:dyDescent="0.2">
      <c r="A5241" s="28" t="s">
        <v>2609</v>
      </c>
      <c r="B5241" s="14" t="s">
        <v>727</v>
      </c>
      <c r="C5241" s="14" t="s">
        <v>305</v>
      </c>
      <c r="D5241" s="29">
        <v>43101</v>
      </c>
      <c r="E5241" s="14" t="s">
        <v>728</v>
      </c>
      <c r="F5241" s="30">
        <v>5000</v>
      </c>
      <c r="G5241" s="31" t="str">
        <f>_xlfn.CONCAT(Table1[[#This Row],[Company]:[Penalty Amount]])</f>
        <v>CareFirst BlueChoice Inc.CareFirst of Marylandinsurance violation43101MD-INS5000</v>
      </c>
    </row>
    <row r="5242" spans="1:7" x14ac:dyDescent="0.2">
      <c r="A5242" s="28" t="s">
        <v>2609</v>
      </c>
      <c r="B5242" s="14" t="s">
        <v>727</v>
      </c>
      <c r="C5242" s="14" t="s">
        <v>305</v>
      </c>
      <c r="D5242" s="29">
        <v>41275</v>
      </c>
      <c r="E5242" s="14" t="s">
        <v>728</v>
      </c>
      <c r="F5242" s="30">
        <v>5000</v>
      </c>
      <c r="G5242" s="31" t="str">
        <f>_xlfn.CONCAT(Table1[[#This Row],[Company]:[Penalty Amount]])</f>
        <v>CareFirst BlueChoice Inc.CareFirst of Marylandinsurance violation41275MD-INS5000</v>
      </c>
    </row>
    <row r="5243" spans="1:7" x14ac:dyDescent="0.2">
      <c r="A5243" s="28" t="s">
        <v>2611</v>
      </c>
      <c r="B5243" s="14" t="s">
        <v>727</v>
      </c>
      <c r="C5243" s="14" t="s">
        <v>305</v>
      </c>
      <c r="D5243" s="29">
        <v>39448</v>
      </c>
      <c r="E5243" s="14" t="s">
        <v>655</v>
      </c>
      <c r="F5243" s="30">
        <v>5000</v>
      </c>
      <c r="G5243" s="31" t="str">
        <f>_xlfn.CONCAT(Table1[[#This Row],[Company]:[Penalty Amount]])</f>
        <v>CAREFIRST BLUECHOICE INC.CareFirst of Marylandinsurance violation39448VA-INS5000</v>
      </c>
    </row>
    <row r="5244" spans="1:7" x14ac:dyDescent="0.2">
      <c r="A5244" s="28" t="s">
        <v>1308</v>
      </c>
      <c r="B5244" s="14" t="s">
        <v>772</v>
      </c>
      <c r="C5244" s="14" t="s">
        <v>305</v>
      </c>
      <c r="D5244" s="29">
        <v>41640</v>
      </c>
      <c r="E5244" s="14" t="s">
        <v>773</v>
      </c>
      <c r="F5244" s="30">
        <v>9000</v>
      </c>
      <c r="G5244" s="31" t="str">
        <f>_xlfn.CONCAT(Table1[[#This Row],[Company]:[Penalty Amount]])</f>
        <v>Blue Shield of California Promise Health PlanCalifornia Physicians' Serviceinsurance violation41640CA-MHC9000</v>
      </c>
    </row>
    <row r="5245" spans="1:7" x14ac:dyDescent="0.2">
      <c r="A5245" s="28" t="s">
        <v>1308</v>
      </c>
      <c r="B5245" s="14" t="s">
        <v>772</v>
      </c>
      <c r="C5245" s="14" t="s">
        <v>305</v>
      </c>
      <c r="D5245" s="29">
        <v>43466</v>
      </c>
      <c r="E5245" s="14" t="s">
        <v>773</v>
      </c>
      <c r="F5245" s="30">
        <v>10000</v>
      </c>
      <c r="G5245" s="31" t="str">
        <f>_xlfn.CONCAT(Table1[[#This Row],[Company]:[Penalty Amount]])</f>
        <v>Blue Shield of California Promise Health PlanCalifornia Physicians' Serviceinsurance violation43466CA-MHC10000</v>
      </c>
    </row>
    <row r="5246" spans="1:7" x14ac:dyDescent="0.2">
      <c r="A5246" s="28" t="s">
        <v>772</v>
      </c>
      <c r="B5246" s="14" t="s">
        <v>772</v>
      </c>
      <c r="C5246" s="14" t="s">
        <v>305</v>
      </c>
      <c r="D5246" s="29">
        <v>44197</v>
      </c>
      <c r="E5246" s="14" t="s">
        <v>773</v>
      </c>
      <c r="F5246" s="30">
        <v>10000</v>
      </c>
      <c r="G5246" s="31" t="str">
        <f>_xlfn.CONCAT(Table1[[#This Row],[Company]:[Penalty Amount]])</f>
        <v>California Physicians' ServiceCalifornia Physicians' Serviceinsurance violation44197CA-MHC10000</v>
      </c>
    </row>
    <row r="5247" spans="1:7" x14ac:dyDescent="0.2">
      <c r="A5247" s="28" t="s">
        <v>772</v>
      </c>
      <c r="B5247" s="14" t="s">
        <v>772</v>
      </c>
      <c r="C5247" s="14" t="s">
        <v>305</v>
      </c>
      <c r="D5247" s="29">
        <v>43831</v>
      </c>
      <c r="E5247" s="14" t="s">
        <v>773</v>
      </c>
      <c r="F5247" s="30">
        <v>10000</v>
      </c>
      <c r="G5247" s="31" t="str">
        <f>_xlfn.CONCAT(Table1[[#This Row],[Company]:[Penalty Amount]])</f>
        <v>California Physicians' ServiceCalifornia Physicians' Serviceinsurance violation43831CA-MHC10000</v>
      </c>
    </row>
    <row r="5248" spans="1:7" x14ac:dyDescent="0.2">
      <c r="A5248" s="28" t="s">
        <v>1320</v>
      </c>
      <c r="B5248" s="14" t="s">
        <v>772</v>
      </c>
      <c r="C5248" s="14" t="s">
        <v>305</v>
      </c>
      <c r="D5248" s="29">
        <v>44197</v>
      </c>
      <c r="E5248" s="14" t="s">
        <v>773</v>
      </c>
      <c r="F5248" s="30">
        <v>10000</v>
      </c>
      <c r="G5248" s="31" t="str">
        <f>_xlfn.CONCAT(Table1[[#This Row],[Company]:[Penalty Amount]])</f>
        <v>California Physicians' Service d.b.a. Blue Shield of CaliforniaCalifornia Physicians' Serviceinsurance violation44197CA-MHC10000</v>
      </c>
    </row>
    <row r="5249" spans="1:7" x14ac:dyDescent="0.2">
      <c r="A5249" s="28" t="s">
        <v>1019</v>
      </c>
      <c r="B5249" s="14" t="s">
        <v>772</v>
      </c>
      <c r="C5249" s="14" t="s">
        <v>305</v>
      </c>
      <c r="D5249" s="29">
        <v>44562</v>
      </c>
      <c r="E5249" s="14" t="s">
        <v>773</v>
      </c>
      <c r="F5249" s="30">
        <v>10000</v>
      </c>
      <c r="G5249" s="31" t="str">
        <f>_xlfn.CONCAT(Table1[[#This Row],[Company]:[Penalty Amount]])</f>
        <v>California Physicians' Service dba Blue Shield of CaliforniaCalifornia Physicians' Serviceinsurance violation44562CA-MHC10000</v>
      </c>
    </row>
    <row r="5250" spans="1:7" x14ac:dyDescent="0.2">
      <c r="A5250" s="28" t="s">
        <v>1019</v>
      </c>
      <c r="B5250" s="14" t="s">
        <v>772</v>
      </c>
      <c r="C5250" s="14" t="s">
        <v>305</v>
      </c>
      <c r="D5250" s="29">
        <v>44197</v>
      </c>
      <c r="E5250" s="14" t="s">
        <v>773</v>
      </c>
      <c r="F5250" s="30">
        <v>10000</v>
      </c>
      <c r="G5250" s="31" t="str">
        <f>_xlfn.CONCAT(Table1[[#This Row],[Company]:[Penalty Amount]])</f>
        <v>California Physicians' Service dba Blue Shield of CaliforniaCalifornia Physicians' Serviceinsurance violation44197CA-MHC10000</v>
      </c>
    </row>
    <row r="5251" spans="1:7" x14ac:dyDescent="0.2">
      <c r="A5251" s="28" t="s">
        <v>1019</v>
      </c>
      <c r="B5251" s="14" t="s">
        <v>772</v>
      </c>
      <c r="C5251" s="14" t="s">
        <v>305</v>
      </c>
      <c r="D5251" s="29">
        <v>43466</v>
      </c>
      <c r="E5251" s="14" t="s">
        <v>773</v>
      </c>
      <c r="F5251" s="30">
        <v>10000</v>
      </c>
      <c r="G5251" s="31" t="str">
        <f>_xlfn.CONCAT(Table1[[#This Row],[Company]:[Penalty Amount]])</f>
        <v>California Physicians' Service dba Blue Shield of CaliforniaCalifornia Physicians' Serviceinsurance violation43466CA-MHC10000</v>
      </c>
    </row>
    <row r="5252" spans="1:7" x14ac:dyDescent="0.2">
      <c r="A5252" s="28" t="s">
        <v>1019</v>
      </c>
      <c r="B5252" s="14" t="s">
        <v>772</v>
      </c>
      <c r="C5252" s="14" t="s">
        <v>305</v>
      </c>
      <c r="D5252" s="29">
        <v>43101</v>
      </c>
      <c r="E5252" s="14" t="s">
        <v>773</v>
      </c>
      <c r="F5252" s="30">
        <v>10000</v>
      </c>
      <c r="G5252" s="31" t="str">
        <f>_xlfn.CONCAT(Table1[[#This Row],[Company]:[Penalty Amount]])</f>
        <v>California Physicians' Service dba Blue Shield of CaliforniaCalifornia Physicians' Serviceinsurance violation43101CA-MHC10000</v>
      </c>
    </row>
    <row r="5253" spans="1:7" x14ac:dyDescent="0.2">
      <c r="A5253" s="28" t="s">
        <v>1019</v>
      </c>
      <c r="B5253" s="14" t="s">
        <v>772</v>
      </c>
      <c r="C5253" s="14" t="s">
        <v>305</v>
      </c>
      <c r="D5253" s="29">
        <v>42736</v>
      </c>
      <c r="E5253" s="14" t="s">
        <v>773</v>
      </c>
      <c r="F5253" s="30">
        <v>10000</v>
      </c>
      <c r="G5253" s="31" t="str">
        <f>_xlfn.CONCAT(Table1[[#This Row],[Company]:[Penalty Amount]])</f>
        <v>California Physicians' Service dba Blue Shield of CaliforniaCalifornia Physicians' Serviceinsurance violation42736CA-MHC10000</v>
      </c>
    </row>
    <row r="5254" spans="1:7" x14ac:dyDescent="0.2">
      <c r="A5254" s="28" t="s">
        <v>1019</v>
      </c>
      <c r="B5254" s="14" t="s">
        <v>772</v>
      </c>
      <c r="C5254" s="14" t="s">
        <v>305</v>
      </c>
      <c r="D5254" s="29">
        <v>42370</v>
      </c>
      <c r="E5254" s="14" t="s">
        <v>773</v>
      </c>
      <c r="F5254" s="30">
        <v>10000</v>
      </c>
      <c r="G5254" s="31" t="str">
        <f>_xlfn.CONCAT(Table1[[#This Row],[Company]:[Penalty Amount]])</f>
        <v>California Physicians' Service dba Blue Shield of CaliforniaCalifornia Physicians' Serviceinsurance violation42370CA-MHC10000</v>
      </c>
    </row>
    <row r="5255" spans="1:7" x14ac:dyDescent="0.2">
      <c r="A5255" s="28" t="s">
        <v>1019</v>
      </c>
      <c r="B5255" s="14" t="s">
        <v>772</v>
      </c>
      <c r="C5255" s="14" t="s">
        <v>305</v>
      </c>
      <c r="D5255" s="29">
        <v>42005</v>
      </c>
      <c r="E5255" s="14" t="s">
        <v>773</v>
      </c>
      <c r="F5255" s="30">
        <v>10000</v>
      </c>
      <c r="G5255" s="31" t="str">
        <f>_xlfn.CONCAT(Table1[[#This Row],[Company]:[Penalty Amount]])</f>
        <v>California Physicians' Service dba Blue Shield of CaliforniaCalifornia Physicians' Serviceinsurance violation42005CA-MHC10000</v>
      </c>
    </row>
    <row r="5256" spans="1:7" x14ac:dyDescent="0.2">
      <c r="A5256" s="28" t="s">
        <v>1019</v>
      </c>
      <c r="B5256" s="14" t="s">
        <v>772</v>
      </c>
      <c r="C5256" s="14" t="s">
        <v>305</v>
      </c>
      <c r="D5256" s="29">
        <v>41640</v>
      </c>
      <c r="E5256" s="14" t="s">
        <v>773</v>
      </c>
      <c r="F5256" s="30">
        <v>10000</v>
      </c>
      <c r="G5256" s="31" t="str">
        <f>_xlfn.CONCAT(Table1[[#This Row],[Company]:[Penalty Amount]])</f>
        <v>California Physicians' Service dba Blue Shield of CaliforniaCalifornia Physicians' Serviceinsurance violation41640CA-MHC10000</v>
      </c>
    </row>
    <row r="5257" spans="1:7" x14ac:dyDescent="0.2">
      <c r="A5257" s="28" t="s">
        <v>1019</v>
      </c>
      <c r="B5257" s="14" t="s">
        <v>772</v>
      </c>
      <c r="C5257" s="14" t="s">
        <v>305</v>
      </c>
      <c r="D5257" s="29">
        <v>41275</v>
      </c>
      <c r="E5257" s="14" t="s">
        <v>773</v>
      </c>
      <c r="F5257" s="30">
        <v>10000</v>
      </c>
      <c r="G5257" s="31" t="str">
        <f>_xlfn.CONCAT(Table1[[#This Row],[Company]:[Penalty Amount]])</f>
        <v>California Physicians' Service dba Blue Shield of CaliforniaCalifornia Physicians' Serviceinsurance violation41275CA-MHC10000</v>
      </c>
    </row>
    <row r="5258" spans="1:7" x14ac:dyDescent="0.2">
      <c r="A5258" s="28" t="s">
        <v>1019</v>
      </c>
      <c r="B5258" s="14" t="s">
        <v>772</v>
      </c>
      <c r="C5258" s="14" t="s">
        <v>305</v>
      </c>
      <c r="D5258" s="29">
        <v>40544</v>
      </c>
      <c r="E5258" s="14" t="s">
        <v>773</v>
      </c>
      <c r="F5258" s="30">
        <v>10000</v>
      </c>
      <c r="G5258" s="31" t="str">
        <f>_xlfn.CONCAT(Table1[[#This Row],[Company]:[Penalty Amount]])</f>
        <v>California Physicians' Service dba Blue Shield of CaliforniaCalifornia Physicians' Serviceinsurance violation40544CA-MHC10000</v>
      </c>
    </row>
    <row r="5259" spans="1:7" x14ac:dyDescent="0.2">
      <c r="A5259" s="28" t="s">
        <v>1019</v>
      </c>
      <c r="B5259" s="14" t="s">
        <v>772</v>
      </c>
      <c r="C5259" s="14" t="s">
        <v>305</v>
      </c>
      <c r="D5259" s="29">
        <v>40179</v>
      </c>
      <c r="E5259" s="14" t="s">
        <v>773</v>
      </c>
      <c r="F5259" s="30">
        <v>10000</v>
      </c>
      <c r="G5259" s="31" t="str">
        <f>_xlfn.CONCAT(Table1[[#This Row],[Company]:[Penalty Amount]])</f>
        <v>California Physicians' Service dba Blue Shield of CaliforniaCalifornia Physicians' Serviceinsurance violation40179CA-MHC10000</v>
      </c>
    </row>
    <row r="5260" spans="1:7" x14ac:dyDescent="0.2">
      <c r="A5260" s="28" t="s">
        <v>1019</v>
      </c>
      <c r="B5260" s="14" t="s">
        <v>772</v>
      </c>
      <c r="C5260" s="14" t="s">
        <v>305</v>
      </c>
      <c r="D5260" s="29">
        <v>39083</v>
      </c>
      <c r="E5260" s="14" t="s">
        <v>773</v>
      </c>
      <c r="F5260" s="30">
        <v>10000</v>
      </c>
      <c r="G5260" s="31" t="str">
        <f>_xlfn.CONCAT(Table1[[#This Row],[Company]:[Penalty Amount]])</f>
        <v>California Physicians' Service dba Blue Shield of CaliforniaCalifornia Physicians' Serviceinsurance violation39083CA-MHC10000</v>
      </c>
    </row>
    <row r="5261" spans="1:7" x14ac:dyDescent="0.2">
      <c r="A5261" s="28" t="s">
        <v>1870</v>
      </c>
      <c r="B5261" s="14" t="s">
        <v>772</v>
      </c>
      <c r="C5261" s="14" t="s">
        <v>305</v>
      </c>
      <c r="D5261" s="29">
        <v>43831</v>
      </c>
      <c r="E5261" s="14" t="s">
        <v>773</v>
      </c>
      <c r="F5261" s="30">
        <v>10000</v>
      </c>
      <c r="G5261" s="31" t="str">
        <f>_xlfn.CONCAT(Table1[[#This Row],[Company]:[Penalty Amount]])</f>
        <v>California Physicians' Service dba. Blue Shield of CaliforniaCalifornia Physicians' Serviceinsurance violation43831CA-MHC10000</v>
      </c>
    </row>
    <row r="5262" spans="1:7" x14ac:dyDescent="0.2">
      <c r="A5262" s="28" t="s">
        <v>1019</v>
      </c>
      <c r="B5262" s="14" t="s">
        <v>772</v>
      </c>
      <c r="C5262" s="14" t="s">
        <v>305</v>
      </c>
      <c r="D5262" s="29">
        <v>42370</v>
      </c>
      <c r="E5262" s="14" t="s">
        <v>773</v>
      </c>
      <c r="F5262" s="30">
        <v>12000</v>
      </c>
      <c r="G5262" s="31" t="str">
        <f>_xlfn.CONCAT(Table1[[#This Row],[Company]:[Penalty Amount]])</f>
        <v>California Physicians' Service dba Blue Shield of CaliforniaCalifornia Physicians' Serviceinsurance violation42370CA-MHC12000</v>
      </c>
    </row>
    <row r="5263" spans="1:7" x14ac:dyDescent="0.2">
      <c r="A5263" s="28" t="s">
        <v>1019</v>
      </c>
      <c r="B5263" s="14" t="s">
        <v>772</v>
      </c>
      <c r="C5263" s="14" t="s">
        <v>305</v>
      </c>
      <c r="D5263" s="29">
        <v>44562</v>
      </c>
      <c r="E5263" s="14" t="s">
        <v>773</v>
      </c>
      <c r="F5263" s="30">
        <v>15000</v>
      </c>
      <c r="G5263" s="31" t="str">
        <f>_xlfn.CONCAT(Table1[[#This Row],[Company]:[Penalty Amount]])</f>
        <v>California Physicians' Service dba Blue Shield of CaliforniaCalifornia Physicians' Serviceinsurance violation44562CA-MHC15000</v>
      </c>
    </row>
    <row r="5264" spans="1:7" x14ac:dyDescent="0.2">
      <c r="A5264" s="28" t="s">
        <v>1019</v>
      </c>
      <c r="B5264" s="14" t="s">
        <v>772</v>
      </c>
      <c r="C5264" s="14" t="s">
        <v>305</v>
      </c>
      <c r="D5264" s="29">
        <v>42370</v>
      </c>
      <c r="E5264" s="14" t="s">
        <v>773</v>
      </c>
      <c r="F5264" s="30">
        <v>15000</v>
      </c>
      <c r="G5264" s="31" t="str">
        <f>_xlfn.CONCAT(Table1[[#This Row],[Company]:[Penalty Amount]])</f>
        <v>California Physicians' Service dba Blue Shield of CaliforniaCalifornia Physicians' Serviceinsurance violation42370CA-MHC15000</v>
      </c>
    </row>
    <row r="5265" spans="1:7" x14ac:dyDescent="0.2">
      <c r="A5265" s="28" t="s">
        <v>1019</v>
      </c>
      <c r="B5265" s="14" t="s">
        <v>772</v>
      </c>
      <c r="C5265" s="14" t="s">
        <v>305</v>
      </c>
      <c r="D5265" s="29">
        <v>42005</v>
      </c>
      <c r="E5265" s="14" t="s">
        <v>773</v>
      </c>
      <c r="F5265" s="30">
        <v>15000</v>
      </c>
      <c r="G5265" s="31" t="str">
        <f>_xlfn.CONCAT(Table1[[#This Row],[Company]:[Penalty Amount]])</f>
        <v>California Physicians' Service dba Blue Shield of CaliforniaCalifornia Physicians' Serviceinsurance violation42005CA-MHC15000</v>
      </c>
    </row>
    <row r="5266" spans="1:7" x14ac:dyDescent="0.2">
      <c r="A5266" s="28" t="s">
        <v>1019</v>
      </c>
      <c r="B5266" s="14" t="s">
        <v>772</v>
      </c>
      <c r="C5266" s="14" t="s">
        <v>305</v>
      </c>
      <c r="D5266" s="29">
        <v>41640</v>
      </c>
      <c r="E5266" s="14" t="s">
        <v>773</v>
      </c>
      <c r="F5266" s="30">
        <v>15000</v>
      </c>
      <c r="G5266" s="31" t="str">
        <f>_xlfn.CONCAT(Table1[[#This Row],[Company]:[Penalty Amount]])</f>
        <v>California Physicians' Service dba Blue Shield of CaliforniaCalifornia Physicians' Serviceinsurance violation41640CA-MHC15000</v>
      </c>
    </row>
    <row r="5267" spans="1:7" x14ac:dyDescent="0.2">
      <c r="A5267" s="28" t="s">
        <v>1019</v>
      </c>
      <c r="B5267" s="14" t="s">
        <v>772</v>
      </c>
      <c r="C5267" s="14" t="s">
        <v>305</v>
      </c>
      <c r="D5267" s="29">
        <v>39448</v>
      </c>
      <c r="E5267" s="14" t="s">
        <v>773</v>
      </c>
      <c r="F5267" s="30">
        <v>15000</v>
      </c>
      <c r="G5267" s="31" t="str">
        <f>_xlfn.CONCAT(Table1[[#This Row],[Company]:[Penalty Amount]])</f>
        <v>California Physicians' Service dba Blue Shield of CaliforniaCalifornia Physicians' Serviceinsurance violation39448CA-MHC15000</v>
      </c>
    </row>
    <row r="5268" spans="1:7" x14ac:dyDescent="0.2">
      <c r="A5268" s="28" t="s">
        <v>1019</v>
      </c>
      <c r="B5268" s="14" t="s">
        <v>772</v>
      </c>
      <c r="C5268" s="14" t="s">
        <v>305</v>
      </c>
      <c r="D5268" s="29">
        <v>37987</v>
      </c>
      <c r="E5268" s="14" t="s">
        <v>773</v>
      </c>
      <c r="F5268" s="30">
        <v>15000</v>
      </c>
      <c r="G5268" s="31" t="str">
        <f>_xlfn.CONCAT(Table1[[#This Row],[Company]:[Penalty Amount]])</f>
        <v>California Physicians' Service dba Blue Shield of CaliforniaCalifornia Physicians' Serviceinsurance violation37987CA-MHC15000</v>
      </c>
    </row>
    <row r="5269" spans="1:7" x14ac:dyDescent="0.2">
      <c r="A5269" s="28" t="s">
        <v>1308</v>
      </c>
      <c r="B5269" s="14" t="s">
        <v>772</v>
      </c>
      <c r="C5269" s="14" t="s">
        <v>305</v>
      </c>
      <c r="D5269" s="29">
        <v>43466</v>
      </c>
      <c r="E5269" s="14" t="s">
        <v>773</v>
      </c>
      <c r="F5269" s="30">
        <v>20000</v>
      </c>
      <c r="G5269" s="31" t="str">
        <f>_xlfn.CONCAT(Table1[[#This Row],[Company]:[Penalty Amount]])</f>
        <v>Blue Shield of California Promise Health PlanCalifornia Physicians' Serviceinsurance violation43466CA-MHC20000</v>
      </c>
    </row>
    <row r="5270" spans="1:7" x14ac:dyDescent="0.2">
      <c r="A5270" s="28" t="s">
        <v>1308</v>
      </c>
      <c r="B5270" s="14" t="s">
        <v>772</v>
      </c>
      <c r="C5270" s="14" t="s">
        <v>305</v>
      </c>
      <c r="D5270" s="29">
        <v>42736</v>
      </c>
      <c r="E5270" s="14" t="s">
        <v>773</v>
      </c>
      <c r="F5270" s="30">
        <v>20000</v>
      </c>
      <c r="G5270" s="31" t="str">
        <f>_xlfn.CONCAT(Table1[[#This Row],[Company]:[Penalty Amount]])</f>
        <v>Blue Shield of California Promise Health PlanCalifornia Physicians' Serviceinsurance violation42736CA-MHC20000</v>
      </c>
    </row>
    <row r="5271" spans="1:7" x14ac:dyDescent="0.2">
      <c r="A5271" s="28" t="s">
        <v>1019</v>
      </c>
      <c r="B5271" s="14" t="s">
        <v>772</v>
      </c>
      <c r="C5271" s="14" t="s">
        <v>305</v>
      </c>
      <c r="D5271" s="29">
        <v>42005</v>
      </c>
      <c r="E5271" s="14" t="s">
        <v>773</v>
      </c>
      <c r="F5271" s="30">
        <v>20000</v>
      </c>
      <c r="G5271" s="31" t="str">
        <f>_xlfn.CONCAT(Table1[[#This Row],[Company]:[Penalty Amount]])</f>
        <v>California Physicians' Service dba Blue Shield of CaliforniaCalifornia Physicians' Serviceinsurance violation42005CA-MHC20000</v>
      </c>
    </row>
    <row r="5272" spans="1:7" x14ac:dyDescent="0.2">
      <c r="A5272" s="28" t="s">
        <v>1019</v>
      </c>
      <c r="B5272" s="14" t="s">
        <v>772</v>
      </c>
      <c r="C5272" s="14" t="s">
        <v>305</v>
      </c>
      <c r="D5272" s="29">
        <v>40544</v>
      </c>
      <c r="E5272" s="14" t="s">
        <v>773</v>
      </c>
      <c r="F5272" s="30">
        <v>20000</v>
      </c>
      <c r="G5272" s="31" t="str">
        <f>_xlfn.CONCAT(Table1[[#This Row],[Company]:[Penalty Amount]])</f>
        <v>California Physicians' Service dba Blue Shield of CaliforniaCalifornia Physicians' Serviceinsurance violation40544CA-MHC20000</v>
      </c>
    </row>
    <row r="5273" spans="1:7" x14ac:dyDescent="0.2">
      <c r="A5273" s="28" t="s">
        <v>1019</v>
      </c>
      <c r="B5273" s="14" t="s">
        <v>772</v>
      </c>
      <c r="C5273" s="14" t="s">
        <v>305</v>
      </c>
      <c r="D5273" s="29">
        <v>37987</v>
      </c>
      <c r="E5273" s="14" t="s">
        <v>773</v>
      </c>
      <c r="F5273" s="30">
        <v>20000</v>
      </c>
      <c r="G5273" s="31" t="str">
        <f>_xlfn.CONCAT(Table1[[#This Row],[Company]:[Penalty Amount]])</f>
        <v>California Physicians' Service dba Blue Shield of CaliforniaCalifornia Physicians' Serviceinsurance violation37987CA-MHC20000</v>
      </c>
    </row>
    <row r="5274" spans="1:7" x14ac:dyDescent="0.2">
      <c r="A5274" s="28" t="s">
        <v>1019</v>
      </c>
      <c r="B5274" s="14" t="s">
        <v>772</v>
      </c>
      <c r="C5274" s="14" t="s">
        <v>305</v>
      </c>
      <c r="D5274" s="29">
        <v>42005</v>
      </c>
      <c r="E5274" s="14" t="s">
        <v>773</v>
      </c>
      <c r="F5274" s="30">
        <v>25000</v>
      </c>
      <c r="G5274" s="31" t="str">
        <f>_xlfn.CONCAT(Table1[[#This Row],[Company]:[Penalty Amount]])</f>
        <v>California Physicians' Service dba Blue Shield of CaliforniaCalifornia Physicians' Serviceinsurance violation42005CA-MHC25000</v>
      </c>
    </row>
    <row r="5275" spans="1:7" x14ac:dyDescent="0.2">
      <c r="A5275" s="28" t="s">
        <v>772</v>
      </c>
      <c r="B5275" s="14" t="s">
        <v>772</v>
      </c>
      <c r="C5275" s="14" t="s">
        <v>305</v>
      </c>
      <c r="D5275" s="29">
        <v>43831</v>
      </c>
      <c r="E5275" s="14" t="s">
        <v>773</v>
      </c>
      <c r="F5275" s="30">
        <v>30000</v>
      </c>
      <c r="G5275" s="31" t="str">
        <f>_xlfn.CONCAT(Table1[[#This Row],[Company]:[Penalty Amount]])</f>
        <v>California Physicians' ServiceCalifornia Physicians' Serviceinsurance violation43831CA-MHC30000</v>
      </c>
    </row>
    <row r="5276" spans="1:7" x14ac:dyDescent="0.2">
      <c r="A5276" s="28" t="s">
        <v>1320</v>
      </c>
      <c r="B5276" s="14" t="s">
        <v>772</v>
      </c>
      <c r="C5276" s="14" t="s">
        <v>305</v>
      </c>
      <c r="D5276" s="29">
        <v>44197</v>
      </c>
      <c r="E5276" s="14" t="s">
        <v>773</v>
      </c>
      <c r="F5276" s="30">
        <v>30000</v>
      </c>
      <c r="G5276" s="31" t="str">
        <f>_xlfn.CONCAT(Table1[[#This Row],[Company]:[Penalty Amount]])</f>
        <v>California Physicians' Service d.b.a. Blue Shield of CaliforniaCalifornia Physicians' Serviceinsurance violation44197CA-MHC30000</v>
      </c>
    </row>
    <row r="5277" spans="1:7" x14ac:dyDescent="0.2">
      <c r="A5277" s="28" t="s">
        <v>1019</v>
      </c>
      <c r="B5277" s="14" t="s">
        <v>772</v>
      </c>
      <c r="C5277" s="14" t="s">
        <v>305</v>
      </c>
      <c r="D5277" s="29">
        <v>42370</v>
      </c>
      <c r="E5277" s="14" t="s">
        <v>773</v>
      </c>
      <c r="F5277" s="30">
        <v>30000</v>
      </c>
      <c r="G5277" s="31" t="str">
        <f>_xlfn.CONCAT(Table1[[#This Row],[Company]:[Penalty Amount]])</f>
        <v>California Physicians' Service dba Blue Shield of CaliforniaCalifornia Physicians' Serviceinsurance violation42370CA-MHC30000</v>
      </c>
    </row>
    <row r="5278" spans="1:7" x14ac:dyDescent="0.2">
      <c r="A5278" s="28" t="s">
        <v>1019</v>
      </c>
      <c r="B5278" s="14" t="s">
        <v>772</v>
      </c>
      <c r="C5278" s="14" t="s">
        <v>305</v>
      </c>
      <c r="D5278" s="29">
        <v>42005</v>
      </c>
      <c r="E5278" s="14" t="s">
        <v>773</v>
      </c>
      <c r="F5278" s="30">
        <v>30000</v>
      </c>
      <c r="G5278" s="31" t="str">
        <f>_xlfn.CONCAT(Table1[[#This Row],[Company]:[Penalty Amount]])</f>
        <v>California Physicians' Service dba Blue Shield of CaliforniaCalifornia Physicians' Serviceinsurance violation42005CA-MHC30000</v>
      </c>
    </row>
    <row r="5279" spans="1:7" x14ac:dyDescent="0.2">
      <c r="A5279" s="28" t="s">
        <v>1019</v>
      </c>
      <c r="B5279" s="14" t="s">
        <v>772</v>
      </c>
      <c r="C5279" s="14" t="s">
        <v>305</v>
      </c>
      <c r="D5279" s="29">
        <v>39448</v>
      </c>
      <c r="E5279" s="14" t="s">
        <v>773</v>
      </c>
      <c r="F5279" s="30">
        <v>30000</v>
      </c>
      <c r="G5279" s="31" t="str">
        <f>_xlfn.CONCAT(Table1[[#This Row],[Company]:[Penalty Amount]])</f>
        <v>California Physicians' Service dba Blue Shield of CaliforniaCalifornia Physicians' Serviceinsurance violation39448CA-MHC30000</v>
      </c>
    </row>
    <row r="5280" spans="1:7" x14ac:dyDescent="0.2">
      <c r="A5280" s="28" t="s">
        <v>1019</v>
      </c>
      <c r="B5280" s="14" t="s">
        <v>772</v>
      </c>
      <c r="C5280" s="14" t="s">
        <v>305</v>
      </c>
      <c r="D5280" s="29">
        <v>41640</v>
      </c>
      <c r="E5280" s="14" t="s">
        <v>773</v>
      </c>
      <c r="F5280" s="30">
        <v>35000</v>
      </c>
      <c r="G5280" s="31" t="str">
        <f>_xlfn.CONCAT(Table1[[#This Row],[Company]:[Penalty Amount]])</f>
        <v>California Physicians' Service dba Blue Shield of CaliforniaCalifornia Physicians' Serviceinsurance violation41640CA-MHC35000</v>
      </c>
    </row>
    <row r="5281" spans="1:7" x14ac:dyDescent="0.2">
      <c r="A5281" s="28" t="s">
        <v>1019</v>
      </c>
      <c r="B5281" s="14" t="s">
        <v>772</v>
      </c>
      <c r="C5281" s="14" t="s">
        <v>305</v>
      </c>
      <c r="D5281" s="29">
        <v>42736</v>
      </c>
      <c r="E5281" s="14" t="s">
        <v>773</v>
      </c>
      <c r="F5281" s="30">
        <v>40000</v>
      </c>
      <c r="G5281" s="31" t="str">
        <f>_xlfn.CONCAT(Table1[[#This Row],[Company]:[Penalty Amount]])</f>
        <v>California Physicians' Service dba Blue Shield of CaliforniaCalifornia Physicians' Serviceinsurance violation42736CA-MHC40000</v>
      </c>
    </row>
    <row r="5282" spans="1:7" x14ac:dyDescent="0.2">
      <c r="A5282" s="28" t="s">
        <v>1019</v>
      </c>
      <c r="B5282" s="14" t="s">
        <v>772</v>
      </c>
      <c r="C5282" s="14" t="s">
        <v>305</v>
      </c>
      <c r="D5282" s="29">
        <v>40544</v>
      </c>
      <c r="E5282" s="14" t="s">
        <v>773</v>
      </c>
      <c r="F5282" s="30">
        <v>40000</v>
      </c>
      <c r="G5282" s="31" t="str">
        <f>_xlfn.CONCAT(Table1[[#This Row],[Company]:[Penalty Amount]])</f>
        <v>California Physicians' Service dba Blue Shield of CaliforniaCalifornia Physicians' Serviceinsurance violation40544CA-MHC40000</v>
      </c>
    </row>
    <row r="5283" spans="1:7" x14ac:dyDescent="0.2">
      <c r="A5283" s="28" t="s">
        <v>1019</v>
      </c>
      <c r="B5283" s="14" t="s">
        <v>772</v>
      </c>
      <c r="C5283" s="14" t="s">
        <v>305</v>
      </c>
      <c r="D5283" s="29">
        <v>39448</v>
      </c>
      <c r="E5283" s="14" t="s">
        <v>773</v>
      </c>
      <c r="F5283" s="30">
        <v>40000</v>
      </c>
      <c r="G5283" s="31" t="str">
        <f>_xlfn.CONCAT(Table1[[#This Row],[Company]:[Penalty Amount]])</f>
        <v>California Physicians' Service dba Blue Shield of CaliforniaCalifornia Physicians' Serviceinsurance violation39448CA-MHC40000</v>
      </c>
    </row>
    <row r="5284" spans="1:7" x14ac:dyDescent="0.2">
      <c r="A5284" s="28" t="s">
        <v>772</v>
      </c>
      <c r="B5284" s="14" t="s">
        <v>772</v>
      </c>
      <c r="C5284" s="14" t="s">
        <v>1301</v>
      </c>
      <c r="D5284" s="29">
        <v>44562</v>
      </c>
      <c r="E5284" s="14" t="s">
        <v>1302</v>
      </c>
      <c r="F5284" s="30">
        <v>40282</v>
      </c>
      <c r="G5284" s="31" t="str">
        <f>_xlfn.CONCAT(Table1[[#This Row],[Company]:[Penalty Amount]])</f>
        <v>California Physicians' ServiceCalifornia Physicians' ServiceMedicare Parts C and D Enforcement Action44562CMS40282</v>
      </c>
    </row>
    <row r="5285" spans="1:7" x14ac:dyDescent="0.2">
      <c r="A5285" s="28" t="s">
        <v>1019</v>
      </c>
      <c r="B5285" s="14" t="s">
        <v>772</v>
      </c>
      <c r="C5285" s="14" t="s">
        <v>305</v>
      </c>
      <c r="D5285" s="29">
        <v>39448</v>
      </c>
      <c r="E5285" s="14" t="s">
        <v>773</v>
      </c>
      <c r="F5285" s="30">
        <v>45000</v>
      </c>
      <c r="G5285" s="31" t="str">
        <f>_xlfn.CONCAT(Table1[[#This Row],[Company]:[Penalty Amount]])</f>
        <v>California Physicians' Service dba Blue Shield of CaliforniaCalifornia Physicians' Serviceinsurance violation39448CA-MHC45000</v>
      </c>
    </row>
    <row r="5286" spans="1:7" x14ac:dyDescent="0.2">
      <c r="A5286" s="28" t="s">
        <v>1308</v>
      </c>
      <c r="B5286" s="14" t="s">
        <v>772</v>
      </c>
      <c r="C5286" s="14" t="s">
        <v>305</v>
      </c>
      <c r="D5286" s="29">
        <v>40909</v>
      </c>
      <c r="E5286" s="14" t="s">
        <v>773</v>
      </c>
      <c r="F5286" s="30">
        <v>50000</v>
      </c>
      <c r="G5286" s="31" t="str">
        <f>_xlfn.CONCAT(Table1[[#This Row],[Company]:[Penalty Amount]])</f>
        <v>Blue Shield of California Promise Health PlanCalifornia Physicians' Serviceinsurance violation40909CA-MHC50000</v>
      </c>
    </row>
    <row r="5287" spans="1:7" x14ac:dyDescent="0.2">
      <c r="A5287" s="28" t="s">
        <v>1019</v>
      </c>
      <c r="B5287" s="14" t="s">
        <v>772</v>
      </c>
      <c r="C5287" s="14" t="s">
        <v>305</v>
      </c>
      <c r="D5287" s="29">
        <v>42736</v>
      </c>
      <c r="E5287" s="14" t="s">
        <v>773</v>
      </c>
      <c r="F5287" s="30">
        <v>50000</v>
      </c>
      <c r="G5287" s="31" t="str">
        <f>_xlfn.CONCAT(Table1[[#This Row],[Company]:[Penalty Amount]])</f>
        <v>California Physicians' Service dba Blue Shield of CaliforniaCalifornia Physicians' Serviceinsurance violation42736CA-MHC50000</v>
      </c>
    </row>
    <row r="5288" spans="1:7" x14ac:dyDescent="0.2">
      <c r="A5288" s="28" t="s">
        <v>1019</v>
      </c>
      <c r="B5288" s="14" t="s">
        <v>772</v>
      </c>
      <c r="C5288" s="14" t="s">
        <v>305</v>
      </c>
      <c r="D5288" s="29">
        <v>39083</v>
      </c>
      <c r="E5288" s="14" t="s">
        <v>773</v>
      </c>
      <c r="F5288" s="30">
        <v>50000</v>
      </c>
      <c r="G5288" s="31" t="str">
        <f>_xlfn.CONCAT(Table1[[#This Row],[Company]:[Penalty Amount]])</f>
        <v>California Physicians' Service dba Blue Shield of CaliforniaCalifornia Physicians' Serviceinsurance violation39083CA-MHC50000</v>
      </c>
    </row>
    <row r="5289" spans="1:7" x14ac:dyDescent="0.2">
      <c r="A5289" s="28" t="s">
        <v>1019</v>
      </c>
      <c r="B5289" s="14" t="s">
        <v>772</v>
      </c>
      <c r="C5289" s="14" t="s">
        <v>305</v>
      </c>
      <c r="D5289" s="29">
        <v>38718</v>
      </c>
      <c r="E5289" s="14" t="s">
        <v>773</v>
      </c>
      <c r="F5289" s="30">
        <v>50000</v>
      </c>
      <c r="G5289" s="31" t="str">
        <f>_xlfn.CONCAT(Table1[[#This Row],[Company]:[Penalty Amount]])</f>
        <v>California Physicians' Service dba Blue Shield of CaliforniaCalifornia Physicians' Serviceinsurance violation38718CA-MHC50000</v>
      </c>
    </row>
    <row r="5290" spans="1:7" x14ac:dyDescent="0.2">
      <c r="A5290" s="28" t="s">
        <v>1308</v>
      </c>
      <c r="B5290" s="14" t="s">
        <v>772</v>
      </c>
      <c r="C5290" s="14" t="s">
        <v>305</v>
      </c>
      <c r="D5290" s="29">
        <v>43466</v>
      </c>
      <c r="E5290" s="14" t="s">
        <v>773</v>
      </c>
      <c r="F5290" s="30">
        <v>65000</v>
      </c>
      <c r="G5290" s="31" t="str">
        <f>_xlfn.CONCAT(Table1[[#This Row],[Company]:[Penalty Amount]])</f>
        <v>Blue Shield of California Promise Health PlanCalifornia Physicians' Serviceinsurance violation43466CA-MHC65000</v>
      </c>
    </row>
    <row r="5291" spans="1:7" x14ac:dyDescent="0.2">
      <c r="A5291" s="28" t="s">
        <v>1019</v>
      </c>
      <c r="B5291" s="14" t="s">
        <v>772</v>
      </c>
      <c r="C5291" s="14" t="s">
        <v>305</v>
      </c>
      <c r="D5291" s="29">
        <v>43466</v>
      </c>
      <c r="E5291" s="14" t="s">
        <v>773</v>
      </c>
      <c r="F5291" s="30">
        <v>65000</v>
      </c>
      <c r="G5291" s="31" t="str">
        <f>_xlfn.CONCAT(Table1[[#This Row],[Company]:[Penalty Amount]])</f>
        <v>California Physicians' Service dba Blue Shield of CaliforniaCalifornia Physicians' Serviceinsurance violation43466CA-MHC65000</v>
      </c>
    </row>
    <row r="5292" spans="1:7" x14ac:dyDescent="0.2">
      <c r="A5292" s="28" t="s">
        <v>1019</v>
      </c>
      <c r="B5292" s="14" t="s">
        <v>772</v>
      </c>
      <c r="C5292" s="14" t="s">
        <v>305</v>
      </c>
      <c r="D5292" s="29">
        <v>42370</v>
      </c>
      <c r="E5292" s="14" t="s">
        <v>773</v>
      </c>
      <c r="F5292" s="30">
        <v>70000</v>
      </c>
      <c r="G5292" s="31" t="str">
        <f>_xlfn.CONCAT(Table1[[#This Row],[Company]:[Penalty Amount]])</f>
        <v>California Physicians' Service dba Blue Shield of CaliforniaCalifornia Physicians' Serviceinsurance violation42370CA-MHC70000</v>
      </c>
    </row>
    <row r="5293" spans="1:7" x14ac:dyDescent="0.2">
      <c r="A5293" s="28" t="s">
        <v>1308</v>
      </c>
      <c r="B5293" s="14" t="s">
        <v>772</v>
      </c>
      <c r="C5293" s="14" t="s">
        <v>305</v>
      </c>
      <c r="D5293" s="29">
        <v>42736</v>
      </c>
      <c r="E5293" s="14" t="s">
        <v>773</v>
      </c>
      <c r="F5293" s="30">
        <v>75000</v>
      </c>
      <c r="G5293" s="31" t="str">
        <f>_xlfn.CONCAT(Table1[[#This Row],[Company]:[Penalty Amount]])</f>
        <v>Blue Shield of California Promise Health PlanCalifornia Physicians' Serviceinsurance violation42736CA-MHC75000</v>
      </c>
    </row>
    <row r="5294" spans="1:7" x14ac:dyDescent="0.2">
      <c r="A5294" s="28" t="s">
        <v>1308</v>
      </c>
      <c r="B5294" s="14" t="s">
        <v>772</v>
      </c>
      <c r="C5294" s="14" t="s">
        <v>305</v>
      </c>
      <c r="D5294" s="29">
        <v>41640</v>
      </c>
      <c r="E5294" s="14" t="s">
        <v>773</v>
      </c>
      <c r="F5294" s="30">
        <v>75000</v>
      </c>
      <c r="G5294" s="31" t="str">
        <f>_xlfn.CONCAT(Table1[[#This Row],[Company]:[Penalty Amount]])</f>
        <v>Blue Shield of California Promise Health PlanCalifornia Physicians' Serviceinsurance violation41640CA-MHC75000</v>
      </c>
    </row>
    <row r="5295" spans="1:7" x14ac:dyDescent="0.2">
      <c r="A5295" s="28" t="s">
        <v>772</v>
      </c>
      <c r="B5295" s="14" t="s">
        <v>772</v>
      </c>
      <c r="C5295" s="14" t="s">
        <v>305</v>
      </c>
      <c r="D5295" s="29">
        <v>44197</v>
      </c>
      <c r="E5295" s="14" t="s">
        <v>773</v>
      </c>
      <c r="F5295" s="30">
        <v>75000</v>
      </c>
      <c r="G5295" s="31" t="str">
        <f>_xlfn.CONCAT(Table1[[#This Row],[Company]:[Penalty Amount]])</f>
        <v>California Physicians' ServiceCalifornia Physicians' Serviceinsurance violation44197CA-MHC75000</v>
      </c>
    </row>
    <row r="5296" spans="1:7" x14ac:dyDescent="0.2">
      <c r="A5296" s="28" t="s">
        <v>772</v>
      </c>
      <c r="B5296" s="14" t="s">
        <v>772</v>
      </c>
      <c r="C5296" s="14" t="s">
        <v>305</v>
      </c>
      <c r="D5296" s="29">
        <v>43831</v>
      </c>
      <c r="E5296" s="14" t="s">
        <v>773</v>
      </c>
      <c r="F5296" s="30">
        <v>75000</v>
      </c>
      <c r="G5296" s="31" t="str">
        <f>_xlfn.CONCAT(Table1[[#This Row],[Company]:[Penalty Amount]])</f>
        <v>California Physicians' ServiceCalifornia Physicians' Serviceinsurance violation43831CA-MHC75000</v>
      </c>
    </row>
    <row r="5297" spans="1:7" x14ac:dyDescent="0.2">
      <c r="A5297" s="28" t="s">
        <v>1019</v>
      </c>
      <c r="B5297" s="14" t="s">
        <v>772</v>
      </c>
      <c r="C5297" s="14" t="s">
        <v>305</v>
      </c>
      <c r="D5297" s="29">
        <v>44562</v>
      </c>
      <c r="E5297" s="14" t="s">
        <v>773</v>
      </c>
      <c r="F5297" s="30">
        <v>75000</v>
      </c>
      <c r="G5297" s="31" t="str">
        <f>_xlfn.CONCAT(Table1[[#This Row],[Company]:[Penalty Amount]])</f>
        <v>California Physicians' Service dba Blue Shield of CaliforniaCalifornia Physicians' Serviceinsurance violation44562CA-MHC75000</v>
      </c>
    </row>
    <row r="5298" spans="1:7" x14ac:dyDescent="0.2">
      <c r="A5298" s="28" t="s">
        <v>1019</v>
      </c>
      <c r="B5298" s="14" t="s">
        <v>772</v>
      </c>
      <c r="C5298" s="14" t="s">
        <v>305</v>
      </c>
      <c r="D5298" s="29">
        <v>43466</v>
      </c>
      <c r="E5298" s="14" t="s">
        <v>773</v>
      </c>
      <c r="F5298" s="30">
        <v>75000</v>
      </c>
      <c r="G5298" s="31" t="str">
        <f>_xlfn.CONCAT(Table1[[#This Row],[Company]:[Penalty Amount]])</f>
        <v>California Physicians' Service dba Blue Shield of CaliforniaCalifornia Physicians' Serviceinsurance violation43466CA-MHC75000</v>
      </c>
    </row>
    <row r="5299" spans="1:7" x14ac:dyDescent="0.2">
      <c r="A5299" s="28" t="s">
        <v>1019</v>
      </c>
      <c r="B5299" s="14" t="s">
        <v>772</v>
      </c>
      <c r="C5299" s="14" t="s">
        <v>305</v>
      </c>
      <c r="D5299" s="29">
        <v>43101</v>
      </c>
      <c r="E5299" s="14" t="s">
        <v>773</v>
      </c>
      <c r="F5299" s="30">
        <v>75000</v>
      </c>
      <c r="G5299" s="31" t="str">
        <f>_xlfn.CONCAT(Table1[[#This Row],[Company]:[Penalty Amount]])</f>
        <v>California Physicians' Service dba Blue Shield of CaliforniaCalifornia Physicians' Serviceinsurance violation43101CA-MHC75000</v>
      </c>
    </row>
    <row r="5300" spans="1:7" x14ac:dyDescent="0.2">
      <c r="A5300" s="28" t="s">
        <v>1019</v>
      </c>
      <c r="B5300" s="14" t="s">
        <v>772</v>
      </c>
      <c r="C5300" s="14" t="s">
        <v>305</v>
      </c>
      <c r="D5300" s="29">
        <v>42736</v>
      </c>
      <c r="E5300" s="14" t="s">
        <v>773</v>
      </c>
      <c r="F5300" s="30">
        <v>75000</v>
      </c>
      <c r="G5300" s="31" t="str">
        <f>_xlfn.CONCAT(Table1[[#This Row],[Company]:[Penalty Amount]])</f>
        <v>California Physicians' Service dba Blue Shield of CaliforniaCalifornia Physicians' Serviceinsurance violation42736CA-MHC75000</v>
      </c>
    </row>
    <row r="5301" spans="1:7" x14ac:dyDescent="0.2">
      <c r="A5301" s="28" t="s">
        <v>1019</v>
      </c>
      <c r="B5301" s="14" t="s">
        <v>772</v>
      </c>
      <c r="C5301" s="14" t="s">
        <v>305</v>
      </c>
      <c r="D5301" s="29">
        <v>42005</v>
      </c>
      <c r="E5301" s="14" t="s">
        <v>773</v>
      </c>
      <c r="F5301" s="30">
        <v>75000</v>
      </c>
      <c r="G5301" s="31" t="str">
        <f>_xlfn.CONCAT(Table1[[#This Row],[Company]:[Penalty Amount]])</f>
        <v>California Physicians' Service dba Blue Shield of CaliforniaCalifornia Physicians' Serviceinsurance violation42005CA-MHC75000</v>
      </c>
    </row>
    <row r="5302" spans="1:7" x14ac:dyDescent="0.2">
      <c r="A5302" s="28" t="s">
        <v>1019</v>
      </c>
      <c r="B5302" s="14" t="s">
        <v>772</v>
      </c>
      <c r="C5302" s="14" t="s">
        <v>305</v>
      </c>
      <c r="D5302" s="29">
        <v>41640</v>
      </c>
      <c r="E5302" s="14" t="s">
        <v>773</v>
      </c>
      <c r="F5302" s="30">
        <v>75000</v>
      </c>
      <c r="G5302" s="31" t="str">
        <f>_xlfn.CONCAT(Table1[[#This Row],[Company]:[Penalty Amount]])</f>
        <v>California Physicians' Service dba Blue Shield of CaliforniaCalifornia Physicians' Serviceinsurance violation41640CA-MHC75000</v>
      </c>
    </row>
    <row r="5303" spans="1:7" x14ac:dyDescent="0.2">
      <c r="A5303" s="28" t="s">
        <v>1019</v>
      </c>
      <c r="B5303" s="14" t="s">
        <v>772</v>
      </c>
      <c r="C5303" s="14" t="s">
        <v>305</v>
      </c>
      <c r="D5303" s="29">
        <v>41275</v>
      </c>
      <c r="E5303" s="14" t="s">
        <v>773</v>
      </c>
      <c r="F5303" s="30">
        <v>75000</v>
      </c>
      <c r="G5303" s="31" t="str">
        <f>_xlfn.CONCAT(Table1[[#This Row],[Company]:[Penalty Amount]])</f>
        <v>California Physicians' Service dba Blue Shield of CaliforniaCalifornia Physicians' Serviceinsurance violation41275CA-MHC75000</v>
      </c>
    </row>
    <row r="5304" spans="1:7" x14ac:dyDescent="0.2">
      <c r="A5304" s="28" t="s">
        <v>1019</v>
      </c>
      <c r="B5304" s="14" t="s">
        <v>772</v>
      </c>
      <c r="C5304" s="14" t="s">
        <v>305</v>
      </c>
      <c r="D5304" s="29">
        <v>40909</v>
      </c>
      <c r="E5304" s="14" t="s">
        <v>773</v>
      </c>
      <c r="F5304" s="30">
        <v>75000</v>
      </c>
      <c r="G5304" s="31" t="str">
        <f>_xlfn.CONCAT(Table1[[#This Row],[Company]:[Penalty Amount]])</f>
        <v>California Physicians' Service dba Blue Shield of CaliforniaCalifornia Physicians' Serviceinsurance violation40909CA-MHC75000</v>
      </c>
    </row>
    <row r="5305" spans="1:7" x14ac:dyDescent="0.2">
      <c r="A5305" s="28" t="s">
        <v>1019</v>
      </c>
      <c r="B5305" s="14" t="s">
        <v>772</v>
      </c>
      <c r="C5305" s="14" t="s">
        <v>305</v>
      </c>
      <c r="D5305" s="29">
        <v>39448</v>
      </c>
      <c r="E5305" s="14" t="s">
        <v>773</v>
      </c>
      <c r="F5305" s="30">
        <v>75000</v>
      </c>
      <c r="G5305" s="31" t="str">
        <f>_xlfn.CONCAT(Table1[[#This Row],[Company]:[Penalty Amount]])</f>
        <v>California Physicians' Service dba Blue Shield of CaliforniaCalifornia Physicians' Serviceinsurance violation39448CA-MHC75000</v>
      </c>
    </row>
    <row r="5306" spans="1:7" x14ac:dyDescent="0.2">
      <c r="A5306" s="28" t="s">
        <v>1019</v>
      </c>
      <c r="B5306" s="14" t="s">
        <v>772</v>
      </c>
      <c r="C5306" s="14" t="s">
        <v>305</v>
      </c>
      <c r="D5306" s="29">
        <v>38718</v>
      </c>
      <c r="E5306" s="14" t="s">
        <v>773</v>
      </c>
      <c r="F5306" s="30">
        <v>75000</v>
      </c>
      <c r="G5306" s="31" t="str">
        <f>_xlfn.CONCAT(Table1[[#This Row],[Company]:[Penalty Amount]])</f>
        <v>California Physicians' Service dba Blue Shield of CaliforniaCalifornia Physicians' Serviceinsurance violation38718CA-MHC75000</v>
      </c>
    </row>
    <row r="5307" spans="1:7" x14ac:dyDescent="0.2">
      <c r="A5307" s="28" t="s">
        <v>1019</v>
      </c>
      <c r="B5307" s="14" t="s">
        <v>772</v>
      </c>
      <c r="C5307" s="14" t="s">
        <v>305</v>
      </c>
      <c r="D5307" s="29">
        <v>43466</v>
      </c>
      <c r="E5307" s="14" t="s">
        <v>773</v>
      </c>
      <c r="F5307" s="30">
        <v>85000</v>
      </c>
      <c r="G5307" s="31" t="str">
        <f>_xlfn.CONCAT(Table1[[#This Row],[Company]:[Penalty Amount]])</f>
        <v>California Physicians' Service dba Blue Shield of CaliforniaCalifornia Physicians' Serviceinsurance violation43466CA-MHC85000</v>
      </c>
    </row>
    <row r="5308" spans="1:7" x14ac:dyDescent="0.2">
      <c r="A5308" s="28" t="s">
        <v>1019</v>
      </c>
      <c r="B5308" s="14" t="s">
        <v>772</v>
      </c>
      <c r="C5308" s="14" t="s">
        <v>305</v>
      </c>
      <c r="D5308" s="29">
        <v>43101</v>
      </c>
      <c r="E5308" s="14" t="s">
        <v>773</v>
      </c>
      <c r="F5308" s="30">
        <v>85000</v>
      </c>
      <c r="G5308" s="31" t="str">
        <f>_xlfn.CONCAT(Table1[[#This Row],[Company]:[Penalty Amount]])</f>
        <v>California Physicians' Service dba Blue Shield of CaliforniaCalifornia Physicians' Serviceinsurance violation43101CA-MHC85000</v>
      </c>
    </row>
    <row r="5309" spans="1:7" x14ac:dyDescent="0.2">
      <c r="A5309" s="28" t="s">
        <v>1019</v>
      </c>
      <c r="B5309" s="14" t="s">
        <v>772</v>
      </c>
      <c r="C5309" s="14" t="s">
        <v>305</v>
      </c>
      <c r="D5309" s="29">
        <v>44562</v>
      </c>
      <c r="E5309" s="14" t="s">
        <v>773</v>
      </c>
      <c r="F5309" s="30">
        <v>89000</v>
      </c>
      <c r="G5309" s="31" t="str">
        <f>_xlfn.CONCAT(Table1[[#This Row],[Company]:[Penalty Amount]])</f>
        <v>California Physicians' Service dba Blue Shield of CaliforniaCalifornia Physicians' Serviceinsurance violation44562CA-MHC89000</v>
      </c>
    </row>
    <row r="5310" spans="1:7" x14ac:dyDescent="0.2">
      <c r="A5310" s="28" t="s">
        <v>1019</v>
      </c>
      <c r="B5310" s="14" t="s">
        <v>772</v>
      </c>
      <c r="C5310" s="14" t="s">
        <v>305</v>
      </c>
      <c r="D5310" s="29">
        <v>42736</v>
      </c>
      <c r="E5310" s="14" t="s">
        <v>773</v>
      </c>
      <c r="F5310" s="30">
        <v>100000</v>
      </c>
      <c r="G5310" s="31" t="str">
        <f>_xlfn.CONCAT(Table1[[#This Row],[Company]:[Penalty Amount]])</f>
        <v>California Physicians' Service dba Blue Shield of CaliforniaCalifornia Physicians' Serviceinsurance violation42736CA-MHC100000</v>
      </c>
    </row>
    <row r="5311" spans="1:7" x14ac:dyDescent="0.2">
      <c r="A5311" s="28" t="s">
        <v>1019</v>
      </c>
      <c r="B5311" s="14" t="s">
        <v>772</v>
      </c>
      <c r="C5311" s="14" t="s">
        <v>305</v>
      </c>
      <c r="D5311" s="29">
        <v>42005</v>
      </c>
      <c r="E5311" s="14" t="s">
        <v>773</v>
      </c>
      <c r="F5311" s="30">
        <v>100000</v>
      </c>
      <c r="G5311" s="31" t="str">
        <f>_xlfn.CONCAT(Table1[[#This Row],[Company]:[Penalty Amount]])</f>
        <v>California Physicians' Service dba Blue Shield of CaliforniaCalifornia Physicians' Serviceinsurance violation42005CA-MHC100000</v>
      </c>
    </row>
    <row r="5312" spans="1:7" x14ac:dyDescent="0.2">
      <c r="A5312" s="28" t="s">
        <v>1019</v>
      </c>
      <c r="B5312" s="14" t="s">
        <v>772</v>
      </c>
      <c r="C5312" s="14" t="s">
        <v>305</v>
      </c>
      <c r="D5312" s="29">
        <v>38353</v>
      </c>
      <c r="E5312" s="14" t="s">
        <v>773</v>
      </c>
      <c r="F5312" s="30">
        <v>100000</v>
      </c>
      <c r="G5312" s="31" t="str">
        <f>_xlfn.CONCAT(Table1[[#This Row],[Company]:[Penalty Amount]])</f>
        <v>California Physicians' Service dba Blue Shield of CaliforniaCalifornia Physicians' Serviceinsurance violation38353CA-MHC100000</v>
      </c>
    </row>
    <row r="5313" spans="1:7" x14ac:dyDescent="0.2">
      <c r="A5313" s="28" t="s">
        <v>1308</v>
      </c>
      <c r="B5313" s="14" t="s">
        <v>772</v>
      </c>
      <c r="C5313" s="14" t="s">
        <v>305</v>
      </c>
      <c r="D5313" s="29">
        <v>41275</v>
      </c>
      <c r="E5313" s="14" t="s">
        <v>773</v>
      </c>
      <c r="F5313" s="30">
        <v>120000</v>
      </c>
      <c r="G5313" s="31" t="str">
        <f>_xlfn.CONCAT(Table1[[#This Row],[Company]:[Penalty Amount]])</f>
        <v>Blue Shield of California Promise Health PlanCalifornia Physicians' Serviceinsurance violation41275CA-MHC120000</v>
      </c>
    </row>
    <row r="5314" spans="1:7" x14ac:dyDescent="0.2">
      <c r="A5314" s="28" t="s">
        <v>1019</v>
      </c>
      <c r="B5314" s="14" t="s">
        <v>772</v>
      </c>
      <c r="C5314" s="14" t="s">
        <v>305</v>
      </c>
      <c r="D5314" s="29">
        <v>44197</v>
      </c>
      <c r="E5314" s="14" t="s">
        <v>773</v>
      </c>
      <c r="F5314" s="30">
        <v>125000</v>
      </c>
      <c r="G5314" s="31" t="str">
        <f>_xlfn.CONCAT(Table1[[#This Row],[Company]:[Penalty Amount]])</f>
        <v>California Physicians' Service dba Blue Shield of CaliforniaCalifornia Physicians' Serviceinsurance violation44197CA-MHC125000</v>
      </c>
    </row>
    <row r="5315" spans="1:7" x14ac:dyDescent="0.2">
      <c r="A5315" s="28" t="s">
        <v>1019</v>
      </c>
      <c r="B5315" s="14" t="s">
        <v>772</v>
      </c>
      <c r="C5315" s="14" t="s">
        <v>305</v>
      </c>
      <c r="D5315" s="29">
        <v>42370</v>
      </c>
      <c r="E5315" s="14" t="s">
        <v>773</v>
      </c>
      <c r="F5315" s="30">
        <v>125000</v>
      </c>
      <c r="G5315" s="31" t="str">
        <f>_xlfn.CONCAT(Table1[[#This Row],[Company]:[Penalty Amount]])</f>
        <v>California Physicians' Service dba Blue Shield of CaliforniaCalifornia Physicians' Serviceinsurance violation42370CA-MHC125000</v>
      </c>
    </row>
    <row r="5316" spans="1:7" x14ac:dyDescent="0.2">
      <c r="A5316" s="28" t="s">
        <v>1019</v>
      </c>
      <c r="B5316" s="14" t="s">
        <v>772</v>
      </c>
      <c r="C5316" s="14" t="s">
        <v>305</v>
      </c>
      <c r="D5316" s="29">
        <v>39448</v>
      </c>
      <c r="E5316" s="14" t="s">
        <v>773</v>
      </c>
      <c r="F5316" s="30">
        <v>125000</v>
      </c>
      <c r="G5316" s="31" t="str">
        <f>_xlfn.CONCAT(Table1[[#This Row],[Company]:[Penalty Amount]])</f>
        <v>California Physicians' Service dba Blue Shield of CaliforniaCalifornia Physicians' Serviceinsurance violation39448CA-MHC125000</v>
      </c>
    </row>
    <row r="5317" spans="1:7" x14ac:dyDescent="0.2">
      <c r="A5317" s="28" t="s">
        <v>1019</v>
      </c>
      <c r="B5317" s="14" t="s">
        <v>772</v>
      </c>
      <c r="C5317" s="14" t="s">
        <v>305</v>
      </c>
      <c r="D5317" s="29">
        <v>42370</v>
      </c>
      <c r="E5317" s="14" t="s">
        <v>773</v>
      </c>
      <c r="F5317" s="30">
        <v>140000</v>
      </c>
      <c r="G5317" s="31" t="str">
        <f>_xlfn.CONCAT(Table1[[#This Row],[Company]:[Penalty Amount]])</f>
        <v>California Physicians' Service dba Blue Shield of CaliforniaCalifornia Physicians' Serviceinsurance violation42370CA-MHC140000</v>
      </c>
    </row>
    <row r="5318" spans="1:7" x14ac:dyDescent="0.2">
      <c r="A5318" s="28" t="s">
        <v>1308</v>
      </c>
      <c r="B5318" s="14" t="s">
        <v>772</v>
      </c>
      <c r="C5318" s="14" t="s">
        <v>1301</v>
      </c>
      <c r="D5318" s="29">
        <v>43831</v>
      </c>
      <c r="E5318" s="14" t="s">
        <v>1302</v>
      </c>
      <c r="F5318" s="30">
        <v>148506</v>
      </c>
      <c r="G5318" s="31" t="str">
        <f>_xlfn.CONCAT(Table1[[#This Row],[Company]:[Penalty Amount]])</f>
        <v>Blue Shield of California Promise Health PlanCalifornia Physicians' ServiceMedicare Parts C and D Enforcement Action43831CMS148506</v>
      </c>
    </row>
    <row r="5319" spans="1:7" x14ac:dyDescent="0.2">
      <c r="A5319" s="28" t="s">
        <v>1308</v>
      </c>
      <c r="B5319" s="14" t="s">
        <v>772</v>
      </c>
      <c r="C5319" s="14" t="s">
        <v>305</v>
      </c>
      <c r="D5319" s="29">
        <v>43466</v>
      </c>
      <c r="E5319" s="14" t="s">
        <v>773</v>
      </c>
      <c r="F5319" s="30">
        <v>150000</v>
      </c>
      <c r="G5319" s="31" t="str">
        <f>_xlfn.CONCAT(Table1[[#This Row],[Company]:[Penalty Amount]])</f>
        <v>Blue Shield of California Promise Health PlanCalifornia Physicians' Serviceinsurance violation43466CA-MHC150000</v>
      </c>
    </row>
    <row r="5320" spans="1:7" x14ac:dyDescent="0.2">
      <c r="A5320" s="28" t="s">
        <v>1320</v>
      </c>
      <c r="B5320" s="14" t="s">
        <v>772</v>
      </c>
      <c r="C5320" s="14" t="s">
        <v>305</v>
      </c>
      <c r="D5320" s="29">
        <v>44197</v>
      </c>
      <c r="E5320" s="14" t="s">
        <v>773</v>
      </c>
      <c r="F5320" s="30">
        <v>150000</v>
      </c>
      <c r="G5320" s="31" t="str">
        <f>_xlfn.CONCAT(Table1[[#This Row],[Company]:[Penalty Amount]])</f>
        <v>California Physicians' Service d.b.a. Blue Shield of CaliforniaCalifornia Physicians' Serviceinsurance violation44197CA-MHC150000</v>
      </c>
    </row>
    <row r="5321" spans="1:7" x14ac:dyDescent="0.2">
      <c r="A5321" s="28" t="s">
        <v>1308</v>
      </c>
      <c r="B5321" s="14" t="s">
        <v>772</v>
      </c>
      <c r="C5321" s="14" t="s">
        <v>305</v>
      </c>
      <c r="D5321" s="29">
        <v>44562</v>
      </c>
      <c r="E5321" s="14" t="s">
        <v>773</v>
      </c>
      <c r="F5321" s="30">
        <v>175000</v>
      </c>
      <c r="G5321" s="31" t="str">
        <f>_xlfn.CONCAT(Table1[[#This Row],[Company]:[Penalty Amount]])</f>
        <v>Blue Shield of California Promise Health PlanCalifornia Physicians' Serviceinsurance violation44562CA-MHC175000</v>
      </c>
    </row>
    <row r="5322" spans="1:7" x14ac:dyDescent="0.2">
      <c r="A5322" s="28" t="s">
        <v>1320</v>
      </c>
      <c r="B5322" s="14" t="s">
        <v>772</v>
      </c>
      <c r="C5322" s="14" t="s">
        <v>305</v>
      </c>
      <c r="D5322" s="29">
        <v>44562</v>
      </c>
      <c r="E5322" s="14" t="s">
        <v>773</v>
      </c>
      <c r="F5322" s="30">
        <v>175000</v>
      </c>
      <c r="G5322" s="31" t="str">
        <f>_xlfn.CONCAT(Table1[[#This Row],[Company]:[Penalty Amount]])</f>
        <v>California Physicians' Service d.b.a. Blue Shield of CaliforniaCalifornia Physicians' Serviceinsurance violation44562CA-MHC175000</v>
      </c>
    </row>
    <row r="5323" spans="1:7" x14ac:dyDescent="0.2">
      <c r="A5323" s="28" t="s">
        <v>1019</v>
      </c>
      <c r="B5323" s="14" t="s">
        <v>772</v>
      </c>
      <c r="C5323" s="14" t="s">
        <v>305</v>
      </c>
      <c r="D5323" s="29">
        <v>43101</v>
      </c>
      <c r="E5323" s="14" t="s">
        <v>773</v>
      </c>
      <c r="F5323" s="30">
        <v>175000</v>
      </c>
      <c r="G5323" s="31" t="str">
        <f>_xlfn.CONCAT(Table1[[#This Row],[Company]:[Penalty Amount]])</f>
        <v>California Physicians' Service dba Blue Shield of CaliforniaCalifornia Physicians' Serviceinsurance violation43101CA-MHC175000</v>
      </c>
    </row>
    <row r="5324" spans="1:7" x14ac:dyDescent="0.2">
      <c r="A5324" s="28" t="s">
        <v>1019</v>
      </c>
      <c r="B5324" s="14" t="s">
        <v>772</v>
      </c>
      <c r="C5324" s="14" t="s">
        <v>305</v>
      </c>
      <c r="D5324" s="29">
        <v>41640</v>
      </c>
      <c r="E5324" s="14" t="s">
        <v>773</v>
      </c>
      <c r="F5324" s="30">
        <v>175000</v>
      </c>
      <c r="G5324" s="31" t="str">
        <f>_xlfn.CONCAT(Table1[[#This Row],[Company]:[Penalty Amount]])</f>
        <v>California Physicians' Service dba Blue Shield of CaliforniaCalifornia Physicians' Serviceinsurance violation41640CA-MHC175000</v>
      </c>
    </row>
    <row r="5325" spans="1:7" x14ac:dyDescent="0.2">
      <c r="A5325" s="28" t="s">
        <v>1019</v>
      </c>
      <c r="B5325" s="14" t="s">
        <v>772</v>
      </c>
      <c r="C5325" s="14" t="s">
        <v>305</v>
      </c>
      <c r="D5325" s="29">
        <v>39448</v>
      </c>
      <c r="E5325" s="14" t="s">
        <v>773</v>
      </c>
      <c r="F5325" s="30">
        <v>175000</v>
      </c>
      <c r="G5325" s="31" t="str">
        <f>_xlfn.CONCAT(Table1[[#This Row],[Company]:[Penalty Amount]])</f>
        <v>California Physicians' Service dba Blue Shield of CaliforniaCalifornia Physicians' Serviceinsurance violation39448CA-MHC175000</v>
      </c>
    </row>
    <row r="5326" spans="1:7" x14ac:dyDescent="0.2">
      <c r="A5326" s="28" t="s">
        <v>1208</v>
      </c>
      <c r="B5326" s="14" t="s">
        <v>772</v>
      </c>
      <c r="C5326" s="14" t="s">
        <v>305</v>
      </c>
      <c r="D5326" s="29">
        <v>39448</v>
      </c>
      <c r="E5326" s="14" t="s">
        <v>426</v>
      </c>
      <c r="F5326" s="30">
        <v>285000</v>
      </c>
      <c r="G5326" s="31" t="str">
        <f>_xlfn.CONCAT(Table1[[#This Row],[Company]:[Penalty Amount]])</f>
        <v>Blue Shield of California Life &amp; Health Insurance Co.California Physicians' Serviceinsurance violation39448CA-INS285000</v>
      </c>
    </row>
    <row r="5327" spans="1:7" x14ac:dyDescent="0.2">
      <c r="A5327" s="28" t="s">
        <v>1019</v>
      </c>
      <c r="B5327" s="14" t="s">
        <v>772</v>
      </c>
      <c r="C5327" s="14" t="s">
        <v>305</v>
      </c>
      <c r="D5327" s="29">
        <v>43101</v>
      </c>
      <c r="E5327" s="14" t="s">
        <v>773</v>
      </c>
      <c r="F5327" s="30">
        <v>300000</v>
      </c>
      <c r="G5327" s="31" t="str">
        <f>_xlfn.CONCAT(Table1[[#This Row],[Company]:[Penalty Amount]])</f>
        <v>California Physicians' Service dba Blue Shield of CaliforniaCalifornia Physicians' Serviceinsurance violation43101CA-MHC300000</v>
      </c>
    </row>
    <row r="5328" spans="1:7" x14ac:dyDescent="0.2">
      <c r="A5328" s="28" t="s">
        <v>1019</v>
      </c>
      <c r="B5328" s="14" t="s">
        <v>772</v>
      </c>
      <c r="C5328" s="14" t="s">
        <v>305</v>
      </c>
      <c r="D5328" s="29">
        <v>40179</v>
      </c>
      <c r="E5328" s="14" t="s">
        <v>773</v>
      </c>
      <c r="F5328" s="30">
        <v>300000</v>
      </c>
      <c r="G5328" s="31" t="str">
        <f>_xlfn.CONCAT(Table1[[#This Row],[Company]:[Penalty Amount]])</f>
        <v>California Physicians' Service dba Blue Shield of CaliforniaCalifornia Physicians' Serviceinsurance violation40179CA-MHC300000</v>
      </c>
    </row>
    <row r="5329" spans="1:7" x14ac:dyDescent="0.2">
      <c r="A5329" s="28" t="s">
        <v>771</v>
      </c>
      <c r="B5329" s="14" t="s">
        <v>772</v>
      </c>
      <c r="C5329" s="14" t="s">
        <v>305</v>
      </c>
      <c r="D5329" s="29">
        <v>42005</v>
      </c>
      <c r="E5329" s="14" t="s">
        <v>773</v>
      </c>
      <c r="F5329" s="30">
        <v>350000</v>
      </c>
      <c r="G5329" s="31" t="str">
        <f>_xlfn.CONCAT(Table1[[#This Row],[Company]:[Penalty Amount]])</f>
        <v>Blue Shield of CaliforniaCalifornia Physicians' Serviceinsurance violation42005CA-MHC350000</v>
      </c>
    </row>
    <row r="5330" spans="1:7" x14ac:dyDescent="0.2">
      <c r="A5330" s="28" t="s">
        <v>1019</v>
      </c>
      <c r="B5330" s="14" t="s">
        <v>772</v>
      </c>
      <c r="C5330" s="14" t="s">
        <v>305</v>
      </c>
      <c r="D5330" s="29">
        <v>40179</v>
      </c>
      <c r="E5330" s="14" t="s">
        <v>773</v>
      </c>
      <c r="F5330" s="30">
        <v>400000</v>
      </c>
      <c r="G5330" s="31" t="str">
        <f>_xlfn.CONCAT(Table1[[#This Row],[Company]:[Penalty Amount]])</f>
        <v>California Physicians' Service dba Blue Shield of CaliforniaCalifornia Physicians' Serviceinsurance violation40179CA-MHC400000</v>
      </c>
    </row>
    <row r="5331" spans="1:7" x14ac:dyDescent="0.2">
      <c r="A5331" s="28" t="s">
        <v>1019</v>
      </c>
      <c r="B5331" s="14" t="s">
        <v>772</v>
      </c>
      <c r="C5331" s="14" t="s">
        <v>305</v>
      </c>
      <c r="D5331" s="29">
        <v>39083</v>
      </c>
      <c r="E5331" s="14" t="s">
        <v>773</v>
      </c>
      <c r="F5331" s="30">
        <v>500000</v>
      </c>
      <c r="G5331" s="31" t="str">
        <f>_xlfn.CONCAT(Table1[[#This Row],[Company]:[Penalty Amount]])</f>
        <v>California Physicians' Service dba Blue Shield of CaliforniaCalifornia Physicians' Serviceinsurance violation39083CA-MHC500000</v>
      </c>
    </row>
    <row r="5332" spans="1:7" x14ac:dyDescent="0.2">
      <c r="A5332" s="28" t="s">
        <v>771</v>
      </c>
      <c r="B5332" s="14" t="s">
        <v>772</v>
      </c>
      <c r="C5332" s="14" t="s">
        <v>305</v>
      </c>
      <c r="D5332" s="29">
        <v>40179</v>
      </c>
      <c r="E5332" s="14" t="s">
        <v>773</v>
      </c>
      <c r="F5332" s="30">
        <v>900000</v>
      </c>
      <c r="G5332" s="31" t="str">
        <f>_xlfn.CONCAT(Table1[[#This Row],[Company]:[Penalty Amount]])</f>
        <v>Blue Shield of CaliforniaCalifornia Physicians' Serviceinsurance violation40179CA-MHC900000</v>
      </c>
    </row>
    <row r="5333" spans="1:7" x14ac:dyDescent="0.2">
      <c r="A5333" s="28" t="s">
        <v>1019</v>
      </c>
      <c r="B5333" s="14" t="s">
        <v>772</v>
      </c>
      <c r="C5333" s="14" t="s">
        <v>305</v>
      </c>
      <c r="D5333" s="29">
        <v>39448</v>
      </c>
      <c r="E5333" s="14" t="s">
        <v>773</v>
      </c>
      <c r="F5333" s="30">
        <v>1250000</v>
      </c>
      <c r="G5333" s="31" t="str">
        <f>_xlfn.CONCAT(Table1[[#This Row],[Company]:[Penalty Amount]])</f>
        <v>California Physicians' Service dba Blue Shield of CaliforniaCalifornia Physicians' Serviceinsurance violation39448CA-MHC1250000</v>
      </c>
    </row>
    <row r="5334" spans="1:7" x14ac:dyDescent="0.2">
      <c r="A5334" s="28" t="s">
        <v>771</v>
      </c>
      <c r="B5334" s="14" t="s">
        <v>772</v>
      </c>
      <c r="C5334" s="14" t="s">
        <v>305</v>
      </c>
      <c r="D5334" s="29">
        <v>39448</v>
      </c>
      <c r="E5334" s="14" t="s">
        <v>773</v>
      </c>
      <c r="F5334" s="30">
        <v>5000000</v>
      </c>
      <c r="G5334" s="31" t="str">
        <f>_xlfn.CONCAT(Table1[[#This Row],[Company]:[Penalty Amount]])</f>
        <v>Blue Shield of CaliforniaCalifornia Physicians' Serviceinsurance violation39448CA-MHC5000000</v>
      </c>
    </row>
    <row r="5335" spans="1:7" x14ac:dyDescent="0.2">
      <c r="A5335" s="28" t="s">
        <v>1552</v>
      </c>
      <c r="B5335" s="14" t="s">
        <v>635</v>
      </c>
      <c r="C5335" s="14" t="s">
        <v>31</v>
      </c>
      <c r="D5335" s="29">
        <v>40544</v>
      </c>
      <c r="E5335" s="14" t="s">
        <v>179</v>
      </c>
      <c r="F5335" s="30">
        <v>465000</v>
      </c>
      <c r="G5335" s="31" t="str">
        <f>_xlfn.CONCAT(Table1[[#This Row],[Company]:[Penalty Amount]])</f>
        <v>BANCORPSOUTH BANKCadence Bankbanking violation40544FDIC465000</v>
      </c>
    </row>
    <row r="5336" spans="1:7" x14ac:dyDescent="0.2">
      <c r="A5336" s="28" t="s">
        <v>634</v>
      </c>
      <c r="B5336" s="14" t="s">
        <v>635</v>
      </c>
      <c r="C5336" s="14" t="s">
        <v>276</v>
      </c>
      <c r="D5336" s="29">
        <v>42370</v>
      </c>
      <c r="E5336" s="14" t="s">
        <v>210</v>
      </c>
      <c r="F5336" s="30">
        <v>10600000</v>
      </c>
      <c r="G5336" s="31" t="str">
        <f>_xlfn.CONCAT(Table1[[#This Row],[Company]:[Penalty Amount]])</f>
        <v>BancorpSouth BankCadence Bankmortgage abuses42370CFPB10600000</v>
      </c>
    </row>
    <row r="5337" spans="1:7" x14ac:dyDescent="0.2">
      <c r="A5337" s="28" t="s">
        <v>688</v>
      </c>
      <c r="B5337" s="14" t="s">
        <v>689</v>
      </c>
      <c r="C5337" s="14" t="s">
        <v>12</v>
      </c>
      <c r="D5337" s="29">
        <v>41640</v>
      </c>
      <c r="E5337" s="14" t="s">
        <v>48</v>
      </c>
      <c r="F5337" s="30">
        <v>120000</v>
      </c>
      <c r="G5337" s="31" t="str">
        <f>_xlfn.CONCAT(Table1[[#This Row],[Company]:[Penalty Amount]])</f>
        <v>Brown Brothers Harriman &amp; Co.Brown Brothers Harrimaninvestor protection violation41640SEC120000</v>
      </c>
    </row>
    <row r="5338" spans="1:7" x14ac:dyDescent="0.2">
      <c r="A5338" s="28" t="s">
        <v>688</v>
      </c>
      <c r="B5338" s="14" t="s">
        <v>689</v>
      </c>
      <c r="C5338" s="14" t="s">
        <v>38</v>
      </c>
      <c r="D5338" s="29">
        <v>41640</v>
      </c>
      <c r="E5338" s="14" t="s">
        <v>250</v>
      </c>
      <c r="F5338" s="30">
        <v>8000000</v>
      </c>
      <c r="G5338" s="31" t="str">
        <f>_xlfn.CONCAT(Table1[[#This Row],[Company]:[Penalty Amount]])</f>
        <v>Brown Brothers Harriman &amp; Co.Brown Brothers Harrimananti-money-laundering deficiencies41640FINRA8000000</v>
      </c>
    </row>
    <row r="5339" spans="1:7" x14ac:dyDescent="0.2">
      <c r="A5339" s="28" t="s">
        <v>2612</v>
      </c>
      <c r="B5339" s="14" t="s">
        <v>727</v>
      </c>
      <c r="C5339" s="14" t="s">
        <v>305</v>
      </c>
      <c r="D5339" s="29">
        <v>41275</v>
      </c>
      <c r="E5339" s="14" t="s">
        <v>728</v>
      </c>
      <c r="F5339" s="30">
        <v>5000</v>
      </c>
      <c r="G5339" s="31" t="str">
        <f>_xlfn.CONCAT(Table1[[#This Row],[Company]:[Penalty Amount]])</f>
        <v>Carefirst of Maryland Inc.CareFirst of Marylandinsurance violation41275MD-INS5000</v>
      </c>
    </row>
    <row r="5340" spans="1:7" x14ac:dyDescent="0.2">
      <c r="A5340" s="28" t="s">
        <v>2612</v>
      </c>
      <c r="B5340" s="14" t="s">
        <v>727</v>
      </c>
      <c r="C5340" s="14" t="s">
        <v>305</v>
      </c>
      <c r="D5340" s="29">
        <v>40909</v>
      </c>
      <c r="E5340" s="14" t="s">
        <v>728</v>
      </c>
      <c r="F5340" s="30">
        <v>5000</v>
      </c>
      <c r="G5340" s="31" t="str">
        <f>_xlfn.CONCAT(Table1[[#This Row],[Company]:[Penalty Amount]])</f>
        <v>Carefirst of Maryland Inc.CareFirst of Marylandinsurance violation40909MD-INS5000</v>
      </c>
    </row>
    <row r="5341" spans="1:7" x14ac:dyDescent="0.2">
      <c r="A5341" s="28" t="s">
        <v>2603</v>
      </c>
      <c r="B5341" s="14" t="s">
        <v>744</v>
      </c>
      <c r="C5341" s="14" t="s">
        <v>305</v>
      </c>
      <c r="D5341" s="29">
        <v>40909</v>
      </c>
      <c r="E5341" s="14" t="s">
        <v>1579</v>
      </c>
      <c r="F5341" s="30">
        <v>30000</v>
      </c>
      <c r="G5341" s="31" t="str">
        <f>_xlfn.CONCAT(Table1[[#This Row],[Company]:[Penalty Amount]])</f>
        <v>Brown &amp; Brown of Washington Inc.Brown &amp; Browninsurance violation40909AK-INS30000</v>
      </c>
    </row>
    <row r="5342" spans="1:7" x14ac:dyDescent="0.2">
      <c r="A5342" s="28" t="s">
        <v>2605</v>
      </c>
      <c r="B5342" s="14" t="s">
        <v>744</v>
      </c>
      <c r="C5342" s="14" t="s">
        <v>29</v>
      </c>
      <c r="D5342" s="29">
        <v>41640</v>
      </c>
      <c r="E5342" s="14" t="s">
        <v>89</v>
      </c>
      <c r="F5342" s="30">
        <v>54000</v>
      </c>
      <c r="G5342" s="31" t="str">
        <f>_xlfn.CONCAT(Table1[[#This Row],[Company]:[Penalty Amount]])</f>
        <v>Pacific Resources Benefits Advisors LLCBrown &amp; Browntax violations41640CT-AG54000</v>
      </c>
    </row>
    <row r="5343" spans="1:7" x14ac:dyDescent="0.2">
      <c r="A5343" s="28" t="s">
        <v>744</v>
      </c>
      <c r="B5343" s="14" t="s">
        <v>744</v>
      </c>
      <c r="C5343" s="14" t="s">
        <v>334</v>
      </c>
      <c r="D5343" s="29">
        <v>42736</v>
      </c>
      <c r="E5343" s="14" t="s">
        <v>393</v>
      </c>
      <c r="F5343" s="30">
        <v>100000</v>
      </c>
      <c r="G5343" s="31" t="str">
        <f>_xlfn.CONCAT(Table1[[#This Row],[Company]:[Penalty Amount]])</f>
        <v>Brown &amp; BrownBrown &amp; Brownemployment discrimination42736EEOC100000</v>
      </c>
    </row>
    <row r="5344" spans="1:7" x14ac:dyDescent="0.2">
      <c r="A5344" s="28" t="s">
        <v>2604</v>
      </c>
      <c r="B5344" s="14" t="s">
        <v>744</v>
      </c>
      <c r="C5344" s="14" t="s">
        <v>282</v>
      </c>
      <c r="D5344" s="29">
        <v>38718</v>
      </c>
      <c r="E5344" s="14" t="s">
        <v>484</v>
      </c>
      <c r="F5344" s="30">
        <v>5800000</v>
      </c>
      <c r="G5344" s="31" t="str">
        <f>_xlfn.CONCAT(Table1[[#This Row],[Company]:[Penalty Amount]])</f>
        <v>Brown &amp; Brown Inc.Brown &amp; Brownconsumer protection violation38718FL-AG5800000</v>
      </c>
    </row>
    <row r="5345" spans="1:7" x14ac:dyDescent="0.2">
      <c r="A5345" s="28" t="s">
        <v>2601</v>
      </c>
      <c r="B5345" s="14" t="s">
        <v>1768</v>
      </c>
      <c r="C5345" s="14" t="s">
        <v>732</v>
      </c>
      <c r="D5345" s="29">
        <v>43466</v>
      </c>
      <c r="E5345" s="14" t="s">
        <v>521</v>
      </c>
      <c r="F5345" s="30">
        <v>8335</v>
      </c>
      <c r="G5345" s="31" t="str">
        <f>_xlfn.CONCAT(Table1[[#This Row],[Company]:[Penalty Amount]])</f>
        <v>BROADRIDGE FINANCIAL SOLUTIONS INC.Broadridge Financial Solutionsworkplace safety or health violation43466OSHA8335</v>
      </c>
    </row>
    <row r="5346" spans="1:7" x14ac:dyDescent="0.2">
      <c r="A5346" s="28" t="s">
        <v>1767</v>
      </c>
      <c r="B5346" s="14" t="s">
        <v>1768</v>
      </c>
      <c r="C5346" s="14" t="s">
        <v>732</v>
      </c>
      <c r="D5346" s="29">
        <v>43101</v>
      </c>
      <c r="E5346" s="14" t="s">
        <v>521</v>
      </c>
      <c r="F5346" s="30">
        <v>15522</v>
      </c>
      <c r="G5346" s="31" t="str">
        <f>_xlfn.CONCAT(Table1[[#This Row],[Company]:[Penalty Amount]])</f>
        <v>BROADRIDGE FINANCIAL SOLUTIONSBroadridge Financial Solutionsworkplace safety or health violation43101OSHA15522</v>
      </c>
    </row>
    <row r="5347" spans="1:7" x14ac:dyDescent="0.2">
      <c r="A5347" s="28" t="s">
        <v>1974</v>
      </c>
      <c r="B5347" s="14" t="s">
        <v>1768</v>
      </c>
      <c r="C5347" s="14" t="s">
        <v>315</v>
      </c>
      <c r="D5347" s="29">
        <v>39448</v>
      </c>
      <c r="E5347" s="14" t="s">
        <v>1162</v>
      </c>
      <c r="F5347" s="30">
        <v>65000</v>
      </c>
      <c r="G5347" s="31" t="str">
        <f>_xlfn.CONCAT(Table1[[#This Row],[Company]:[Penalty Amount]])</f>
        <v>BROADRIDGE FINANCIAL SOLUTIONS INCBroadridge Financial Solutionsenvironmental violation39448NJ-ENV65000</v>
      </c>
    </row>
    <row r="5348" spans="1:7" x14ac:dyDescent="0.2">
      <c r="A5348" s="28" t="s">
        <v>1894</v>
      </c>
      <c r="B5348" s="14" t="s">
        <v>1619</v>
      </c>
      <c r="C5348" s="14" t="s">
        <v>305</v>
      </c>
      <c r="D5348" s="29">
        <v>37257</v>
      </c>
      <c r="E5348" s="14" t="s">
        <v>655</v>
      </c>
      <c r="F5348" s="30">
        <v>9000</v>
      </c>
      <c r="G5348" s="31" t="str">
        <f>_xlfn.CONCAT(Table1[[#This Row],[Company]:[Penalty Amount]])</f>
        <v>NEW ENGLAND LIFE INSURANCE CO.Brighthouse Financialinsurance violation37257VA-INS9000</v>
      </c>
    </row>
    <row r="5349" spans="1:7" x14ac:dyDescent="0.2">
      <c r="A5349" s="28" t="s">
        <v>1618</v>
      </c>
      <c r="B5349" s="14" t="s">
        <v>1619</v>
      </c>
      <c r="C5349" s="14" t="s">
        <v>305</v>
      </c>
      <c r="D5349" s="29">
        <v>38353</v>
      </c>
      <c r="E5349" s="14" t="s">
        <v>1098</v>
      </c>
      <c r="F5349" s="30">
        <v>13000</v>
      </c>
      <c r="G5349" s="31" t="str">
        <f>_xlfn.CONCAT(Table1[[#This Row],[Company]:[Penalty Amount]])</f>
        <v>New England Life Insurance Co.Brighthouse Financialinsurance violation38353MA-INS13000</v>
      </c>
    </row>
    <row r="5350" spans="1:7" x14ac:dyDescent="0.2">
      <c r="A5350" s="28" t="s">
        <v>1618</v>
      </c>
      <c r="B5350" s="14" t="s">
        <v>1619</v>
      </c>
      <c r="C5350" s="14" t="s">
        <v>305</v>
      </c>
      <c r="D5350" s="29">
        <v>38718</v>
      </c>
      <c r="E5350" s="14" t="s">
        <v>1220</v>
      </c>
      <c r="F5350" s="30">
        <v>32000</v>
      </c>
      <c r="G5350" s="31" t="str">
        <f>_xlfn.CONCAT(Table1[[#This Row],[Company]:[Penalty Amount]])</f>
        <v>New England Life Insurance Co.Brighthouse Financialinsurance violation38718CO-INS32000</v>
      </c>
    </row>
    <row r="5351" spans="1:7" x14ac:dyDescent="0.2">
      <c r="A5351" s="28" t="s">
        <v>2613</v>
      </c>
      <c r="B5351" s="14" t="s">
        <v>727</v>
      </c>
      <c r="C5351" s="14" t="s">
        <v>305</v>
      </c>
      <c r="D5351" s="29">
        <v>41275</v>
      </c>
      <c r="E5351" s="14" t="s">
        <v>728</v>
      </c>
      <c r="F5351" s="30">
        <v>5000</v>
      </c>
      <c r="G5351" s="31" t="str">
        <f>_xlfn.CONCAT(Table1[[#This Row],[Company]:[Penalty Amount]])</f>
        <v>Group Hospitalization &amp; Medical Services Inc.CareFirst of Marylandinsurance violation41275MD-INS5000</v>
      </c>
    </row>
    <row r="5352" spans="1:7" x14ac:dyDescent="0.2">
      <c r="A5352" s="28" t="s">
        <v>256</v>
      </c>
      <c r="B5352" s="14" t="s">
        <v>257</v>
      </c>
      <c r="C5352" s="14" t="s">
        <v>31</v>
      </c>
      <c r="D5352" s="29">
        <v>42005</v>
      </c>
      <c r="E5352" s="14" t="s">
        <v>179</v>
      </c>
      <c r="F5352" s="30">
        <v>63950000</v>
      </c>
      <c r="G5352" s="31" t="str">
        <f>_xlfn.CONCAT(Table1[[#This Row],[Company]:[Penalty Amount]])</f>
        <v>Comenity Bank and Comenity Capital BankBread Financial Holdingsbanking violation42005FDIC63950000</v>
      </c>
    </row>
    <row r="5353" spans="1:7" x14ac:dyDescent="0.2">
      <c r="A5353" s="28" t="s">
        <v>2614</v>
      </c>
      <c r="B5353" s="14" t="s">
        <v>727</v>
      </c>
      <c r="C5353" s="14" t="s">
        <v>305</v>
      </c>
      <c r="D5353" s="29">
        <v>44562</v>
      </c>
      <c r="E5353" s="14" t="s">
        <v>728</v>
      </c>
      <c r="F5353" s="30">
        <v>5000</v>
      </c>
      <c r="G5353" s="31" t="str">
        <f>_xlfn.CONCAT(Table1[[#This Row],[Company]:[Penalty Amount]])</f>
        <v>Group Hospitalization and Medical Services Inc.CareFirst of Marylandinsurance violation44562MD-INS5000</v>
      </c>
    </row>
    <row r="5354" spans="1:7" x14ac:dyDescent="0.2">
      <c r="A5354" s="28" t="s">
        <v>2600</v>
      </c>
      <c r="B5354" s="14" t="s">
        <v>971</v>
      </c>
      <c r="C5354" s="14" t="s">
        <v>12</v>
      </c>
      <c r="D5354" s="29">
        <v>43466</v>
      </c>
      <c r="E5354" s="14" t="s">
        <v>48</v>
      </c>
      <c r="F5354" s="30">
        <v>197801</v>
      </c>
      <c r="G5354" s="31" t="str">
        <f>_xlfn.CONCAT(Table1[[#This Row],[Company]:[Penalty Amount]])</f>
        <v>Bok Financial Securities Inc.BOK Financialinvestor protection violation43466SEC197801</v>
      </c>
    </row>
    <row r="5355" spans="1:7" x14ac:dyDescent="0.2">
      <c r="A5355" s="28" t="s">
        <v>3033</v>
      </c>
      <c r="B5355" s="14" t="s">
        <v>971</v>
      </c>
      <c r="C5355" s="14" t="s">
        <v>334</v>
      </c>
      <c r="D5355" s="29">
        <v>41640</v>
      </c>
      <c r="E5355" s="14" t="s">
        <v>393</v>
      </c>
      <c r="F5355" s="30">
        <v>230000</v>
      </c>
      <c r="G5355" s="31" t="str">
        <f>_xlfn.CONCAT(Table1[[#This Row],[Company]:[Penalty Amount]])</f>
        <v>BOK Financial Corp. dba the Bank of AlbuquerqueBOK Financialemployment discrimination41640EEOC230000</v>
      </c>
    </row>
    <row r="5356" spans="1:7" x14ac:dyDescent="0.2">
      <c r="A5356" s="28" t="s">
        <v>3032</v>
      </c>
      <c r="B5356" s="14" t="s">
        <v>971</v>
      </c>
      <c r="C5356" s="14" t="s">
        <v>12</v>
      </c>
      <c r="D5356" s="29">
        <v>42370</v>
      </c>
      <c r="E5356" s="14" t="s">
        <v>48</v>
      </c>
      <c r="F5356" s="30">
        <v>1667720</v>
      </c>
      <c r="G5356" s="31" t="str">
        <f>_xlfn.CONCAT(Table1[[#This Row],[Company]:[Penalty Amount]])</f>
        <v>BOK Financial Corp.BOK Financialinvestor protection violation42370SEC1667720</v>
      </c>
    </row>
    <row r="5357" spans="1:7" x14ac:dyDescent="0.2">
      <c r="A5357" s="28" t="s">
        <v>1308</v>
      </c>
      <c r="B5357" s="14" t="s">
        <v>772</v>
      </c>
      <c r="C5357" s="14" t="s">
        <v>305</v>
      </c>
      <c r="D5357" s="29">
        <v>42370</v>
      </c>
      <c r="E5357" s="14" t="s">
        <v>773</v>
      </c>
      <c r="F5357" s="30">
        <v>5000</v>
      </c>
      <c r="G5357" s="31" t="str">
        <f>_xlfn.CONCAT(Table1[[#This Row],[Company]:[Penalty Amount]])</f>
        <v>Blue Shield of California Promise Health PlanCalifornia Physicians' Serviceinsurance violation42370CA-MHC5000</v>
      </c>
    </row>
    <row r="5358" spans="1:7" x14ac:dyDescent="0.2">
      <c r="A5358" s="28" t="s">
        <v>1995</v>
      </c>
      <c r="B5358" s="14" t="s">
        <v>16</v>
      </c>
      <c r="C5358" s="14" t="s">
        <v>343</v>
      </c>
      <c r="D5358" s="29">
        <v>43831</v>
      </c>
      <c r="E5358" s="14" t="s">
        <v>1438</v>
      </c>
      <c r="F5358" s="30">
        <v>5783</v>
      </c>
      <c r="G5358" s="31" t="str">
        <f>_xlfn.CONCAT(Table1[[#This Row],[Company]:[Penalty Amount]])</f>
        <v>Bank Of The WestBNP Paribaswage and hour violation43831CA-LCO5783</v>
      </c>
    </row>
    <row r="5359" spans="1:7" x14ac:dyDescent="0.2">
      <c r="A5359" s="28" t="s">
        <v>2596</v>
      </c>
      <c r="B5359" s="14" t="s">
        <v>16</v>
      </c>
      <c r="C5359" s="14" t="s">
        <v>360</v>
      </c>
      <c r="D5359" s="29">
        <v>39448</v>
      </c>
      <c r="E5359" s="14" t="s">
        <v>45</v>
      </c>
      <c r="F5359" s="30">
        <v>25000</v>
      </c>
      <c r="G5359" s="31" t="str">
        <f>_xlfn.CONCAT(Table1[[#This Row],[Company]:[Penalty Amount]])</f>
        <v>BNP Paribas Commodity Futures Ltd.BNP Paribasdata submission deficiencies39448CFTC25000</v>
      </c>
    </row>
    <row r="5360" spans="1:7" x14ac:dyDescent="0.2">
      <c r="A5360" s="28" t="s">
        <v>1209</v>
      </c>
      <c r="B5360" s="14" t="s">
        <v>16</v>
      </c>
      <c r="C5360" s="14" t="s">
        <v>334</v>
      </c>
      <c r="D5360" s="29">
        <v>40544</v>
      </c>
      <c r="E5360" s="14" t="s">
        <v>393</v>
      </c>
      <c r="F5360" s="30">
        <v>48000</v>
      </c>
      <c r="G5360" s="31" t="str">
        <f>_xlfn.CONCAT(Table1[[#This Row],[Company]:[Penalty Amount]])</f>
        <v>Bank of the WestBNP Paribasemployment discrimination40544EEOC48000</v>
      </c>
    </row>
    <row r="5361" spans="1:7" x14ac:dyDescent="0.2">
      <c r="A5361" s="28" t="s">
        <v>1334</v>
      </c>
      <c r="B5361" s="14" t="s">
        <v>16</v>
      </c>
      <c r="C5361" s="14" t="s">
        <v>31</v>
      </c>
      <c r="D5361" s="29">
        <v>40544</v>
      </c>
      <c r="E5361" s="14" t="s">
        <v>179</v>
      </c>
      <c r="F5361" s="30">
        <v>135000</v>
      </c>
      <c r="G5361" s="31" t="str">
        <f>_xlfn.CONCAT(Table1[[#This Row],[Company]:[Penalty Amount]])</f>
        <v>BANK OF THE WESTBNP Paribasbanking violation40544FDIC135000</v>
      </c>
    </row>
    <row r="5362" spans="1:7" x14ac:dyDescent="0.2">
      <c r="A5362" s="28" t="s">
        <v>1330</v>
      </c>
      <c r="B5362" s="14" t="s">
        <v>16</v>
      </c>
      <c r="C5362" s="14" t="s">
        <v>12</v>
      </c>
      <c r="D5362" s="29">
        <v>42005</v>
      </c>
      <c r="E5362" s="14" t="s">
        <v>45</v>
      </c>
      <c r="F5362" s="30">
        <v>140000</v>
      </c>
      <c r="G5362" s="31" t="str">
        <f>_xlfn.CONCAT(Table1[[#This Row],[Company]:[Penalty Amount]])</f>
        <v>BNP Paribas SecuritiesBNP Paribasinvestor protection violation42005CFTC140000</v>
      </c>
    </row>
    <row r="5363" spans="1:7" x14ac:dyDescent="0.2">
      <c r="A5363" s="28" t="s">
        <v>366</v>
      </c>
      <c r="B5363" s="14" t="s">
        <v>16</v>
      </c>
      <c r="C5363" s="14" t="s">
        <v>12</v>
      </c>
      <c r="D5363" s="29">
        <v>43831</v>
      </c>
      <c r="E5363" s="14" t="s">
        <v>48</v>
      </c>
      <c r="F5363" s="30">
        <v>250000</v>
      </c>
      <c r="G5363" s="31" t="str">
        <f>_xlfn.CONCAT(Table1[[#This Row],[Company]:[Penalty Amount]])</f>
        <v>BNP Paribas Securities Corp.BNP Paribasinvestor protection violation43831SEC250000</v>
      </c>
    </row>
    <row r="5364" spans="1:7" x14ac:dyDescent="0.2">
      <c r="A5364" s="28" t="s">
        <v>1209</v>
      </c>
      <c r="B5364" s="14" t="s">
        <v>16</v>
      </c>
      <c r="C5364" s="14" t="s">
        <v>31</v>
      </c>
      <c r="D5364" s="29">
        <v>44197</v>
      </c>
      <c r="E5364" s="14" t="s">
        <v>179</v>
      </c>
      <c r="F5364" s="30">
        <v>281000</v>
      </c>
      <c r="G5364" s="31" t="str">
        <f>_xlfn.CONCAT(Table1[[#This Row],[Company]:[Penalty Amount]])</f>
        <v>Bank of the WestBNP Paribasbanking violation44197FDIC281000</v>
      </c>
    </row>
    <row r="5365" spans="1:7" x14ac:dyDescent="0.2">
      <c r="A5365" s="28" t="s">
        <v>1334</v>
      </c>
      <c r="B5365" s="14" t="s">
        <v>16</v>
      </c>
      <c r="C5365" s="14" t="s">
        <v>31</v>
      </c>
      <c r="D5365" s="29">
        <v>40179</v>
      </c>
      <c r="E5365" s="14" t="s">
        <v>179</v>
      </c>
      <c r="F5365" s="30">
        <v>682000</v>
      </c>
      <c r="G5365" s="31" t="str">
        <f>_xlfn.CONCAT(Table1[[#This Row],[Company]:[Penalty Amount]])</f>
        <v>BANK OF THE WESTBNP Paribasbanking violation40179FDIC682000</v>
      </c>
    </row>
    <row r="5366" spans="1:7" x14ac:dyDescent="0.2">
      <c r="A5366" s="28" t="s">
        <v>2598</v>
      </c>
      <c r="B5366" s="14" t="s">
        <v>16</v>
      </c>
      <c r="C5366" s="14" t="s">
        <v>360</v>
      </c>
      <c r="D5366" s="29">
        <v>37987</v>
      </c>
      <c r="E5366" s="14" t="s">
        <v>45</v>
      </c>
      <c r="F5366" s="30">
        <v>3000000</v>
      </c>
      <c r="G5366" s="31" t="str">
        <f>_xlfn.CONCAT(Table1[[#This Row],[Company]:[Penalty Amount]])</f>
        <v>Cinergy Marketing &amp; Trading LPBNP Paribasdata submission deficiencies37987CFTC3000000</v>
      </c>
    </row>
    <row r="5367" spans="1:7" x14ac:dyDescent="0.2">
      <c r="A5367" s="28" t="s">
        <v>16</v>
      </c>
      <c r="B5367" s="14" t="s">
        <v>16</v>
      </c>
      <c r="C5367" s="14" t="s">
        <v>12</v>
      </c>
      <c r="D5367" s="29">
        <v>44562</v>
      </c>
      <c r="E5367" s="14" t="s">
        <v>45</v>
      </c>
      <c r="F5367" s="30">
        <v>6000000</v>
      </c>
      <c r="G5367" s="31" t="str">
        <f>_xlfn.CONCAT(Table1[[#This Row],[Company]:[Penalty Amount]])</f>
        <v>BNP ParibasBNP Paribasinvestor protection violation44562CFTC6000000</v>
      </c>
    </row>
    <row r="5368" spans="1:7" x14ac:dyDescent="0.2">
      <c r="A5368" s="28" t="s">
        <v>2597</v>
      </c>
      <c r="B5368" s="14" t="s">
        <v>16</v>
      </c>
      <c r="C5368" s="14" t="s">
        <v>38</v>
      </c>
      <c r="D5368" s="29">
        <v>43466</v>
      </c>
      <c r="E5368" s="14" t="s">
        <v>250</v>
      </c>
      <c r="F5368" s="30">
        <v>15000000</v>
      </c>
      <c r="G5368" s="31" t="str">
        <f>_xlfn.CONCAT(Table1[[#This Row],[Company]:[Penalty Amount]])</f>
        <v>BNP Paribas Securities Corp. and BNP Paribas Prime Brokerage Inc.BNP Paribasanti-money-laundering deficiencies43466FINRA15000000</v>
      </c>
    </row>
    <row r="5369" spans="1:7" x14ac:dyDescent="0.2">
      <c r="A5369" s="28" t="s">
        <v>260</v>
      </c>
      <c r="B5369" s="14" t="s">
        <v>16</v>
      </c>
      <c r="C5369" s="14" t="s">
        <v>29</v>
      </c>
      <c r="D5369" s="29">
        <v>42005</v>
      </c>
      <c r="E5369" s="14" t="s">
        <v>42</v>
      </c>
      <c r="F5369" s="30">
        <v>59783000</v>
      </c>
      <c r="G5369" s="31" t="str">
        <f>_xlfn.CONCAT(Table1[[#This Row],[Company]:[Penalty Amount]])</f>
        <v>BNP Paribas (Suisse) SABNP Paribastax violations42005DOJ_TAX59783000</v>
      </c>
    </row>
    <row r="5370" spans="1:7" x14ac:dyDescent="0.2">
      <c r="A5370" s="28" t="s">
        <v>16</v>
      </c>
      <c r="B5370" s="14" t="s">
        <v>16</v>
      </c>
      <c r="C5370" s="14" t="s">
        <v>285</v>
      </c>
      <c r="D5370" s="29">
        <v>41640</v>
      </c>
      <c r="E5370" s="14" t="s">
        <v>19</v>
      </c>
      <c r="F5370" s="30">
        <v>80000000</v>
      </c>
      <c r="G5370" s="31" t="str">
        <f>_xlfn.CONCAT(Table1[[#This Row],[Company]:[Penalty Amount]])</f>
        <v>BNP ParibasBNP ParibasFalse Claims Act and related41640DOJ_CIVIL80000000</v>
      </c>
    </row>
    <row r="5371" spans="1:7" x14ac:dyDescent="0.2">
      <c r="A5371" s="28" t="s">
        <v>366</v>
      </c>
      <c r="B5371" s="14" t="s">
        <v>16</v>
      </c>
      <c r="C5371" s="14" t="s">
        <v>292</v>
      </c>
      <c r="D5371" s="29">
        <v>43101</v>
      </c>
      <c r="E5371" s="14" t="s">
        <v>45</v>
      </c>
      <c r="F5371" s="30">
        <v>90000000</v>
      </c>
      <c r="G5371" s="31" t="str">
        <f>_xlfn.CONCAT(Table1[[#This Row],[Company]:[Penalty Amount]])</f>
        <v>BNP Paribas Securities Corp.BNP Paribasinterest rate benchmark manipulation43101CFTC90000000</v>
      </c>
    </row>
    <row r="5372" spans="1:7" x14ac:dyDescent="0.2">
      <c r="A5372" s="28" t="s">
        <v>365</v>
      </c>
      <c r="B5372" s="14" t="s">
        <v>16</v>
      </c>
      <c r="C5372" s="14" t="s">
        <v>291</v>
      </c>
      <c r="D5372" s="29">
        <v>43101</v>
      </c>
      <c r="E5372" s="14" t="s">
        <v>298</v>
      </c>
      <c r="F5372" s="30">
        <v>90000000</v>
      </c>
      <c r="G5372" s="31" t="str">
        <f>_xlfn.CONCAT(Table1[[#This Row],[Company]:[Penalty Amount]])</f>
        <v>BNP Paribas USA Inc.BNP Paribasforeign exchange market manipulation43101DOJ_ANTITRUST90000000</v>
      </c>
    </row>
    <row r="5373" spans="1:7" x14ac:dyDescent="0.2">
      <c r="A5373" s="28" t="s">
        <v>15</v>
      </c>
      <c r="B5373" s="14" t="s">
        <v>16</v>
      </c>
      <c r="C5373" s="14" t="s">
        <v>291</v>
      </c>
      <c r="D5373" s="29">
        <v>42736</v>
      </c>
      <c r="E5373" s="14" t="s">
        <v>112</v>
      </c>
      <c r="F5373" s="30">
        <v>246000000</v>
      </c>
      <c r="G5373" s="31" t="str">
        <f>_xlfn.CONCAT(Table1[[#This Row],[Company]:[Penalty Amount]])</f>
        <v>BNP Paribas S.A.BNP Paribasforeign exchange market manipulation42736FED246000000</v>
      </c>
    </row>
    <row r="5374" spans="1:7" x14ac:dyDescent="0.2">
      <c r="A5374" s="28" t="s">
        <v>15</v>
      </c>
      <c r="B5374" s="14" t="s">
        <v>16</v>
      </c>
      <c r="C5374" s="14" t="s">
        <v>291</v>
      </c>
      <c r="D5374" s="29">
        <v>42736</v>
      </c>
      <c r="E5374" s="14" t="s">
        <v>34</v>
      </c>
      <c r="F5374" s="30">
        <v>350000000</v>
      </c>
      <c r="G5374" s="31" t="str">
        <f>_xlfn.CONCAT(Table1[[#This Row],[Company]:[Penalty Amount]])</f>
        <v>BNP Paribas S.A.BNP Paribasforeign exchange market manipulation42736NY-DFS350000000</v>
      </c>
    </row>
    <row r="5375" spans="1:7" x14ac:dyDescent="0.2">
      <c r="A5375" s="28" t="s">
        <v>16</v>
      </c>
      <c r="B5375" s="14" t="s">
        <v>16</v>
      </c>
      <c r="C5375" s="14" t="s">
        <v>17</v>
      </c>
      <c r="D5375" s="29">
        <v>41640</v>
      </c>
      <c r="E5375" s="14" t="s">
        <v>34</v>
      </c>
      <c r="F5375" s="30">
        <v>2240000000</v>
      </c>
      <c r="G5375" s="31" t="str">
        <f>_xlfn.CONCAT(Table1[[#This Row],[Company]:[Penalty Amount]])</f>
        <v>BNP ParibasBNP Paribaseconomic sanction violation41640NY-DFS2240000000</v>
      </c>
    </row>
    <row r="5376" spans="1:7" x14ac:dyDescent="0.2">
      <c r="A5376" s="28" t="s">
        <v>15</v>
      </c>
      <c r="B5376" s="14" t="s">
        <v>16</v>
      </c>
      <c r="C5376" s="14" t="s">
        <v>17</v>
      </c>
      <c r="D5376" s="29">
        <v>41640</v>
      </c>
      <c r="E5376" s="14" t="s">
        <v>33</v>
      </c>
      <c r="F5376" s="30">
        <v>2243400000</v>
      </c>
      <c r="G5376" s="31" t="str">
        <f>_xlfn.CONCAT(Table1[[#This Row],[Company]:[Penalty Amount]])</f>
        <v>BNP Paribas S.A.BNP Paribaseconomic sanction violation41640NY-MANDA2243400000</v>
      </c>
    </row>
    <row r="5377" spans="1:7" x14ac:dyDescent="0.2">
      <c r="A5377" s="28" t="s">
        <v>15</v>
      </c>
      <c r="B5377" s="14" t="s">
        <v>16</v>
      </c>
      <c r="C5377" s="14" t="s">
        <v>17</v>
      </c>
      <c r="D5377" s="29">
        <v>42005</v>
      </c>
      <c r="E5377" s="14" t="s">
        <v>18</v>
      </c>
      <c r="F5377" s="30">
        <v>8973600000</v>
      </c>
      <c r="G5377" s="31" t="str">
        <f>_xlfn.CONCAT(Table1[[#This Row],[Company]:[Penalty Amount]])</f>
        <v>BNP Paribas S.A.BNP Paribaseconomic sanction violation42005DOJ_CRIMINAL8973600000</v>
      </c>
    </row>
    <row r="5378" spans="1:7" x14ac:dyDescent="0.2">
      <c r="A5378" s="28" t="s">
        <v>1308</v>
      </c>
      <c r="B5378" s="14" t="s">
        <v>772</v>
      </c>
      <c r="C5378" s="14" t="s">
        <v>305</v>
      </c>
      <c r="D5378" s="29">
        <v>41275</v>
      </c>
      <c r="E5378" s="14" t="s">
        <v>773</v>
      </c>
      <c r="F5378" s="30">
        <v>5000</v>
      </c>
      <c r="G5378" s="31" t="str">
        <f>_xlfn.CONCAT(Table1[[#This Row],[Company]:[Penalty Amount]])</f>
        <v>Blue Shield of California Promise Health PlanCalifornia Physicians' Serviceinsurance violation41275CA-MHC5000</v>
      </c>
    </row>
    <row r="5379" spans="1:7" x14ac:dyDescent="0.2">
      <c r="A5379" s="28" t="s">
        <v>784</v>
      </c>
      <c r="B5379" s="14" t="s">
        <v>785</v>
      </c>
      <c r="C5379" s="14" t="s">
        <v>305</v>
      </c>
      <c r="D5379" s="29">
        <v>42736</v>
      </c>
      <c r="E5379" s="14" t="s">
        <v>1089</v>
      </c>
      <c r="F5379" s="30">
        <v>40000</v>
      </c>
      <c r="G5379" s="31" t="str">
        <f>_xlfn.CONCAT(Table1[[#This Row],[Company]:[Penalty Amount]])</f>
        <v>Companion Life Insurance Co.BlueCross BlueShield of South Carolinainsurance violation42736SD-INS40000</v>
      </c>
    </row>
    <row r="5380" spans="1:7" x14ac:dyDescent="0.2">
      <c r="A5380" s="28" t="s">
        <v>784</v>
      </c>
      <c r="B5380" s="14" t="s">
        <v>785</v>
      </c>
      <c r="C5380" s="14" t="s">
        <v>305</v>
      </c>
      <c r="D5380" s="29">
        <v>42736</v>
      </c>
      <c r="E5380" s="14" t="s">
        <v>1378</v>
      </c>
      <c r="F5380" s="30">
        <v>100000</v>
      </c>
      <c r="G5380" s="31" t="str">
        <f>_xlfn.CONCAT(Table1[[#This Row],[Company]:[Penalty Amount]])</f>
        <v>Companion Life Insurance Co.BlueCross BlueShield of South Carolinainsurance violation42736KS-INS100000</v>
      </c>
    </row>
    <row r="5381" spans="1:7" x14ac:dyDescent="0.2">
      <c r="A5381" s="28" t="s">
        <v>784</v>
      </c>
      <c r="B5381" s="14" t="s">
        <v>785</v>
      </c>
      <c r="C5381" s="14" t="s">
        <v>305</v>
      </c>
      <c r="D5381" s="29">
        <v>40909</v>
      </c>
      <c r="E5381" s="14" t="s">
        <v>969</v>
      </c>
      <c r="F5381" s="30">
        <v>125000</v>
      </c>
      <c r="G5381" s="31" t="str">
        <f>_xlfn.CONCAT(Table1[[#This Row],[Company]:[Penalty Amount]])</f>
        <v>Companion Life Insurance Co.BlueCross BlueShield of South Carolinainsurance violation40909MT-INS125000</v>
      </c>
    </row>
    <row r="5382" spans="1:7" x14ac:dyDescent="0.2">
      <c r="A5382" s="28" t="s">
        <v>784</v>
      </c>
      <c r="B5382" s="14" t="s">
        <v>785</v>
      </c>
      <c r="C5382" s="14" t="s">
        <v>305</v>
      </c>
      <c r="D5382" s="29">
        <v>42370</v>
      </c>
      <c r="E5382" s="14" t="s">
        <v>34</v>
      </c>
      <c r="F5382" s="30">
        <v>146485</v>
      </c>
      <c r="G5382" s="31" t="str">
        <f>_xlfn.CONCAT(Table1[[#This Row],[Company]:[Penalty Amount]])</f>
        <v>Companion Life Insurance Co.BlueCross BlueShield of South Carolinainsurance violation42370NY-DFS146485</v>
      </c>
    </row>
    <row r="5383" spans="1:7" x14ac:dyDescent="0.2">
      <c r="A5383" s="28" t="s">
        <v>784</v>
      </c>
      <c r="B5383" s="14" t="s">
        <v>785</v>
      </c>
      <c r="C5383" s="14" t="s">
        <v>305</v>
      </c>
      <c r="D5383" s="29">
        <v>43466</v>
      </c>
      <c r="E5383" s="14" t="s">
        <v>1220</v>
      </c>
      <c r="F5383" s="30">
        <v>147775</v>
      </c>
      <c r="G5383" s="31" t="str">
        <f>_xlfn.CONCAT(Table1[[#This Row],[Company]:[Penalty Amount]])</f>
        <v>Companion Life Insurance Co.BlueCross BlueShield of South Carolinainsurance violation43466CO-INS147775</v>
      </c>
    </row>
    <row r="5384" spans="1:7" x14ac:dyDescent="0.2">
      <c r="A5384" s="28" t="s">
        <v>784</v>
      </c>
      <c r="B5384" s="14" t="s">
        <v>785</v>
      </c>
      <c r="C5384" s="14" t="s">
        <v>305</v>
      </c>
      <c r="D5384" s="29">
        <v>41275</v>
      </c>
      <c r="E5384" s="14" t="s">
        <v>34</v>
      </c>
      <c r="F5384" s="30">
        <v>150000</v>
      </c>
      <c r="G5384" s="31" t="str">
        <f>_xlfn.CONCAT(Table1[[#This Row],[Company]:[Penalty Amount]])</f>
        <v>Companion Life Insurance Co.BlueCross BlueShield of South Carolinainsurance violation41275NY-DFS150000</v>
      </c>
    </row>
    <row r="5385" spans="1:7" x14ac:dyDescent="0.2">
      <c r="A5385" s="28" t="s">
        <v>784</v>
      </c>
      <c r="B5385" s="14" t="s">
        <v>785</v>
      </c>
      <c r="C5385" s="14" t="s">
        <v>305</v>
      </c>
      <c r="D5385" s="29">
        <v>42370</v>
      </c>
      <c r="E5385" s="14" t="s">
        <v>1146</v>
      </c>
      <c r="F5385" s="30">
        <v>487000</v>
      </c>
      <c r="G5385" s="31" t="str">
        <f>_xlfn.CONCAT(Table1[[#This Row],[Company]:[Penalty Amount]])</f>
        <v>Companion Life Insurance Co.BlueCross BlueShield of South Carolinainsurance violation42370DE-INS487000</v>
      </c>
    </row>
    <row r="5386" spans="1:7" x14ac:dyDescent="0.2">
      <c r="A5386" s="28" t="s">
        <v>784</v>
      </c>
      <c r="B5386" s="14" t="s">
        <v>785</v>
      </c>
      <c r="C5386" s="14" t="s">
        <v>305</v>
      </c>
      <c r="D5386" s="29">
        <v>43466</v>
      </c>
      <c r="E5386" s="14" t="s">
        <v>34</v>
      </c>
      <c r="F5386" s="30">
        <v>648122</v>
      </c>
      <c r="G5386" s="31" t="str">
        <f>_xlfn.CONCAT(Table1[[#This Row],[Company]:[Penalty Amount]])</f>
        <v>Companion Life Insurance Co.BlueCross BlueShield of South Carolinainsurance violation43466NY-DFS648122</v>
      </c>
    </row>
    <row r="5387" spans="1:7" x14ac:dyDescent="0.2">
      <c r="A5387" s="28" t="s">
        <v>784</v>
      </c>
      <c r="B5387" s="14" t="s">
        <v>785</v>
      </c>
      <c r="C5387" s="14" t="s">
        <v>305</v>
      </c>
      <c r="D5387" s="29">
        <v>43466</v>
      </c>
      <c r="E5387" s="14" t="s">
        <v>810</v>
      </c>
      <c r="F5387" s="30">
        <v>1656000</v>
      </c>
      <c r="G5387" s="31" t="str">
        <f>_xlfn.CONCAT(Table1[[#This Row],[Company]:[Penalty Amount]])</f>
        <v>Companion Life Insurance Co.BlueCross BlueShield of South Carolinainsurance violation43466VT-FIN1656000</v>
      </c>
    </row>
    <row r="5388" spans="1:7" x14ac:dyDescent="0.2">
      <c r="A5388" s="28" t="s">
        <v>784</v>
      </c>
      <c r="B5388" s="14" t="s">
        <v>785</v>
      </c>
      <c r="C5388" s="14" t="s">
        <v>305</v>
      </c>
      <c r="D5388" s="29">
        <v>44197</v>
      </c>
      <c r="E5388" s="14" t="s">
        <v>172</v>
      </c>
      <c r="F5388" s="30">
        <v>5000000</v>
      </c>
      <c r="G5388" s="31" t="str">
        <f>_xlfn.CONCAT(Table1[[#This Row],[Company]:[Penalty Amount]])</f>
        <v>Companion Life Insurance Co.BlueCross BlueShield of South Carolinainsurance violation44197MULTI-FIN5000000</v>
      </c>
    </row>
    <row r="5389" spans="1:7" x14ac:dyDescent="0.2">
      <c r="A5389" s="28" t="s">
        <v>2149</v>
      </c>
      <c r="B5389" s="14" t="s">
        <v>615</v>
      </c>
      <c r="C5389" s="14" t="s">
        <v>12</v>
      </c>
      <c r="D5389" s="29">
        <v>40909</v>
      </c>
      <c r="E5389" s="14" t="s">
        <v>45</v>
      </c>
      <c r="F5389" s="30">
        <v>250000</v>
      </c>
      <c r="G5389" s="31" t="str">
        <f>_xlfn.CONCAT(Table1[[#This Row],[Company]:[Penalty Amount]])</f>
        <v>BlackRock Institutional Trust Co. NABlackRockinvestor protection violation40909CFTC250000</v>
      </c>
    </row>
    <row r="5390" spans="1:7" x14ac:dyDescent="0.2">
      <c r="A5390" s="28" t="s">
        <v>1193</v>
      </c>
      <c r="B5390" s="14" t="s">
        <v>615</v>
      </c>
      <c r="C5390" s="14" t="s">
        <v>12</v>
      </c>
      <c r="D5390" s="29">
        <v>42736</v>
      </c>
      <c r="E5390" s="14" t="s">
        <v>48</v>
      </c>
      <c r="F5390" s="30">
        <v>340000</v>
      </c>
      <c r="G5390" s="31" t="str">
        <f>_xlfn.CONCAT(Table1[[#This Row],[Company]:[Penalty Amount]])</f>
        <v>BlackRock Inc.BlackRockinvestor protection violation42736SEC340000</v>
      </c>
    </row>
    <row r="5391" spans="1:7" x14ac:dyDescent="0.2">
      <c r="A5391" s="28" t="s">
        <v>2150</v>
      </c>
      <c r="B5391" s="14" t="s">
        <v>615</v>
      </c>
      <c r="C5391" s="14" t="s">
        <v>12</v>
      </c>
      <c r="D5391" s="29">
        <v>38353</v>
      </c>
      <c r="E5391" s="14" t="s">
        <v>48</v>
      </c>
      <c r="F5391" s="30">
        <v>585743</v>
      </c>
      <c r="G5391" s="31" t="str">
        <f>_xlfn.CONCAT(Table1[[#This Row],[Company]:[Penalty Amount]])</f>
        <v>State Street Research &amp; Management Co.BlackRockinvestor protection violation38353SEC585743</v>
      </c>
    </row>
    <row r="5392" spans="1:7" x14ac:dyDescent="0.2">
      <c r="A5392" s="28" t="s">
        <v>984</v>
      </c>
      <c r="B5392" s="14" t="s">
        <v>615</v>
      </c>
      <c r="C5392" s="14" t="s">
        <v>12</v>
      </c>
      <c r="D5392" s="29">
        <v>42736</v>
      </c>
      <c r="E5392" s="14" t="s">
        <v>48</v>
      </c>
      <c r="F5392" s="30">
        <v>1500000</v>
      </c>
      <c r="G5392" s="31" t="str">
        <f>_xlfn.CONCAT(Table1[[#This Row],[Company]:[Penalty Amount]])</f>
        <v>Blackrock Fund AdvisorsBlackRockinvestor protection violation42736SEC1500000</v>
      </c>
    </row>
    <row r="5393" spans="1:7" x14ac:dyDescent="0.2">
      <c r="A5393" s="28" t="s">
        <v>2595</v>
      </c>
      <c r="B5393" s="14" t="s">
        <v>615</v>
      </c>
      <c r="C5393" s="14" t="s">
        <v>12</v>
      </c>
      <c r="D5393" s="29">
        <v>37987</v>
      </c>
      <c r="E5393" s="14" t="s">
        <v>250</v>
      </c>
      <c r="F5393" s="30">
        <v>1500000</v>
      </c>
      <c r="G5393" s="31" t="str">
        <f>_xlfn.CONCAT(Table1[[#This Row],[Company]:[Penalty Amount]])</f>
        <v>State Street Research Investment Services Inc.BlackRockinvestor protection violation37987FINRA1500000</v>
      </c>
    </row>
    <row r="5394" spans="1:7" x14ac:dyDescent="0.2">
      <c r="A5394" s="28" t="s">
        <v>2148</v>
      </c>
      <c r="B5394" s="14" t="s">
        <v>615</v>
      </c>
      <c r="C5394" s="14" t="s">
        <v>12</v>
      </c>
      <c r="D5394" s="29">
        <v>41640</v>
      </c>
      <c r="E5394" s="14" t="s">
        <v>48</v>
      </c>
      <c r="F5394" s="30">
        <v>1675350</v>
      </c>
      <c r="G5394" s="31" t="str">
        <f>_xlfn.CONCAT(Table1[[#This Row],[Company]:[Penalty Amount]])</f>
        <v>BlackRock Institutional Trust Co.BlackRockinvestor protection violation41640SEC1675350</v>
      </c>
    </row>
    <row r="5395" spans="1:7" x14ac:dyDescent="0.2">
      <c r="A5395" s="28" t="s">
        <v>2594</v>
      </c>
      <c r="B5395" s="14" t="s">
        <v>615</v>
      </c>
      <c r="C5395" s="14" t="s">
        <v>308</v>
      </c>
      <c r="D5395" s="29">
        <v>44197</v>
      </c>
      <c r="E5395" s="14" t="s">
        <v>309</v>
      </c>
      <c r="F5395" s="30">
        <v>9650000</v>
      </c>
      <c r="G5395" s="31" t="str">
        <f>_xlfn.CONCAT(Table1[[#This Row],[Company]:[Penalty Amount]])</f>
        <v>BlackRock Institutional Trust Co. N.A.BlackRockbenefit plan administrator violation44197private lawsuit-federal9650000</v>
      </c>
    </row>
    <row r="5396" spans="1:7" x14ac:dyDescent="0.2">
      <c r="A5396" s="28" t="s">
        <v>614</v>
      </c>
      <c r="B5396" s="14" t="s">
        <v>615</v>
      </c>
      <c r="C5396" s="14" t="s">
        <v>12</v>
      </c>
      <c r="D5396" s="29">
        <v>42005</v>
      </c>
      <c r="E5396" s="14" t="s">
        <v>48</v>
      </c>
      <c r="F5396" s="30">
        <v>12000000</v>
      </c>
      <c r="G5396" s="31" t="str">
        <f>_xlfn.CONCAT(Table1[[#This Row],[Company]:[Penalty Amount]])</f>
        <v>BlackRock Advisors LLCBlackRockinvestor protection violation42005SEC12000000</v>
      </c>
    </row>
    <row r="5397" spans="1:7" x14ac:dyDescent="0.2">
      <c r="A5397" s="28" t="s">
        <v>2593</v>
      </c>
      <c r="B5397" s="14" t="s">
        <v>592</v>
      </c>
      <c r="C5397" s="14" t="s">
        <v>12</v>
      </c>
      <c r="D5397" s="29">
        <v>43831</v>
      </c>
      <c r="E5397" s="14" t="s">
        <v>48</v>
      </c>
      <c r="F5397" s="30">
        <v>1400000</v>
      </c>
      <c r="G5397" s="31" t="str">
        <f>_xlfn.CONCAT(Table1[[#This Row],[Company]:[Penalty Amount]])</f>
        <v>BGC Partners Inc.BGC Partnersinvestor protection violation43831SEC1400000</v>
      </c>
    </row>
    <row r="5398" spans="1:7" x14ac:dyDescent="0.2">
      <c r="A5398" s="28" t="s">
        <v>2592</v>
      </c>
      <c r="B5398" s="14" t="s">
        <v>592</v>
      </c>
      <c r="C5398" s="14" t="s">
        <v>12</v>
      </c>
      <c r="D5398" s="29">
        <v>43466</v>
      </c>
      <c r="E5398" s="14" t="s">
        <v>45</v>
      </c>
      <c r="F5398" s="30">
        <v>3000000</v>
      </c>
      <c r="G5398" s="31" t="str">
        <f>_xlfn.CONCAT(Table1[[#This Row],[Company]:[Penalty Amount]])</f>
        <v>BGC Financial L.P.BGC Partnersinvestor protection violation43466CFTC3000000</v>
      </c>
    </row>
    <row r="5399" spans="1:7" x14ac:dyDescent="0.2">
      <c r="A5399" s="28" t="s">
        <v>769</v>
      </c>
      <c r="B5399" s="14" t="s">
        <v>592</v>
      </c>
      <c r="C5399" s="14" t="s">
        <v>12</v>
      </c>
      <c r="D5399" s="29">
        <v>43466</v>
      </c>
      <c r="E5399" s="14" t="s">
        <v>48</v>
      </c>
      <c r="F5399" s="30">
        <v>4300000</v>
      </c>
      <c r="G5399" s="31" t="str">
        <f>_xlfn.CONCAT(Table1[[#This Row],[Company]:[Penalty Amount]])</f>
        <v>GFI Securities LLCBGC Partnersinvestor protection violation43466SEC4300000</v>
      </c>
    </row>
    <row r="5400" spans="1:7" x14ac:dyDescent="0.2">
      <c r="A5400" s="28" t="s">
        <v>769</v>
      </c>
      <c r="B5400" s="14" t="s">
        <v>592</v>
      </c>
      <c r="C5400" s="14" t="s">
        <v>291</v>
      </c>
      <c r="D5400" s="29">
        <v>43466</v>
      </c>
      <c r="E5400" s="14" t="s">
        <v>72</v>
      </c>
      <c r="F5400" s="30">
        <v>5000000</v>
      </c>
      <c r="G5400" s="31" t="str">
        <f>_xlfn.CONCAT(Table1[[#This Row],[Company]:[Penalty Amount]])</f>
        <v>GFI Securities LLCBGC Partnersforeign exchange market manipulation43466NY-AG5000000</v>
      </c>
    </row>
    <row r="5401" spans="1:7" x14ac:dyDescent="0.2">
      <c r="A5401" s="28" t="s">
        <v>693</v>
      </c>
      <c r="B5401" s="14" t="s">
        <v>592</v>
      </c>
      <c r="C5401" s="14" t="s">
        <v>291</v>
      </c>
      <c r="D5401" s="29">
        <v>43466</v>
      </c>
      <c r="E5401" s="14" t="s">
        <v>72</v>
      </c>
      <c r="F5401" s="30">
        <v>7500000</v>
      </c>
      <c r="G5401" s="31" t="str">
        <f>_xlfn.CONCAT(Table1[[#This Row],[Company]:[Penalty Amount]])</f>
        <v>BGC Financial LPBGC Partnersforeign exchange market manipulation43466NY-AG7500000</v>
      </c>
    </row>
    <row r="5402" spans="1:7" x14ac:dyDescent="0.2">
      <c r="A5402" s="28" t="s">
        <v>769</v>
      </c>
      <c r="B5402" s="14" t="s">
        <v>592</v>
      </c>
      <c r="C5402" s="14" t="s">
        <v>12</v>
      </c>
      <c r="D5402" s="29">
        <v>43466</v>
      </c>
      <c r="E5402" s="14" t="s">
        <v>45</v>
      </c>
      <c r="F5402" s="30">
        <v>10000000</v>
      </c>
      <c r="G5402" s="31" t="str">
        <f>_xlfn.CONCAT(Table1[[#This Row],[Company]:[Penalty Amount]])</f>
        <v>GFI Securities LLCBGC Partnersinvestor protection violation43466CFTC10000000</v>
      </c>
    </row>
    <row r="5403" spans="1:7" x14ac:dyDescent="0.2">
      <c r="A5403" s="28" t="s">
        <v>693</v>
      </c>
      <c r="B5403" s="14" t="s">
        <v>592</v>
      </c>
      <c r="C5403" s="14" t="s">
        <v>12</v>
      </c>
      <c r="D5403" s="29">
        <v>43466</v>
      </c>
      <c r="E5403" s="14" t="s">
        <v>45</v>
      </c>
      <c r="F5403" s="30">
        <v>15000000</v>
      </c>
      <c r="G5403" s="31" t="str">
        <f>_xlfn.CONCAT(Table1[[#This Row],[Company]:[Penalty Amount]])</f>
        <v>BGC Financial LPBGC Partnersinvestor protection violation43466CFTC15000000</v>
      </c>
    </row>
    <row r="5404" spans="1:7" x14ac:dyDescent="0.2">
      <c r="A5404" s="28" t="s">
        <v>772</v>
      </c>
      <c r="B5404" s="14" t="s">
        <v>772</v>
      </c>
      <c r="C5404" s="14" t="s">
        <v>305</v>
      </c>
      <c r="D5404" s="29">
        <v>44197</v>
      </c>
      <c r="E5404" s="14" t="s">
        <v>773</v>
      </c>
      <c r="F5404" s="30">
        <v>5000</v>
      </c>
      <c r="G5404" s="31" t="str">
        <f>_xlfn.CONCAT(Table1[[#This Row],[Company]:[Penalty Amount]])</f>
        <v>California Physicians' ServiceCalifornia Physicians' Serviceinsurance violation44197CA-MHC5000</v>
      </c>
    </row>
    <row r="5405" spans="1:7" x14ac:dyDescent="0.2">
      <c r="A5405" s="28" t="s">
        <v>772</v>
      </c>
      <c r="B5405" s="14" t="s">
        <v>772</v>
      </c>
      <c r="C5405" s="14" t="s">
        <v>305</v>
      </c>
      <c r="D5405" s="29">
        <v>43831</v>
      </c>
      <c r="E5405" s="14" t="s">
        <v>773</v>
      </c>
      <c r="F5405" s="30">
        <v>5000</v>
      </c>
      <c r="G5405" s="31" t="str">
        <f>_xlfn.CONCAT(Table1[[#This Row],[Company]:[Penalty Amount]])</f>
        <v>California Physicians' ServiceCalifornia Physicians' Serviceinsurance violation43831CA-MHC5000</v>
      </c>
    </row>
    <row r="5406" spans="1:7" x14ac:dyDescent="0.2">
      <c r="A5406" s="28" t="s">
        <v>2147</v>
      </c>
      <c r="B5406" s="14" t="s">
        <v>1079</v>
      </c>
      <c r="C5406" s="14" t="s">
        <v>12</v>
      </c>
      <c r="D5406" s="29">
        <v>38718</v>
      </c>
      <c r="E5406" s="14" t="s">
        <v>1240</v>
      </c>
      <c r="F5406" s="30">
        <v>8000</v>
      </c>
      <c r="G5406" s="31" t="str">
        <f>_xlfn.CONCAT(Table1[[#This Row],[Company]:[Penalty Amount]])</f>
        <v>Berthel Fisher and Co. Financial Services Inc.Berthel Fisherinvestor protection violation38718ND-SEC8000</v>
      </c>
    </row>
    <row r="5407" spans="1:7" x14ac:dyDescent="0.2">
      <c r="A5407" s="28" t="s">
        <v>2146</v>
      </c>
      <c r="B5407" s="14" t="s">
        <v>1079</v>
      </c>
      <c r="C5407" s="14" t="s">
        <v>12</v>
      </c>
      <c r="D5407" s="29">
        <v>37622</v>
      </c>
      <c r="E5407" s="14" t="s">
        <v>775</v>
      </c>
      <c r="F5407" s="30">
        <v>10000</v>
      </c>
      <c r="G5407" s="31" t="str">
        <f>_xlfn.CONCAT(Table1[[#This Row],[Company]:[Penalty Amount]])</f>
        <v>Berthel Fisher &amp; Co.Berthel Fisherinvestor protection violation37622MN-FIN10000</v>
      </c>
    </row>
    <row r="5408" spans="1:7" x14ac:dyDescent="0.2">
      <c r="A5408" s="28" t="s">
        <v>2147</v>
      </c>
      <c r="B5408" s="14" t="s">
        <v>1079</v>
      </c>
      <c r="C5408" s="14" t="s">
        <v>12</v>
      </c>
      <c r="D5408" s="29">
        <v>37622</v>
      </c>
      <c r="E5408" s="14" t="s">
        <v>1240</v>
      </c>
      <c r="F5408" s="30">
        <v>12303</v>
      </c>
      <c r="G5408" s="31" t="str">
        <f>_xlfn.CONCAT(Table1[[#This Row],[Company]:[Penalty Amount]])</f>
        <v>Berthel Fisher and Co. Financial Services Inc.Berthel Fisherinvestor protection violation37622ND-SEC12303</v>
      </c>
    </row>
    <row r="5409" spans="1:7" x14ac:dyDescent="0.2">
      <c r="A5409" s="28" t="s">
        <v>2147</v>
      </c>
      <c r="B5409" s="14" t="s">
        <v>1079</v>
      </c>
      <c r="C5409" s="14" t="s">
        <v>12</v>
      </c>
      <c r="D5409" s="29">
        <v>37987</v>
      </c>
      <c r="E5409" s="14" t="s">
        <v>1240</v>
      </c>
      <c r="F5409" s="30">
        <v>20000</v>
      </c>
      <c r="G5409" s="31" t="str">
        <f>_xlfn.CONCAT(Table1[[#This Row],[Company]:[Penalty Amount]])</f>
        <v>Berthel Fisher and Co. Financial Services Inc.Berthel Fisherinvestor protection violation37987ND-SEC20000</v>
      </c>
    </row>
    <row r="5410" spans="1:7" x14ac:dyDescent="0.2">
      <c r="A5410" s="28" t="s">
        <v>2591</v>
      </c>
      <c r="B5410" s="14" t="s">
        <v>1079</v>
      </c>
      <c r="C5410" s="14" t="s">
        <v>12</v>
      </c>
      <c r="D5410" s="29">
        <v>41275</v>
      </c>
      <c r="E5410" s="14" t="s">
        <v>919</v>
      </c>
      <c r="F5410" s="30">
        <v>80000</v>
      </c>
      <c r="G5410" s="31" t="str">
        <f>_xlfn.CONCAT(Table1[[#This Row],[Company]:[Penalty Amount]])</f>
        <v>Berthel Fisher &amp; Co. Financial Services Inc.Berthel Fisherinvestor protection violation41275MO-SEC80000</v>
      </c>
    </row>
    <row r="5411" spans="1:7" x14ac:dyDescent="0.2">
      <c r="A5411" s="28" t="s">
        <v>2591</v>
      </c>
      <c r="B5411" s="14" t="s">
        <v>1079</v>
      </c>
      <c r="C5411" s="14" t="s">
        <v>12</v>
      </c>
      <c r="D5411" s="29">
        <v>39083</v>
      </c>
      <c r="E5411" s="14" t="s">
        <v>919</v>
      </c>
      <c r="F5411" s="30">
        <v>230469</v>
      </c>
      <c r="G5411" s="31" t="str">
        <f>_xlfn.CONCAT(Table1[[#This Row],[Company]:[Penalty Amount]])</f>
        <v>Berthel Fisher &amp; Co. Financial Services Inc.Berthel Fisherinvestor protection violation39083MO-SEC230469</v>
      </c>
    </row>
    <row r="5412" spans="1:7" x14ac:dyDescent="0.2">
      <c r="A5412" s="28" t="s">
        <v>2591</v>
      </c>
      <c r="B5412" s="14" t="s">
        <v>1079</v>
      </c>
      <c r="C5412" s="14" t="s">
        <v>12</v>
      </c>
      <c r="D5412" s="29">
        <v>44197</v>
      </c>
      <c r="E5412" s="14" t="s">
        <v>48</v>
      </c>
      <c r="F5412" s="30">
        <v>389425</v>
      </c>
      <c r="G5412" s="31" t="str">
        <f>_xlfn.CONCAT(Table1[[#This Row],[Company]:[Penalty Amount]])</f>
        <v>Berthel Fisher &amp; Co. Financial Services Inc.Berthel Fisherinvestor protection violation44197SEC389425</v>
      </c>
    </row>
    <row r="5413" spans="1:7" x14ac:dyDescent="0.2">
      <c r="A5413" s="28" t="s">
        <v>2590</v>
      </c>
      <c r="B5413" s="14" t="s">
        <v>1079</v>
      </c>
      <c r="C5413" s="14" t="s">
        <v>12</v>
      </c>
      <c r="D5413" s="29">
        <v>43466</v>
      </c>
      <c r="E5413" s="14" t="s">
        <v>496</v>
      </c>
      <c r="F5413" s="30">
        <v>415407</v>
      </c>
      <c r="G5413" s="31" t="str">
        <f>_xlfn.CONCAT(Table1[[#This Row],[Company]:[Penalty Amount]])</f>
        <v>Berthel Fisher &amp; Co. Financial Services IncBerthel Fisherinvestor protection violation43466NH-BSR415407</v>
      </c>
    </row>
    <row r="5414" spans="1:7" x14ac:dyDescent="0.2">
      <c r="A5414" s="28" t="s">
        <v>2591</v>
      </c>
      <c r="B5414" s="14" t="s">
        <v>1079</v>
      </c>
      <c r="C5414" s="14" t="s">
        <v>12</v>
      </c>
      <c r="D5414" s="29">
        <v>41640</v>
      </c>
      <c r="E5414" s="14" t="s">
        <v>250</v>
      </c>
      <c r="F5414" s="30">
        <v>775000</v>
      </c>
      <c r="G5414" s="31" t="str">
        <f>_xlfn.CONCAT(Table1[[#This Row],[Company]:[Penalty Amount]])</f>
        <v>Berthel Fisher &amp; Co. Financial Services Inc.Berthel Fisherinvestor protection violation41640FINRA775000</v>
      </c>
    </row>
    <row r="5415" spans="1:7" x14ac:dyDescent="0.2">
      <c r="A5415" s="28" t="s">
        <v>2145</v>
      </c>
      <c r="B5415" s="14" t="s">
        <v>1052</v>
      </c>
      <c r="C5415" s="14" t="s">
        <v>305</v>
      </c>
      <c r="D5415" s="29">
        <v>42370</v>
      </c>
      <c r="E5415" s="14" t="s">
        <v>34</v>
      </c>
      <c r="F5415" s="30">
        <v>100000</v>
      </c>
      <c r="G5415" s="31" t="str">
        <f>_xlfn.CONCAT(Table1[[#This Row],[Company]:[Penalty Amount]])</f>
        <v>BCS Insurance Co.BCS Financial Corporationinsurance violation42370NY-DFS100000</v>
      </c>
    </row>
    <row r="5416" spans="1:7" x14ac:dyDescent="0.2">
      <c r="A5416" s="28" t="s">
        <v>2145</v>
      </c>
      <c r="B5416" s="14" t="s">
        <v>1052</v>
      </c>
      <c r="C5416" s="14" t="s">
        <v>305</v>
      </c>
      <c r="D5416" s="29">
        <v>42736</v>
      </c>
      <c r="E5416" s="14" t="s">
        <v>172</v>
      </c>
      <c r="F5416" s="30">
        <v>1000000</v>
      </c>
      <c r="G5416" s="31" t="str">
        <f>_xlfn.CONCAT(Table1[[#This Row],[Company]:[Penalty Amount]])</f>
        <v>BCS Insurance Co.BCS Financial Corporationinsurance violation42736MULTI-FIN1000000</v>
      </c>
    </row>
    <row r="5417" spans="1:7" x14ac:dyDescent="0.2">
      <c r="A5417" s="28" t="s">
        <v>1320</v>
      </c>
      <c r="B5417" s="14" t="s">
        <v>772</v>
      </c>
      <c r="C5417" s="14" t="s">
        <v>305</v>
      </c>
      <c r="D5417" s="29">
        <v>44197</v>
      </c>
      <c r="E5417" s="14" t="s">
        <v>773</v>
      </c>
      <c r="F5417" s="30">
        <v>5000</v>
      </c>
      <c r="G5417" s="31" t="str">
        <f>_xlfn.CONCAT(Table1[[#This Row],[Company]:[Penalty Amount]])</f>
        <v>California Physicians' Service d.b.a. Blue Shield of CaliforniaCalifornia Physicians' Serviceinsurance violation44197CA-MHC5000</v>
      </c>
    </row>
    <row r="5418" spans="1:7" x14ac:dyDescent="0.2">
      <c r="A5418" s="28" t="s">
        <v>116</v>
      </c>
      <c r="B5418" s="14" t="s">
        <v>35</v>
      </c>
      <c r="C5418" s="14" t="s">
        <v>343</v>
      </c>
      <c r="D5418" s="29">
        <v>39448</v>
      </c>
      <c r="E5418" s="14" t="s">
        <v>745</v>
      </c>
      <c r="F5418" s="30">
        <v>9707</v>
      </c>
      <c r="G5418" s="31" t="str">
        <f>_xlfn.CONCAT(Table1[[#This Row],[Company]:[Penalty Amount]])</f>
        <v>Barclays Capital Inc.Barclayswage and hour violation39448WHD9707</v>
      </c>
    </row>
    <row r="5419" spans="1:7" x14ac:dyDescent="0.2">
      <c r="A5419" s="28" t="s">
        <v>109</v>
      </c>
      <c r="B5419" s="14" t="s">
        <v>35</v>
      </c>
      <c r="C5419" s="14" t="s">
        <v>17</v>
      </c>
      <c r="D5419" s="29">
        <v>37622</v>
      </c>
      <c r="E5419" s="14" t="s">
        <v>61</v>
      </c>
      <c r="F5419" s="30">
        <v>10107</v>
      </c>
      <c r="G5419" s="31" t="str">
        <f>_xlfn.CONCAT(Table1[[#This Row],[Company]:[Penalty Amount]])</f>
        <v>Barclays Bank PLCBarclayseconomic sanction violation37622OFAC10107</v>
      </c>
    </row>
    <row r="5420" spans="1:7" x14ac:dyDescent="0.2">
      <c r="A5420" s="28" t="s">
        <v>109</v>
      </c>
      <c r="B5420" s="14" t="s">
        <v>35</v>
      </c>
      <c r="C5420" s="14" t="s">
        <v>360</v>
      </c>
      <c r="D5420" s="29">
        <v>42370</v>
      </c>
      <c r="E5420" s="14" t="s">
        <v>45</v>
      </c>
      <c r="F5420" s="30">
        <v>500000</v>
      </c>
      <c r="G5420" s="31" t="str">
        <f>_xlfn.CONCAT(Table1[[#This Row],[Company]:[Penalty Amount]])</f>
        <v>Barclays Bank PLCBarclaysdata submission deficiencies42370CFTC500000</v>
      </c>
    </row>
    <row r="5421" spans="1:7" x14ac:dyDescent="0.2">
      <c r="A5421" s="28" t="s">
        <v>116</v>
      </c>
      <c r="B5421" s="14" t="s">
        <v>35</v>
      </c>
      <c r="C5421" s="14" t="s">
        <v>12</v>
      </c>
      <c r="D5421" s="29">
        <v>42370</v>
      </c>
      <c r="E5421" s="14" t="s">
        <v>48</v>
      </c>
      <c r="F5421" s="30">
        <v>500000</v>
      </c>
      <c r="G5421" s="31" t="str">
        <f>_xlfn.CONCAT(Table1[[#This Row],[Company]:[Penalty Amount]])</f>
        <v>Barclays Capital Inc.Barclaysinvestor protection violation42370SEC500000</v>
      </c>
    </row>
    <row r="5422" spans="1:7" x14ac:dyDescent="0.2">
      <c r="A5422" s="28" t="s">
        <v>109</v>
      </c>
      <c r="B5422" s="14" t="s">
        <v>35</v>
      </c>
      <c r="C5422" s="14" t="s">
        <v>12</v>
      </c>
      <c r="D5422" s="29">
        <v>42370</v>
      </c>
      <c r="E5422" s="14" t="s">
        <v>45</v>
      </c>
      <c r="F5422" s="30">
        <v>560000</v>
      </c>
      <c r="G5422" s="31" t="str">
        <f>_xlfn.CONCAT(Table1[[#This Row],[Company]:[Penalty Amount]])</f>
        <v>Barclays Bank PLCBarclaysinvestor protection violation42370CFTC560000</v>
      </c>
    </row>
    <row r="5423" spans="1:7" x14ac:dyDescent="0.2">
      <c r="A5423" s="28" t="s">
        <v>116</v>
      </c>
      <c r="B5423" s="14" t="s">
        <v>35</v>
      </c>
      <c r="C5423" s="14" t="s">
        <v>12</v>
      </c>
      <c r="D5423" s="29">
        <v>42370</v>
      </c>
      <c r="E5423" s="14" t="s">
        <v>45</v>
      </c>
      <c r="F5423" s="30">
        <v>800000</v>
      </c>
      <c r="G5423" s="31" t="str">
        <f>_xlfn.CONCAT(Table1[[#This Row],[Company]:[Penalty Amount]])</f>
        <v>Barclays Capital Inc.Barclaysinvestor protection violation42370CFTC800000</v>
      </c>
    </row>
    <row r="5424" spans="1:7" x14ac:dyDescent="0.2">
      <c r="A5424" s="28" t="s">
        <v>116</v>
      </c>
      <c r="B5424" s="14" t="s">
        <v>35</v>
      </c>
      <c r="C5424" s="14" t="s">
        <v>12</v>
      </c>
      <c r="D5424" s="29">
        <v>41640</v>
      </c>
      <c r="E5424" s="14" t="s">
        <v>250</v>
      </c>
      <c r="F5424" s="30">
        <v>1000000</v>
      </c>
      <c r="G5424" s="31" t="str">
        <f>_xlfn.CONCAT(Table1[[#This Row],[Company]:[Penalty Amount]])</f>
        <v>Barclays Capital Inc.Barclaysinvestor protection violation41640FINRA1000000</v>
      </c>
    </row>
    <row r="5425" spans="1:7" x14ac:dyDescent="0.2">
      <c r="A5425" s="28" t="s">
        <v>116</v>
      </c>
      <c r="B5425" s="14" t="s">
        <v>35</v>
      </c>
      <c r="C5425" s="14" t="s">
        <v>12</v>
      </c>
      <c r="D5425" s="29">
        <v>42370</v>
      </c>
      <c r="E5425" s="14" t="s">
        <v>250</v>
      </c>
      <c r="F5425" s="30">
        <v>1300000</v>
      </c>
      <c r="G5425" s="31" t="str">
        <f>_xlfn.CONCAT(Table1[[#This Row],[Company]:[Penalty Amount]])</f>
        <v>Barclays Capital Inc.Barclaysinvestor protection violation42370FINRA1300000</v>
      </c>
    </row>
    <row r="5426" spans="1:7" x14ac:dyDescent="0.2">
      <c r="A5426" s="28" t="s">
        <v>109</v>
      </c>
      <c r="B5426" s="14" t="s">
        <v>35</v>
      </c>
      <c r="C5426" s="14" t="s">
        <v>17</v>
      </c>
      <c r="D5426" s="29">
        <v>42370</v>
      </c>
      <c r="E5426" s="14" t="s">
        <v>61</v>
      </c>
      <c r="F5426" s="30">
        <v>2485890</v>
      </c>
      <c r="G5426" s="31" t="str">
        <f>_xlfn.CONCAT(Table1[[#This Row],[Company]:[Penalty Amount]])</f>
        <v>Barclays Bank PLCBarclayseconomic sanction violation42370OFAC2485890</v>
      </c>
    </row>
    <row r="5427" spans="1:7" x14ac:dyDescent="0.2">
      <c r="A5427" s="28" t="s">
        <v>116</v>
      </c>
      <c r="B5427" s="14" t="s">
        <v>35</v>
      </c>
      <c r="C5427" s="14" t="s">
        <v>12</v>
      </c>
      <c r="D5427" s="29">
        <v>40544</v>
      </c>
      <c r="E5427" s="14" t="s">
        <v>250</v>
      </c>
      <c r="F5427" s="30">
        <v>3000000</v>
      </c>
      <c r="G5427" s="31" t="str">
        <f>_xlfn.CONCAT(Table1[[#This Row],[Company]:[Penalty Amount]])</f>
        <v>Barclays Capital Inc.Barclaysinvestor protection violation40544FINRA3000000</v>
      </c>
    </row>
    <row r="5428" spans="1:7" x14ac:dyDescent="0.2">
      <c r="A5428" s="28" t="s">
        <v>116</v>
      </c>
      <c r="B5428" s="14" t="s">
        <v>35</v>
      </c>
      <c r="C5428" s="14" t="s">
        <v>12</v>
      </c>
      <c r="D5428" s="29">
        <v>41275</v>
      </c>
      <c r="E5428" s="14" t="s">
        <v>250</v>
      </c>
      <c r="F5428" s="30">
        <v>3750000</v>
      </c>
      <c r="G5428" s="31" t="str">
        <f>_xlfn.CONCAT(Table1[[#This Row],[Company]:[Penalty Amount]])</f>
        <v>Barclays Capital Inc.Barclaysinvestor protection violation41275FINRA3750000</v>
      </c>
    </row>
    <row r="5429" spans="1:7" x14ac:dyDescent="0.2">
      <c r="A5429" s="28" t="s">
        <v>116</v>
      </c>
      <c r="B5429" s="14" t="s">
        <v>35</v>
      </c>
      <c r="C5429" s="14" t="s">
        <v>10</v>
      </c>
      <c r="D5429" s="29">
        <v>44197</v>
      </c>
      <c r="E5429" s="14" t="s">
        <v>93</v>
      </c>
      <c r="F5429" s="30">
        <v>4642857</v>
      </c>
      <c r="G5429" s="31" t="str">
        <f>_xlfn.CONCAT(Table1[[#This Row],[Company]:[Penalty Amount]])</f>
        <v>Barclays Capital Inc.Barclaystoxic securities abuses44197NM-AG4642857</v>
      </c>
    </row>
    <row r="5430" spans="1:7" x14ac:dyDescent="0.2">
      <c r="A5430" s="28" t="s">
        <v>116</v>
      </c>
      <c r="B5430" s="14" t="s">
        <v>35</v>
      </c>
      <c r="C5430" s="14" t="s">
        <v>12</v>
      </c>
      <c r="D5430" s="29">
        <v>41640</v>
      </c>
      <c r="E5430" s="14" t="s">
        <v>250</v>
      </c>
      <c r="F5430" s="30">
        <v>5000000</v>
      </c>
      <c r="G5430" s="31" t="str">
        <f>_xlfn.CONCAT(Table1[[#This Row],[Company]:[Penalty Amount]])</f>
        <v>Barclays Capital Inc.Barclaysinvestor protection violation41640FINRA5000000</v>
      </c>
    </row>
    <row r="5431" spans="1:7" x14ac:dyDescent="0.2">
      <c r="A5431" s="28" t="s">
        <v>293</v>
      </c>
      <c r="B5431" s="14" t="s">
        <v>35</v>
      </c>
      <c r="C5431" s="14" t="s">
        <v>280</v>
      </c>
      <c r="D5431" s="29">
        <v>43466</v>
      </c>
      <c r="E5431" s="14" t="s">
        <v>48</v>
      </c>
      <c r="F5431" s="30">
        <v>6308726</v>
      </c>
      <c r="G5431" s="31" t="str">
        <f>_xlfn.CONCAT(Table1[[#This Row],[Company]:[Penalty Amount]])</f>
        <v>Barclays PLCBarclaysForeign Corrupt Practices Act43466SEC6308726</v>
      </c>
    </row>
    <row r="5432" spans="1:7" x14ac:dyDescent="0.2">
      <c r="A5432" s="28" t="s">
        <v>116</v>
      </c>
      <c r="B5432" s="14" t="s">
        <v>35</v>
      </c>
      <c r="C5432" s="14" t="s">
        <v>10</v>
      </c>
      <c r="D5432" s="29">
        <v>42370</v>
      </c>
      <c r="E5432" s="14" t="s">
        <v>543</v>
      </c>
      <c r="F5432" s="30">
        <v>9000000</v>
      </c>
      <c r="G5432" s="31" t="str">
        <f>_xlfn.CONCAT(Table1[[#This Row],[Company]:[Penalty Amount]])</f>
        <v>Barclays Capital Inc.Barclaystoxic securities abuses42370VA-AG9000000</v>
      </c>
    </row>
    <row r="5433" spans="1:7" x14ac:dyDescent="0.2">
      <c r="A5433" s="28" t="s">
        <v>109</v>
      </c>
      <c r="B5433" s="14" t="s">
        <v>35</v>
      </c>
      <c r="C5433" s="14" t="s">
        <v>40</v>
      </c>
      <c r="D5433" s="29">
        <v>39083</v>
      </c>
      <c r="E5433" s="14" t="s">
        <v>48</v>
      </c>
      <c r="F5433" s="30">
        <v>10943561</v>
      </c>
      <c r="G5433" s="31" t="str">
        <f>_xlfn.CONCAT(Table1[[#This Row],[Company]:[Penalty Amount]])</f>
        <v>Barclays Bank PLCBarclaysinsider trading39083SEC10943561</v>
      </c>
    </row>
    <row r="5434" spans="1:7" x14ac:dyDescent="0.2">
      <c r="A5434" s="28" t="s">
        <v>116</v>
      </c>
      <c r="B5434" s="14" t="s">
        <v>35</v>
      </c>
      <c r="C5434" s="14" t="s">
        <v>12</v>
      </c>
      <c r="D5434" s="29">
        <v>42736</v>
      </c>
      <c r="E5434" s="14" t="s">
        <v>48</v>
      </c>
      <c r="F5434" s="30">
        <v>12710040</v>
      </c>
      <c r="G5434" s="31" t="str">
        <f>_xlfn.CONCAT(Table1[[#This Row],[Company]:[Penalty Amount]])</f>
        <v>Barclays Capital Inc.Barclaysinvestor protection violation42736SEC12710040</v>
      </c>
    </row>
    <row r="5435" spans="1:7" x14ac:dyDescent="0.2">
      <c r="A5435" s="28" t="s">
        <v>293</v>
      </c>
      <c r="B5435" s="14" t="s">
        <v>35</v>
      </c>
      <c r="C5435" s="14" t="s">
        <v>291</v>
      </c>
      <c r="D5435" s="29">
        <v>43101</v>
      </c>
      <c r="E5435" s="14" t="s">
        <v>18</v>
      </c>
      <c r="F5435" s="30">
        <v>12896011</v>
      </c>
      <c r="G5435" s="31" t="str">
        <f>_xlfn.CONCAT(Table1[[#This Row],[Company]:[Penalty Amount]])</f>
        <v>Barclays PLCBarclaysforeign exchange market manipulation43101DOJ_CRIMINAL12896011</v>
      </c>
    </row>
    <row r="5436" spans="1:7" x14ac:dyDescent="0.2">
      <c r="A5436" s="28" t="s">
        <v>116</v>
      </c>
      <c r="B5436" s="14" t="s">
        <v>35</v>
      </c>
      <c r="C5436" s="14" t="s">
        <v>12</v>
      </c>
      <c r="D5436" s="29">
        <v>42005</v>
      </c>
      <c r="E5436" s="14" t="s">
        <v>250</v>
      </c>
      <c r="F5436" s="30">
        <v>13750000</v>
      </c>
      <c r="G5436" s="31" t="str">
        <f>_xlfn.CONCAT(Table1[[#This Row],[Company]:[Penalty Amount]])</f>
        <v>Barclays Capital Inc.Barclaysinvestor protection violation42005FINRA13750000</v>
      </c>
    </row>
    <row r="5437" spans="1:7" x14ac:dyDescent="0.2">
      <c r="A5437" s="28" t="s">
        <v>109</v>
      </c>
      <c r="B5437" s="14" t="s">
        <v>35</v>
      </c>
      <c r="C5437" s="14" t="s">
        <v>520</v>
      </c>
      <c r="D5437" s="29">
        <v>43101</v>
      </c>
      <c r="E5437" s="14" t="s">
        <v>34</v>
      </c>
      <c r="F5437" s="30">
        <v>15000000</v>
      </c>
      <c r="G5437" s="31" t="str">
        <f>_xlfn.CONCAT(Table1[[#This Row],[Company]:[Penalty Amount]])</f>
        <v>Barclays Bank PLCBarclaysworkplace whistleblower retaliation43101NY-DFS15000000</v>
      </c>
    </row>
    <row r="5438" spans="1:7" x14ac:dyDescent="0.2">
      <c r="A5438" s="28" t="s">
        <v>116</v>
      </c>
      <c r="B5438" s="14" t="s">
        <v>35</v>
      </c>
      <c r="C5438" s="14" t="s">
        <v>12</v>
      </c>
      <c r="D5438" s="29">
        <v>41640</v>
      </c>
      <c r="E5438" s="14" t="s">
        <v>48</v>
      </c>
      <c r="F5438" s="30">
        <v>15000000</v>
      </c>
      <c r="G5438" s="31" t="str">
        <f>_xlfn.CONCAT(Table1[[#This Row],[Company]:[Penalty Amount]])</f>
        <v>Barclays Capital Inc.Barclaysinvestor protection violation41640SEC15000000</v>
      </c>
    </row>
    <row r="5439" spans="1:7" x14ac:dyDescent="0.2">
      <c r="A5439" s="28" t="s">
        <v>116</v>
      </c>
      <c r="B5439" s="14" t="s">
        <v>35</v>
      </c>
      <c r="C5439" s="14" t="s">
        <v>12</v>
      </c>
      <c r="D5439" s="29">
        <v>42370</v>
      </c>
      <c r="E5439" s="14" t="s">
        <v>48</v>
      </c>
      <c r="F5439" s="30">
        <v>35000000</v>
      </c>
      <c r="G5439" s="31" t="str">
        <f>_xlfn.CONCAT(Table1[[#This Row],[Company]:[Penalty Amount]])</f>
        <v>Barclays Capital Inc.Barclaysinvestor protection violation42370SEC35000000</v>
      </c>
    </row>
    <row r="5440" spans="1:7" x14ac:dyDescent="0.2">
      <c r="A5440" s="28" t="s">
        <v>116</v>
      </c>
      <c r="B5440" s="14" t="s">
        <v>35</v>
      </c>
      <c r="C5440" s="14" t="s">
        <v>12</v>
      </c>
      <c r="D5440" s="29">
        <v>42370</v>
      </c>
      <c r="E5440" s="14" t="s">
        <v>72</v>
      </c>
      <c r="F5440" s="30">
        <v>35000000</v>
      </c>
      <c r="G5440" s="31" t="str">
        <f>_xlfn.CONCAT(Table1[[#This Row],[Company]:[Penalty Amount]])</f>
        <v>Barclays Capital Inc.Barclaysinvestor protection violation42370NY-AG35000000</v>
      </c>
    </row>
    <row r="5441" spans="1:7" x14ac:dyDescent="0.2">
      <c r="A5441" s="28" t="s">
        <v>109</v>
      </c>
      <c r="B5441" s="14" t="s">
        <v>35</v>
      </c>
      <c r="C5441" s="14" t="s">
        <v>10</v>
      </c>
      <c r="D5441" s="29">
        <v>41275</v>
      </c>
      <c r="E5441" s="14" t="s">
        <v>123</v>
      </c>
      <c r="F5441" s="30">
        <v>36100000</v>
      </c>
      <c r="G5441" s="31" t="str">
        <f>_xlfn.CONCAT(Table1[[#This Row],[Company]:[Penalty Amount]])</f>
        <v>Barclays Bank PLCBarclaystoxic securities abuses41275MA-AG36100000</v>
      </c>
    </row>
    <row r="5442" spans="1:7" x14ac:dyDescent="0.2">
      <c r="A5442" s="28" t="s">
        <v>109</v>
      </c>
      <c r="B5442" s="14" t="s">
        <v>35</v>
      </c>
      <c r="C5442" s="14" t="s">
        <v>12</v>
      </c>
      <c r="D5442" s="29">
        <v>44562</v>
      </c>
      <c r="E5442" s="14" t="s">
        <v>45</v>
      </c>
      <c r="F5442" s="30">
        <v>75000000</v>
      </c>
      <c r="G5442" s="31" t="str">
        <f>_xlfn.CONCAT(Table1[[#This Row],[Company]:[Penalty Amount]])</f>
        <v>Barclays Bank PLCBarclaysinvestor protection violation44562CFTC75000000</v>
      </c>
    </row>
    <row r="5443" spans="1:7" x14ac:dyDescent="0.2">
      <c r="A5443" s="28" t="s">
        <v>218</v>
      </c>
      <c r="B5443" s="14" t="s">
        <v>35</v>
      </c>
      <c r="C5443" s="14" t="s">
        <v>12</v>
      </c>
      <c r="D5443" s="29">
        <v>42736</v>
      </c>
      <c r="E5443" s="14" t="s">
        <v>48</v>
      </c>
      <c r="F5443" s="30">
        <v>97037659</v>
      </c>
      <c r="G5443" s="31" t="str">
        <f>_xlfn.CONCAT(Table1[[#This Row],[Company]:[Penalty Amount]])</f>
        <v>Barclays CapitalBarclaysinvestor protection violation42736SEC97037659</v>
      </c>
    </row>
    <row r="5444" spans="1:7" x14ac:dyDescent="0.2">
      <c r="A5444" s="28" t="s">
        <v>109</v>
      </c>
      <c r="B5444" s="14" t="s">
        <v>35</v>
      </c>
      <c r="C5444" s="14" t="s">
        <v>292</v>
      </c>
      <c r="D5444" s="29">
        <v>42370</v>
      </c>
      <c r="E5444" s="14" t="s">
        <v>13</v>
      </c>
      <c r="F5444" s="30">
        <v>100000000</v>
      </c>
      <c r="G5444" s="31" t="str">
        <f>_xlfn.CONCAT(Table1[[#This Row],[Company]:[Penalty Amount]])</f>
        <v>Barclays Bank PLCBarclaysinterest rate benchmark manipulation42370MULTI-AG100000000</v>
      </c>
    </row>
    <row r="5445" spans="1:7" x14ac:dyDescent="0.2">
      <c r="A5445" s="28" t="s">
        <v>109</v>
      </c>
      <c r="B5445" s="14" t="s">
        <v>35</v>
      </c>
      <c r="C5445" s="14" t="s">
        <v>288</v>
      </c>
      <c r="D5445" s="29">
        <v>42736</v>
      </c>
      <c r="E5445" s="14" t="s">
        <v>302</v>
      </c>
      <c r="F5445" s="30">
        <v>105000000</v>
      </c>
      <c r="G5445" s="31" t="str">
        <f>_xlfn.CONCAT(Table1[[#This Row],[Company]:[Penalty Amount]])</f>
        <v>Barclays Bank PLCBarclaysenergy market manipulation42736FERC105000000</v>
      </c>
    </row>
    <row r="5446" spans="1:7" x14ac:dyDescent="0.2">
      <c r="A5446" s="28" t="s">
        <v>35</v>
      </c>
      <c r="B5446" s="14" t="s">
        <v>35</v>
      </c>
      <c r="C5446" s="14" t="s">
        <v>292</v>
      </c>
      <c r="D5446" s="29">
        <v>42005</v>
      </c>
      <c r="E5446" s="14" t="s">
        <v>45</v>
      </c>
      <c r="F5446" s="30">
        <v>115000000</v>
      </c>
      <c r="G5446" s="31" t="str">
        <f>_xlfn.CONCAT(Table1[[#This Row],[Company]:[Penalty Amount]])</f>
        <v>BarclaysBarclaysinterest rate benchmark manipulation42005CFTC115000000</v>
      </c>
    </row>
    <row r="5447" spans="1:7" x14ac:dyDescent="0.2">
      <c r="A5447" s="28" t="s">
        <v>116</v>
      </c>
      <c r="B5447" s="14" t="s">
        <v>35</v>
      </c>
      <c r="C5447" s="14" t="s">
        <v>12</v>
      </c>
      <c r="D5447" s="29">
        <v>44562</v>
      </c>
      <c r="E5447" s="14" t="s">
        <v>48</v>
      </c>
      <c r="F5447" s="30">
        <v>125000000</v>
      </c>
      <c r="G5447" s="31" t="str">
        <f>_xlfn.CONCAT(Table1[[#This Row],[Company]:[Penalty Amount]])</f>
        <v>Barclays Capital Inc.Barclaysinvestor protection violation44562SEC125000000</v>
      </c>
    </row>
    <row r="5448" spans="1:7" x14ac:dyDescent="0.2">
      <c r="A5448" s="28" t="s">
        <v>176</v>
      </c>
      <c r="B5448" s="14" t="s">
        <v>35</v>
      </c>
      <c r="C5448" s="14" t="s">
        <v>17</v>
      </c>
      <c r="D5448" s="29">
        <v>40179</v>
      </c>
      <c r="E5448" s="14" t="s">
        <v>33</v>
      </c>
      <c r="F5448" s="30">
        <v>149000000</v>
      </c>
      <c r="G5448" s="31" t="str">
        <f>_xlfn.CONCAT(Table1[[#This Row],[Company]:[Penalty Amount]])</f>
        <v>Barclays plcBarclayseconomic sanction violation40179NY-MANDA149000000</v>
      </c>
    </row>
    <row r="5449" spans="1:7" x14ac:dyDescent="0.2">
      <c r="A5449" s="28" t="s">
        <v>109</v>
      </c>
      <c r="B5449" s="14" t="s">
        <v>35</v>
      </c>
      <c r="C5449" s="14" t="s">
        <v>291</v>
      </c>
      <c r="D5449" s="29">
        <v>42005</v>
      </c>
      <c r="E5449" s="14" t="s">
        <v>34</v>
      </c>
      <c r="F5449" s="30">
        <v>150000000</v>
      </c>
      <c r="G5449" s="31" t="str">
        <f>_xlfn.CONCAT(Table1[[#This Row],[Company]:[Penalty Amount]])</f>
        <v>Barclays Bank PLCBarclaysforeign exchange market manipulation42005NY-DFS150000000</v>
      </c>
    </row>
    <row r="5450" spans="1:7" x14ac:dyDescent="0.2">
      <c r="A5450" s="28" t="s">
        <v>109</v>
      </c>
      <c r="B5450" s="14" t="s">
        <v>35</v>
      </c>
      <c r="C5450" s="14" t="s">
        <v>292</v>
      </c>
      <c r="D5450" s="29">
        <v>40909</v>
      </c>
      <c r="E5450" s="14" t="s">
        <v>18</v>
      </c>
      <c r="F5450" s="30">
        <v>160000000</v>
      </c>
      <c r="G5450" s="31" t="str">
        <f>_xlfn.CONCAT(Table1[[#This Row],[Company]:[Penalty Amount]])</f>
        <v>Barclays Bank PLCBarclaysinterest rate benchmark manipulation40909DOJ_CRIMINAL160000000</v>
      </c>
    </row>
    <row r="5451" spans="1:7" x14ac:dyDescent="0.2">
      <c r="A5451" s="28" t="s">
        <v>293</v>
      </c>
      <c r="B5451" s="14" t="s">
        <v>35</v>
      </c>
      <c r="C5451" s="14" t="s">
        <v>292</v>
      </c>
      <c r="D5451" s="29">
        <v>40909</v>
      </c>
      <c r="E5451" s="14" t="s">
        <v>45</v>
      </c>
      <c r="F5451" s="30">
        <v>200000000</v>
      </c>
      <c r="G5451" s="31" t="str">
        <f>_xlfn.CONCAT(Table1[[#This Row],[Company]:[Penalty Amount]])</f>
        <v>Barclays PLCBarclaysinterest rate benchmark manipulation40909CFTC200000000</v>
      </c>
    </row>
    <row r="5452" spans="1:7" x14ac:dyDescent="0.2">
      <c r="A5452" s="28" t="s">
        <v>109</v>
      </c>
      <c r="B5452" s="14" t="s">
        <v>35</v>
      </c>
      <c r="C5452" s="14" t="s">
        <v>10</v>
      </c>
      <c r="D5452" s="29">
        <v>41640</v>
      </c>
      <c r="E5452" s="14" t="s">
        <v>14</v>
      </c>
      <c r="F5452" s="30">
        <v>280000000</v>
      </c>
      <c r="G5452" s="31" t="str">
        <f>_xlfn.CONCAT(Table1[[#This Row],[Company]:[Penalty Amount]])</f>
        <v>Barclays Bank PLCBarclaystoxic securities abuses41640FHFA280000000</v>
      </c>
    </row>
    <row r="5453" spans="1:7" x14ac:dyDescent="0.2">
      <c r="A5453" s="28" t="s">
        <v>109</v>
      </c>
      <c r="B5453" s="14" t="s">
        <v>35</v>
      </c>
      <c r="C5453" s="14" t="s">
        <v>17</v>
      </c>
      <c r="D5453" s="29">
        <v>40179</v>
      </c>
      <c r="E5453" s="14" t="s">
        <v>18</v>
      </c>
      <c r="F5453" s="30">
        <v>298000000</v>
      </c>
      <c r="G5453" s="31" t="str">
        <f>_xlfn.CONCAT(Table1[[#This Row],[Company]:[Penalty Amount]])</f>
        <v>Barclays Bank PLCBarclayseconomic sanction violation40179DOJ_CRIMINAL298000000</v>
      </c>
    </row>
    <row r="5454" spans="1:7" x14ac:dyDescent="0.2">
      <c r="A5454" s="28" t="s">
        <v>116</v>
      </c>
      <c r="B5454" s="14" t="s">
        <v>35</v>
      </c>
      <c r="C5454" s="14" t="s">
        <v>10</v>
      </c>
      <c r="D5454" s="29">
        <v>42005</v>
      </c>
      <c r="E5454" s="14" t="s">
        <v>92</v>
      </c>
      <c r="F5454" s="30">
        <v>325000000</v>
      </c>
      <c r="G5454" s="31" t="str">
        <f>_xlfn.CONCAT(Table1[[#This Row],[Company]:[Penalty Amount]])</f>
        <v>Barclays Capital Inc.Barclaystoxic securities abuses42005NCUA325000000</v>
      </c>
    </row>
    <row r="5455" spans="1:7" x14ac:dyDescent="0.2">
      <c r="A5455" s="28" t="s">
        <v>307</v>
      </c>
      <c r="B5455" s="14" t="s">
        <v>35</v>
      </c>
      <c r="C5455" s="14" t="s">
        <v>291</v>
      </c>
      <c r="D5455" s="29">
        <v>42005</v>
      </c>
      <c r="E5455" s="14" t="s">
        <v>112</v>
      </c>
      <c r="F5455" s="30">
        <v>342000000</v>
      </c>
      <c r="G5455" s="31" t="str">
        <f>_xlfn.CONCAT(Table1[[#This Row],[Company]:[Penalty Amount]])</f>
        <v>BARCLAYS BANK PLCBarclaysforeign exchange market manipulation42005FED342000000</v>
      </c>
    </row>
    <row r="5456" spans="1:7" x14ac:dyDescent="0.2">
      <c r="A5456" s="28" t="s">
        <v>109</v>
      </c>
      <c r="B5456" s="14" t="s">
        <v>35</v>
      </c>
      <c r="C5456" s="14" t="s">
        <v>12</v>
      </c>
      <c r="D5456" s="29">
        <v>44562</v>
      </c>
      <c r="E5456" s="14" t="s">
        <v>48</v>
      </c>
      <c r="F5456" s="30">
        <v>361000000</v>
      </c>
      <c r="G5456" s="31" t="str">
        <f>_xlfn.CONCAT(Table1[[#This Row],[Company]:[Penalty Amount]])</f>
        <v>Barclays Bank PLCBarclaysinvestor protection violation44562SEC361000000</v>
      </c>
    </row>
    <row r="5457" spans="1:7" x14ac:dyDescent="0.2">
      <c r="A5457" s="28" t="s">
        <v>35</v>
      </c>
      <c r="B5457" s="14" t="s">
        <v>35</v>
      </c>
      <c r="C5457" s="14" t="s">
        <v>292</v>
      </c>
      <c r="D5457" s="29">
        <v>42005</v>
      </c>
      <c r="E5457" s="14" t="s">
        <v>45</v>
      </c>
      <c r="F5457" s="30">
        <v>400000000</v>
      </c>
      <c r="G5457" s="31" t="str">
        <f>_xlfn.CONCAT(Table1[[#This Row],[Company]:[Penalty Amount]])</f>
        <v>BarclaysBarclaysinterest rate benchmark manipulation42005CFTC400000000</v>
      </c>
    </row>
    <row r="5458" spans="1:7" x14ac:dyDescent="0.2">
      <c r="A5458" s="28" t="s">
        <v>109</v>
      </c>
      <c r="B5458" s="14" t="s">
        <v>35</v>
      </c>
      <c r="C5458" s="14" t="s">
        <v>291</v>
      </c>
      <c r="D5458" s="29">
        <v>42005</v>
      </c>
      <c r="E5458" s="14" t="s">
        <v>34</v>
      </c>
      <c r="F5458" s="30">
        <v>485000000</v>
      </c>
      <c r="G5458" s="31" t="str">
        <f>_xlfn.CONCAT(Table1[[#This Row],[Company]:[Penalty Amount]])</f>
        <v>Barclays Bank PLCBarclaysforeign exchange market manipulation42005NY-DFS485000000</v>
      </c>
    </row>
    <row r="5459" spans="1:7" x14ac:dyDescent="0.2">
      <c r="A5459" s="28" t="s">
        <v>293</v>
      </c>
      <c r="B5459" s="14" t="s">
        <v>35</v>
      </c>
      <c r="C5459" s="14" t="s">
        <v>291</v>
      </c>
      <c r="D5459" s="29">
        <v>42005</v>
      </c>
      <c r="E5459" s="14" t="s">
        <v>18</v>
      </c>
      <c r="F5459" s="30">
        <v>710000000</v>
      </c>
      <c r="G5459" s="31" t="str">
        <f>_xlfn.CONCAT(Table1[[#This Row],[Company]:[Penalty Amount]])</f>
        <v>Barclays PLCBarclaysforeign exchange market manipulation42005DOJ_CRIMINAL710000000</v>
      </c>
    </row>
    <row r="5460" spans="1:7" x14ac:dyDescent="0.2">
      <c r="A5460" s="28" t="s">
        <v>116</v>
      </c>
      <c r="B5460" s="14" t="s">
        <v>35</v>
      </c>
      <c r="C5460" s="14" t="s">
        <v>10</v>
      </c>
      <c r="D5460" s="29">
        <v>43101</v>
      </c>
      <c r="E5460" s="14" t="s">
        <v>23</v>
      </c>
      <c r="F5460" s="30">
        <v>2000000000</v>
      </c>
      <c r="G5460" s="31" t="str">
        <f>_xlfn.CONCAT(Table1[[#This Row],[Company]:[Penalty Amount]])</f>
        <v>Barclays Capital Inc.Barclaystoxic securities abuses43101USAO2000000000</v>
      </c>
    </row>
    <row r="5461" spans="1:7" x14ac:dyDescent="0.2">
      <c r="A5461" s="28" t="s">
        <v>1019</v>
      </c>
      <c r="B5461" s="14" t="s">
        <v>772</v>
      </c>
      <c r="C5461" s="14" t="s">
        <v>305</v>
      </c>
      <c r="D5461" s="29">
        <v>44197</v>
      </c>
      <c r="E5461" s="14" t="s">
        <v>773</v>
      </c>
      <c r="F5461" s="30">
        <v>5000</v>
      </c>
      <c r="G5461" s="31" t="str">
        <f>_xlfn.CONCAT(Table1[[#This Row],[Company]:[Penalty Amount]])</f>
        <v>California Physicians' Service dba Blue Shield of CaliforniaCalifornia Physicians' Serviceinsurance violation44197CA-MHC5000</v>
      </c>
    </row>
    <row r="5462" spans="1:7" x14ac:dyDescent="0.2">
      <c r="A5462" s="28" t="s">
        <v>1019</v>
      </c>
      <c r="B5462" s="14" t="s">
        <v>772</v>
      </c>
      <c r="C5462" s="14" t="s">
        <v>305</v>
      </c>
      <c r="D5462" s="29">
        <v>43466</v>
      </c>
      <c r="E5462" s="14" t="s">
        <v>773</v>
      </c>
      <c r="F5462" s="30">
        <v>5000</v>
      </c>
      <c r="G5462" s="31" t="str">
        <f>_xlfn.CONCAT(Table1[[#This Row],[Company]:[Penalty Amount]])</f>
        <v>California Physicians' Service dba Blue Shield of CaliforniaCalifornia Physicians' Serviceinsurance violation43466CA-MHC5000</v>
      </c>
    </row>
    <row r="5463" spans="1:7" x14ac:dyDescent="0.2">
      <c r="A5463" s="28" t="s">
        <v>433</v>
      </c>
      <c r="B5463" s="14" t="s">
        <v>58</v>
      </c>
      <c r="C5463" s="14" t="s">
        <v>17</v>
      </c>
      <c r="D5463" s="29">
        <v>38353</v>
      </c>
      <c r="E5463" s="14" t="s">
        <v>61</v>
      </c>
      <c r="F5463" s="30">
        <v>5844</v>
      </c>
      <c r="G5463" s="31" t="str">
        <f>_xlfn.CONCAT(Table1[[#This Row],[Company]:[Penalty Amount]])</f>
        <v>The Bank of New YorkBank of New York Melloneconomic sanction violation38353OFAC5844</v>
      </c>
    </row>
    <row r="5464" spans="1:7" x14ac:dyDescent="0.2">
      <c r="A5464" s="28" t="s">
        <v>58</v>
      </c>
      <c r="B5464" s="14" t="s">
        <v>58</v>
      </c>
      <c r="C5464" s="14" t="s">
        <v>31</v>
      </c>
      <c r="D5464" s="29">
        <v>43101</v>
      </c>
      <c r="E5464" s="14" t="s">
        <v>112</v>
      </c>
      <c r="F5464" s="30">
        <v>16000</v>
      </c>
      <c r="G5464" s="31" t="str">
        <f>_xlfn.CONCAT(Table1[[#This Row],[Company]:[Penalty Amount]])</f>
        <v>Bank of New York MellonBank of New York Mellonbanking violation43101FED16000</v>
      </c>
    </row>
    <row r="5465" spans="1:7" x14ac:dyDescent="0.2">
      <c r="A5465" s="28" t="s">
        <v>1627</v>
      </c>
      <c r="B5465" s="14" t="s">
        <v>58</v>
      </c>
      <c r="C5465" s="14" t="s">
        <v>580</v>
      </c>
      <c r="D5465" s="29">
        <v>40544</v>
      </c>
      <c r="E5465" s="14" t="s">
        <v>581</v>
      </c>
      <c r="F5465" s="30">
        <v>30000</v>
      </c>
      <c r="G5465" s="31" t="str">
        <f>_xlfn.CONCAT(Table1[[#This Row],[Company]:[Penalty Amount]])</f>
        <v>Bank of New York Mellon (Shanghai Branch)Bank of New York Mellonexport control violation40544BIS30000</v>
      </c>
    </row>
    <row r="5466" spans="1:7" x14ac:dyDescent="0.2">
      <c r="A5466" s="28" t="s">
        <v>1628</v>
      </c>
      <c r="B5466" s="14" t="s">
        <v>58</v>
      </c>
      <c r="C5466" s="14" t="s">
        <v>12</v>
      </c>
      <c r="D5466" s="29">
        <v>40179</v>
      </c>
      <c r="E5466" s="14" t="s">
        <v>123</v>
      </c>
      <c r="F5466" s="30">
        <v>30000</v>
      </c>
      <c r="G5466" s="31" t="str">
        <f>_xlfn.CONCAT(Table1[[#This Row],[Company]:[Penalty Amount]])</f>
        <v>BNY Mellon Shareowner ServicesBank of New York Melloninvestor protection violation40179MA-AG30000</v>
      </c>
    </row>
    <row r="5467" spans="1:7" x14ac:dyDescent="0.2">
      <c r="A5467" s="28" t="s">
        <v>1331</v>
      </c>
      <c r="B5467" s="14" t="s">
        <v>58</v>
      </c>
      <c r="C5467" s="14" t="s">
        <v>17</v>
      </c>
      <c r="D5467" s="29">
        <v>37987</v>
      </c>
      <c r="E5467" s="14" t="s">
        <v>61</v>
      </c>
      <c r="F5467" s="30">
        <v>34623</v>
      </c>
      <c r="G5467" s="31" t="str">
        <f>_xlfn.CONCAT(Table1[[#This Row],[Company]:[Penalty Amount]])</f>
        <v>Bank of New YorkBank of New York Melloneconomic sanction violation37987OFAC34623</v>
      </c>
    </row>
    <row r="5468" spans="1:7" x14ac:dyDescent="0.2">
      <c r="A5468" s="28" t="s">
        <v>1331</v>
      </c>
      <c r="B5468" s="14" t="s">
        <v>58</v>
      </c>
      <c r="C5468" s="14" t="s">
        <v>17</v>
      </c>
      <c r="D5468" s="29">
        <v>37987</v>
      </c>
      <c r="E5468" s="14" t="s">
        <v>61</v>
      </c>
      <c r="F5468" s="30">
        <v>55000</v>
      </c>
      <c r="G5468" s="31" t="str">
        <f>_xlfn.CONCAT(Table1[[#This Row],[Company]:[Penalty Amount]])</f>
        <v>Bank of New YorkBank of New York Melloneconomic sanction violation37987OFAC55000</v>
      </c>
    </row>
    <row r="5469" spans="1:7" x14ac:dyDescent="0.2">
      <c r="A5469" s="28" t="s">
        <v>552</v>
      </c>
      <c r="B5469" s="14" t="s">
        <v>58</v>
      </c>
      <c r="C5469" s="14" t="s">
        <v>17</v>
      </c>
      <c r="D5469" s="29">
        <v>37987</v>
      </c>
      <c r="E5469" s="14" t="s">
        <v>61</v>
      </c>
      <c r="F5469" s="30">
        <v>104000</v>
      </c>
      <c r="G5469" s="31" t="str">
        <f>_xlfn.CONCAT(Table1[[#This Row],[Company]:[Penalty Amount]])</f>
        <v>Mellon Bank N.A.Bank of New York Melloneconomic sanction violation37987OFAC104000</v>
      </c>
    </row>
    <row r="5470" spans="1:7" x14ac:dyDescent="0.2">
      <c r="A5470" s="28" t="s">
        <v>1059</v>
      </c>
      <c r="B5470" s="14" t="s">
        <v>58</v>
      </c>
      <c r="C5470" s="14" t="s">
        <v>12</v>
      </c>
      <c r="D5470" s="29">
        <v>42005</v>
      </c>
      <c r="E5470" s="14" t="s">
        <v>48</v>
      </c>
      <c r="F5470" s="30">
        <v>120000</v>
      </c>
      <c r="G5470" s="31" t="str">
        <f>_xlfn.CONCAT(Table1[[#This Row],[Company]:[Penalty Amount]])</f>
        <v>BNY Mellon Capital Markets LLCBank of New York Melloninvestor protection violation42005SEC120000</v>
      </c>
    </row>
    <row r="5471" spans="1:7" x14ac:dyDescent="0.2">
      <c r="A5471" s="28" t="s">
        <v>58</v>
      </c>
      <c r="B5471" s="14" t="s">
        <v>58</v>
      </c>
      <c r="C5471" s="14" t="s">
        <v>334</v>
      </c>
      <c r="D5471" s="29">
        <v>40179</v>
      </c>
      <c r="E5471" s="14" t="s">
        <v>86</v>
      </c>
      <c r="F5471" s="30">
        <v>188037</v>
      </c>
      <c r="G5471" s="31" t="str">
        <f>_xlfn.CONCAT(Table1[[#This Row],[Company]:[Penalty Amount]])</f>
        <v>Bank of New York MellonBank of New York Mellonemployment discrimination40179NJ-AG188037</v>
      </c>
    </row>
    <row r="5472" spans="1:7" x14ac:dyDescent="0.2">
      <c r="A5472" s="28" t="s">
        <v>1059</v>
      </c>
      <c r="B5472" s="14" t="s">
        <v>58</v>
      </c>
      <c r="C5472" s="14" t="s">
        <v>12</v>
      </c>
      <c r="D5472" s="29">
        <v>39448</v>
      </c>
      <c r="E5472" s="14" t="s">
        <v>250</v>
      </c>
      <c r="F5472" s="30">
        <v>250000</v>
      </c>
      <c r="G5472" s="31" t="str">
        <f>_xlfn.CONCAT(Table1[[#This Row],[Company]:[Penalty Amount]])</f>
        <v>BNY Mellon Capital Markets LLCBank of New York Melloninvestor protection violation39448FINRA250000</v>
      </c>
    </row>
    <row r="5473" spans="1:7" x14ac:dyDescent="0.2">
      <c r="A5473" s="28" t="s">
        <v>1331</v>
      </c>
      <c r="B5473" s="14" t="s">
        <v>58</v>
      </c>
      <c r="C5473" s="14" t="s">
        <v>17</v>
      </c>
      <c r="D5473" s="29">
        <v>37987</v>
      </c>
      <c r="E5473" s="14" t="s">
        <v>61</v>
      </c>
      <c r="F5473" s="30">
        <v>275000</v>
      </c>
      <c r="G5473" s="31" t="str">
        <f>_xlfn.CONCAT(Table1[[#This Row],[Company]:[Penalty Amount]])</f>
        <v>Bank of New YorkBank of New York Melloneconomic sanction violation37987OFAC275000</v>
      </c>
    </row>
    <row r="5474" spans="1:7" x14ac:dyDescent="0.2">
      <c r="A5474" s="28" t="s">
        <v>1059</v>
      </c>
      <c r="B5474" s="14" t="s">
        <v>58</v>
      </c>
      <c r="C5474" s="14" t="s">
        <v>12</v>
      </c>
      <c r="D5474" s="29">
        <v>40544</v>
      </c>
      <c r="E5474" s="14" t="s">
        <v>713</v>
      </c>
      <c r="F5474" s="30">
        <v>500000</v>
      </c>
      <c r="G5474" s="31" t="str">
        <f>_xlfn.CONCAT(Table1[[#This Row],[Company]:[Penalty Amount]])</f>
        <v>BNY Mellon Capital Markets LLCBank of New York Melloninvestor protection violation40544TX-SEC500000</v>
      </c>
    </row>
    <row r="5475" spans="1:7" x14ac:dyDescent="0.2">
      <c r="A5475" s="28" t="s">
        <v>58</v>
      </c>
      <c r="B5475" s="14" t="s">
        <v>58</v>
      </c>
      <c r="C5475" s="14" t="s">
        <v>12</v>
      </c>
      <c r="D5475" s="29">
        <v>43466</v>
      </c>
      <c r="E5475" s="14" t="s">
        <v>45</v>
      </c>
      <c r="F5475" s="30">
        <v>750000</v>
      </c>
      <c r="G5475" s="31" t="str">
        <f>_xlfn.CONCAT(Table1[[#This Row],[Company]:[Penalty Amount]])</f>
        <v>Bank of New York MellonBank of New York Melloninvestor protection violation43466CFTC750000</v>
      </c>
    </row>
    <row r="5476" spans="1:7" x14ac:dyDescent="0.2">
      <c r="A5476" s="28" t="s">
        <v>1082</v>
      </c>
      <c r="B5476" s="14" t="s">
        <v>58</v>
      </c>
      <c r="C5476" s="14" t="s">
        <v>12</v>
      </c>
      <c r="D5476" s="29">
        <v>39083</v>
      </c>
      <c r="E5476" s="14" t="s">
        <v>48</v>
      </c>
      <c r="F5476" s="30">
        <v>750000</v>
      </c>
      <c r="G5476" s="31" t="str">
        <f>_xlfn.CONCAT(Table1[[#This Row],[Company]:[Penalty Amount]])</f>
        <v>The Bank Of New YorkBank of New York Melloninvestor protection violation39083SEC750000</v>
      </c>
    </row>
    <row r="5477" spans="1:7" x14ac:dyDescent="0.2">
      <c r="A5477" s="28" t="s">
        <v>3030</v>
      </c>
      <c r="B5477" s="14" t="s">
        <v>58</v>
      </c>
      <c r="C5477" s="14" t="s">
        <v>12</v>
      </c>
      <c r="D5477" s="29">
        <v>36526</v>
      </c>
      <c r="E5477" s="14" t="s">
        <v>48</v>
      </c>
      <c r="F5477" s="30">
        <v>950000</v>
      </c>
      <c r="G5477" s="31" t="str">
        <f>_xlfn.CONCAT(Table1[[#This Row],[Company]:[Penalty Amount]])</f>
        <v>Dreyfus Corp.Bank of New York Melloninvestor protection violation36526SEC950000</v>
      </c>
    </row>
    <row r="5478" spans="1:7" x14ac:dyDescent="0.2">
      <c r="A5478" s="28" t="s">
        <v>1059</v>
      </c>
      <c r="B5478" s="14" t="s">
        <v>58</v>
      </c>
      <c r="C5478" s="14" t="s">
        <v>12</v>
      </c>
      <c r="D5478" s="29">
        <v>44562</v>
      </c>
      <c r="E5478" s="14" t="s">
        <v>48</v>
      </c>
      <c r="F5478" s="30">
        <v>956833</v>
      </c>
      <c r="G5478" s="31" t="str">
        <f>_xlfn.CONCAT(Table1[[#This Row],[Company]:[Penalty Amount]])</f>
        <v>BNY Mellon Capital Markets LLCBank of New York Melloninvestor protection violation44562SEC956833</v>
      </c>
    </row>
    <row r="5479" spans="1:7" x14ac:dyDescent="0.2">
      <c r="A5479" s="28" t="s">
        <v>1011</v>
      </c>
      <c r="B5479" s="14" t="s">
        <v>58</v>
      </c>
      <c r="C5479" s="14" t="s">
        <v>12</v>
      </c>
      <c r="D5479" s="29">
        <v>40544</v>
      </c>
      <c r="E5479" s="14" t="s">
        <v>13</v>
      </c>
      <c r="F5479" s="30">
        <v>1300000</v>
      </c>
      <c r="G5479" s="31" t="str">
        <f>_xlfn.CONCAT(Table1[[#This Row],[Company]:[Penalty Amount]])</f>
        <v>Bank of New York Mellon Corp.Bank of New York Melloninvestor protection violation40544MULTI-AG1300000</v>
      </c>
    </row>
    <row r="5480" spans="1:7" x14ac:dyDescent="0.2">
      <c r="A5480" s="28" t="s">
        <v>2589</v>
      </c>
      <c r="B5480" s="14" t="s">
        <v>58</v>
      </c>
      <c r="C5480" s="14" t="s">
        <v>12</v>
      </c>
      <c r="D5480" s="29">
        <v>44562</v>
      </c>
      <c r="E5480" s="14" t="s">
        <v>48</v>
      </c>
      <c r="F5480" s="30">
        <v>1500000</v>
      </c>
      <c r="G5480" s="31" t="str">
        <f>_xlfn.CONCAT(Table1[[#This Row],[Company]:[Penalty Amount]])</f>
        <v>BNY Mellon Investment Adviser Inc.Bank of New York Melloninvestor protection violation44562SEC1500000</v>
      </c>
    </row>
    <row r="5481" spans="1:7" x14ac:dyDescent="0.2">
      <c r="A5481" s="28" t="s">
        <v>3031</v>
      </c>
      <c r="B5481" s="14" t="s">
        <v>58</v>
      </c>
      <c r="C5481" s="14" t="s">
        <v>334</v>
      </c>
      <c r="D5481" s="29">
        <v>44562</v>
      </c>
      <c r="E5481" s="14" t="s">
        <v>652</v>
      </c>
      <c r="F5481" s="30">
        <v>1925000</v>
      </c>
      <c r="G5481" s="31" t="str">
        <f>_xlfn.CONCAT(Table1[[#This Row],[Company]:[Penalty Amount]])</f>
        <v>The Bank of New York Mellon Corp.Bank of New York Mellonemployment discrimination44562OFCCP1925000</v>
      </c>
    </row>
    <row r="5482" spans="1:7" x14ac:dyDescent="0.2">
      <c r="A5482" s="28" t="s">
        <v>3030</v>
      </c>
      <c r="B5482" s="14" t="s">
        <v>58</v>
      </c>
      <c r="C5482" s="14" t="s">
        <v>12</v>
      </c>
      <c r="D5482" s="29">
        <v>36526</v>
      </c>
      <c r="E5482" s="14" t="s">
        <v>72</v>
      </c>
      <c r="F5482" s="30">
        <v>2000000</v>
      </c>
      <c r="G5482" s="31" t="str">
        <f>_xlfn.CONCAT(Table1[[#This Row],[Company]:[Penalty Amount]])</f>
        <v>Dreyfus Corp.Bank of New York Melloninvestor protection violation36526NY-AG2000000</v>
      </c>
    </row>
    <row r="5483" spans="1:7" x14ac:dyDescent="0.2">
      <c r="A5483" s="28" t="s">
        <v>1011</v>
      </c>
      <c r="B5483" s="14" t="s">
        <v>58</v>
      </c>
      <c r="C5483" s="14" t="s">
        <v>308</v>
      </c>
      <c r="D5483" s="29">
        <v>39448</v>
      </c>
      <c r="E5483" s="14" t="s">
        <v>309</v>
      </c>
      <c r="F5483" s="30">
        <v>2200000</v>
      </c>
      <c r="G5483" s="31" t="str">
        <f>_xlfn.CONCAT(Table1[[#This Row],[Company]:[Penalty Amount]])</f>
        <v>Bank of New York Mellon Corp.Bank of New York Mellonbenefit plan administrator violation39448private lawsuit-federal2200000</v>
      </c>
    </row>
    <row r="5484" spans="1:7" x14ac:dyDescent="0.2">
      <c r="A5484" s="28" t="s">
        <v>1011</v>
      </c>
      <c r="B5484" s="14" t="s">
        <v>58</v>
      </c>
      <c r="C5484" s="14" t="s">
        <v>31</v>
      </c>
      <c r="D5484" s="29">
        <v>42736</v>
      </c>
      <c r="E5484" s="14" t="s">
        <v>112</v>
      </c>
      <c r="F5484" s="30">
        <v>3000000</v>
      </c>
      <c r="G5484" s="31" t="str">
        <f>_xlfn.CONCAT(Table1[[#This Row],[Company]:[Penalty Amount]])</f>
        <v>Bank of New York Mellon Corp.Bank of New York Mellonbanking violation42736FED3000000</v>
      </c>
    </row>
    <row r="5485" spans="1:7" x14ac:dyDescent="0.2">
      <c r="A5485" s="28" t="s">
        <v>733</v>
      </c>
      <c r="B5485" s="14" t="s">
        <v>58</v>
      </c>
      <c r="C5485" s="14" t="s">
        <v>31</v>
      </c>
      <c r="D5485" s="29">
        <v>40909</v>
      </c>
      <c r="E5485" s="14" t="s">
        <v>112</v>
      </c>
      <c r="F5485" s="30">
        <v>6000000</v>
      </c>
      <c r="G5485" s="31" t="str">
        <f>_xlfn.CONCAT(Table1[[#This Row],[Company]:[Penalty Amount]])</f>
        <v>THE BANK OF NEW YORK MELLONBank of New York Mellonbanking violation40909FED6000000</v>
      </c>
    </row>
    <row r="5486" spans="1:7" x14ac:dyDescent="0.2">
      <c r="A5486" s="28" t="s">
        <v>595</v>
      </c>
      <c r="B5486" s="14" t="s">
        <v>58</v>
      </c>
      <c r="C5486" s="14" t="s">
        <v>12</v>
      </c>
      <c r="D5486" s="29">
        <v>42736</v>
      </c>
      <c r="E5486" s="14" t="s">
        <v>48</v>
      </c>
      <c r="F5486" s="30">
        <v>6600000</v>
      </c>
      <c r="G5486" s="31" t="str">
        <f>_xlfn.CONCAT(Table1[[#This Row],[Company]:[Penalty Amount]])</f>
        <v>BNY MellonBank of New York Melloninvestor protection violation42736SEC6600000</v>
      </c>
    </row>
    <row r="5487" spans="1:7" x14ac:dyDescent="0.2">
      <c r="A5487" s="28" t="s">
        <v>595</v>
      </c>
      <c r="B5487" s="14" t="s">
        <v>58</v>
      </c>
      <c r="C5487" s="14" t="s">
        <v>280</v>
      </c>
      <c r="D5487" s="29">
        <v>42005</v>
      </c>
      <c r="E5487" s="14" t="s">
        <v>48</v>
      </c>
      <c r="F5487" s="30">
        <v>14800000</v>
      </c>
      <c r="G5487" s="31" t="str">
        <f>_xlfn.CONCAT(Table1[[#This Row],[Company]:[Penalty Amount]])</f>
        <v>BNY MellonBank of New York MellonForeign Corrupt Practices Act42005SEC14800000</v>
      </c>
    </row>
    <row r="5488" spans="1:7" x14ac:dyDescent="0.2">
      <c r="A5488" s="28" t="s">
        <v>552</v>
      </c>
      <c r="B5488" s="14" t="s">
        <v>58</v>
      </c>
      <c r="C5488" s="14" t="s">
        <v>285</v>
      </c>
      <c r="D5488" s="29">
        <v>39083</v>
      </c>
      <c r="E5488" s="14" t="s">
        <v>19</v>
      </c>
      <c r="F5488" s="30">
        <v>16500000</v>
      </c>
      <c r="G5488" s="31" t="str">
        <f>_xlfn.CONCAT(Table1[[#This Row],[Company]:[Penalty Amount]])</f>
        <v>Mellon Bank N.A.Bank of New York MellonFalse Claims Act and related39083DOJ_CIVIL16500000</v>
      </c>
    </row>
    <row r="5489" spans="1:7" x14ac:dyDescent="0.2">
      <c r="A5489" s="28" t="s">
        <v>552</v>
      </c>
      <c r="B5489" s="14" t="s">
        <v>58</v>
      </c>
      <c r="C5489" s="14" t="s">
        <v>285</v>
      </c>
      <c r="D5489" s="29">
        <v>38718</v>
      </c>
      <c r="E5489" s="14" t="s">
        <v>23</v>
      </c>
      <c r="F5489" s="30">
        <v>18130405</v>
      </c>
      <c r="G5489" s="31" t="str">
        <f>_xlfn.CONCAT(Table1[[#This Row],[Company]:[Penalty Amount]])</f>
        <v>Mellon Bank N.A.Bank of New York MellonFalse Claims Act and related38718USAO18130405</v>
      </c>
    </row>
    <row r="5490" spans="1:7" x14ac:dyDescent="0.2">
      <c r="A5490" s="28" t="s">
        <v>516</v>
      </c>
      <c r="B5490" s="14" t="s">
        <v>58</v>
      </c>
      <c r="C5490" s="14" t="s">
        <v>12</v>
      </c>
      <c r="D5490" s="29">
        <v>40544</v>
      </c>
      <c r="E5490" s="14" t="s">
        <v>48</v>
      </c>
      <c r="F5490" s="30">
        <v>24045447</v>
      </c>
      <c r="G5490" s="31" t="str">
        <f>_xlfn.CONCAT(Table1[[#This Row],[Company]:[Penalty Amount]])</f>
        <v>BNY Mellon Securities LLCBank of New York Melloninvestor protection violation40544SEC24045447</v>
      </c>
    </row>
    <row r="5491" spans="1:7" x14ac:dyDescent="0.2">
      <c r="A5491" s="28" t="s">
        <v>58</v>
      </c>
      <c r="B5491" s="14" t="s">
        <v>58</v>
      </c>
      <c r="C5491" s="14" t="s">
        <v>12</v>
      </c>
      <c r="D5491" s="29">
        <v>41275</v>
      </c>
      <c r="E5491" s="14" t="s">
        <v>484</v>
      </c>
      <c r="F5491" s="30">
        <v>28000000</v>
      </c>
      <c r="G5491" s="31" t="str">
        <f>_xlfn.CONCAT(Table1[[#This Row],[Company]:[Penalty Amount]])</f>
        <v>Bank of New York MellonBank of New York Melloninvestor protection violation41275FL-AG28000000</v>
      </c>
    </row>
    <row r="5492" spans="1:7" x14ac:dyDescent="0.2">
      <c r="A5492" s="28" t="s">
        <v>433</v>
      </c>
      <c r="B5492" s="14" t="s">
        <v>58</v>
      </c>
      <c r="C5492" s="14" t="s">
        <v>38</v>
      </c>
      <c r="D5492" s="29">
        <v>38353</v>
      </c>
      <c r="E5492" s="14" t="s">
        <v>23</v>
      </c>
      <c r="F5492" s="30">
        <v>38000000</v>
      </c>
      <c r="G5492" s="31" t="str">
        <f>_xlfn.CONCAT(Table1[[#This Row],[Company]:[Penalty Amount]])</f>
        <v>The Bank of New YorkBank of New York Mellonanti-money-laundering deficiencies38353USAO38000000</v>
      </c>
    </row>
    <row r="5493" spans="1:7" x14ac:dyDescent="0.2">
      <c r="A5493" s="28" t="s">
        <v>58</v>
      </c>
      <c r="B5493" s="14" t="s">
        <v>58</v>
      </c>
      <c r="C5493" s="14" t="s">
        <v>12</v>
      </c>
      <c r="D5493" s="29">
        <v>43101</v>
      </c>
      <c r="E5493" s="14" t="s">
        <v>48</v>
      </c>
      <c r="F5493" s="30">
        <v>54000000</v>
      </c>
      <c r="G5493" s="31" t="str">
        <f>_xlfn.CONCAT(Table1[[#This Row],[Company]:[Penalty Amount]])</f>
        <v>Bank of New York MellonBank of New York Melloninvestor protection violation43101SEC54000000</v>
      </c>
    </row>
    <row r="5494" spans="1:7" x14ac:dyDescent="0.2">
      <c r="A5494" s="28" t="s">
        <v>58</v>
      </c>
      <c r="B5494" s="14" t="s">
        <v>58</v>
      </c>
      <c r="C5494" s="14" t="s">
        <v>308</v>
      </c>
      <c r="D5494" s="29">
        <v>42005</v>
      </c>
      <c r="E5494" s="14" t="s">
        <v>339</v>
      </c>
      <c r="F5494" s="30">
        <v>84000000</v>
      </c>
      <c r="G5494" s="31" t="str">
        <f>_xlfn.CONCAT(Table1[[#This Row],[Company]:[Penalty Amount]])</f>
        <v>Bank of New York MellonBank of New York Mellonbenefit plan administrator violation42005EBSA84000000</v>
      </c>
    </row>
    <row r="5495" spans="1:7" x14ac:dyDescent="0.2">
      <c r="A5495" s="28" t="s">
        <v>58</v>
      </c>
      <c r="B5495" s="14" t="s">
        <v>58</v>
      </c>
      <c r="C5495" s="14" t="s">
        <v>31</v>
      </c>
      <c r="D5495" s="29">
        <v>42005</v>
      </c>
      <c r="E5495" s="14" t="s">
        <v>72</v>
      </c>
      <c r="F5495" s="30">
        <v>167500000</v>
      </c>
      <c r="G5495" s="31" t="str">
        <f>_xlfn.CONCAT(Table1[[#This Row],[Company]:[Penalty Amount]])</f>
        <v>Bank of New York MellonBank of New York Mellonbanking violation42005NY-AG167500000</v>
      </c>
    </row>
    <row r="5496" spans="1:7" x14ac:dyDescent="0.2">
      <c r="A5496" s="28" t="s">
        <v>1011</v>
      </c>
      <c r="B5496" s="14" t="s">
        <v>58</v>
      </c>
      <c r="C5496" s="14" t="s">
        <v>308</v>
      </c>
      <c r="D5496" s="29">
        <v>42005</v>
      </c>
      <c r="E5496" s="14" t="s">
        <v>309</v>
      </c>
      <c r="F5496" s="30">
        <v>335000000</v>
      </c>
      <c r="G5496" s="31" t="str">
        <f>_xlfn.CONCAT(Table1[[#This Row],[Company]:[Penalty Amount]])</f>
        <v>Bank of New York Mellon Corp.Bank of New York Mellonbenefit plan administrator violation42005private lawsuit-federal335000000</v>
      </c>
    </row>
    <row r="5497" spans="1:7" x14ac:dyDescent="0.2">
      <c r="A5497" s="28" t="s">
        <v>58</v>
      </c>
      <c r="B5497" s="14" t="s">
        <v>58</v>
      </c>
      <c r="C5497" s="14" t="s">
        <v>31</v>
      </c>
      <c r="D5497" s="29">
        <v>42005</v>
      </c>
      <c r="E5497" s="14" t="s">
        <v>23</v>
      </c>
      <c r="F5497" s="30">
        <v>714000000</v>
      </c>
      <c r="G5497" s="31" t="str">
        <f>_xlfn.CONCAT(Table1[[#This Row],[Company]:[Penalty Amount]])</f>
        <v>Bank of New York MellonBank of New York Mellonbanking violation42005USAO714000000</v>
      </c>
    </row>
    <row r="5498" spans="1:7" x14ac:dyDescent="0.2">
      <c r="A5498" s="28" t="s">
        <v>1019</v>
      </c>
      <c r="B5498" s="14" t="s">
        <v>772</v>
      </c>
      <c r="C5498" s="14" t="s">
        <v>305</v>
      </c>
      <c r="D5498" s="29">
        <v>43101</v>
      </c>
      <c r="E5498" s="14" t="s">
        <v>773</v>
      </c>
      <c r="F5498" s="30">
        <v>5000</v>
      </c>
      <c r="G5498" s="31" t="str">
        <f>_xlfn.CONCAT(Table1[[#This Row],[Company]:[Penalty Amount]])</f>
        <v>California Physicians' Service dba Blue Shield of CaliforniaCalifornia Physicians' Serviceinsurance violation43101CA-MHC5000</v>
      </c>
    </row>
    <row r="5499" spans="1:7" x14ac:dyDescent="0.2">
      <c r="A5499" s="28" t="s">
        <v>1818</v>
      </c>
      <c r="B5499" s="14" t="s">
        <v>436</v>
      </c>
      <c r="C5499" s="14" t="s">
        <v>1589</v>
      </c>
      <c r="D5499" s="29">
        <v>42005</v>
      </c>
      <c r="E5499" s="14" t="s">
        <v>745</v>
      </c>
      <c r="F5499" s="30">
        <v>11304</v>
      </c>
      <c r="G5499" s="31" t="str">
        <f>_xlfn.CONCAT(Table1[[#This Row],[Company]:[Penalty Amount]])</f>
        <v>BMO Harris Bank N.A.Bank of MontrealFamily and Medical Leave Act42005WHD11304</v>
      </c>
    </row>
    <row r="5500" spans="1:7" x14ac:dyDescent="0.2">
      <c r="A5500" s="28" t="s">
        <v>945</v>
      </c>
      <c r="B5500" s="14" t="s">
        <v>436</v>
      </c>
      <c r="C5500" s="14" t="s">
        <v>12</v>
      </c>
      <c r="D5500" s="29">
        <v>39448</v>
      </c>
      <c r="E5500" s="14" t="s">
        <v>250</v>
      </c>
      <c r="F5500" s="30">
        <v>150000</v>
      </c>
      <c r="G5500" s="31" t="str">
        <f>_xlfn.CONCAT(Table1[[#This Row],[Company]:[Penalty Amount]])</f>
        <v>BMO Capital Markets Corp.Bank of Montrealinvestor protection violation39448FINRA150000</v>
      </c>
    </row>
    <row r="5501" spans="1:7" x14ac:dyDescent="0.2">
      <c r="A5501" s="28" t="s">
        <v>1171</v>
      </c>
      <c r="B5501" s="14" t="s">
        <v>436</v>
      </c>
      <c r="C5501" s="14" t="s">
        <v>334</v>
      </c>
      <c r="D5501" s="29">
        <v>41275</v>
      </c>
      <c r="E5501" s="14" t="s">
        <v>393</v>
      </c>
      <c r="F5501" s="30">
        <v>400000</v>
      </c>
      <c r="G5501" s="31" t="str">
        <f>_xlfn.CONCAT(Table1[[#This Row],[Company]:[Penalty Amount]])</f>
        <v>BMO Harris BankBank of Montrealemployment discrimination41275EEOC400000</v>
      </c>
    </row>
    <row r="5502" spans="1:7" x14ac:dyDescent="0.2">
      <c r="A5502" s="28" t="s">
        <v>819</v>
      </c>
      <c r="B5502" s="14" t="s">
        <v>436</v>
      </c>
      <c r="C5502" s="14" t="s">
        <v>343</v>
      </c>
      <c r="D5502" s="29">
        <v>42370</v>
      </c>
      <c r="E5502" s="14" t="s">
        <v>309</v>
      </c>
      <c r="F5502" s="30">
        <v>700000</v>
      </c>
      <c r="G5502" s="31" t="str">
        <f>_xlfn.CONCAT(Table1[[#This Row],[Company]:[Penalty Amount]])</f>
        <v>BMO FinancialBank of Montrealwage and hour violation42370private lawsuit-federal700000</v>
      </c>
    </row>
    <row r="5503" spans="1:7" x14ac:dyDescent="0.2">
      <c r="A5503" s="28" t="s">
        <v>945</v>
      </c>
      <c r="B5503" s="14" t="s">
        <v>436</v>
      </c>
      <c r="C5503" s="14" t="s">
        <v>12</v>
      </c>
      <c r="D5503" s="29">
        <v>43466</v>
      </c>
      <c r="E5503" s="14" t="s">
        <v>48</v>
      </c>
      <c r="F5503" s="30">
        <v>1950000</v>
      </c>
      <c r="G5503" s="31" t="str">
        <f>_xlfn.CONCAT(Table1[[#This Row],[Company]:[Penalty Amount]])</f>
        <v>BMO Capital Markets Corp.Bank of Montrealinvestor protection violation43466SEC1950000</v>
      </c>
    </row>
    <row r="5504" spans="1:7" x14ac:dyDescent="0.2">
      <c r="A5504" s="28" t="s">
        <v>819</v>
      </c>
      <c r="B5504" s="14" t="s">
        <v>436</v>
      </c>
      <c r="C5504" s="14" t="s">
        <v>343</v>
      </c>
      <c r="D5504" s="29">
        <v>42005</v>
      </c>
      <c r="E5504" s="14" t="s">
        <v>309</v>
      </c>
      <c r="F5504" s="30">
        <v>3900000</v>
      </c>
      <c r="G5504" s="31" t="str">
        <f>_xlfn.CONCAT(Table1[[#This Row],[Company]:[Penalty Amount]])</f>
        <v>BMO FinancialBank of Montrealwage and hour violation42005private lawsuit-federal3900000</v>
      </c>
    </row>
    <row r="5505" spans="1:7" x14ac:dyDescent="0.2">
      <c r="A5505" s="28" t="s">
        <v>945</v>
      </c>
      <c r="B5505" s="14" t="s">
        <v>436</v>
      </c>
      <c r="C5505" s="14" t="s">
        <v>12</v>
      </c>
      <c r="D5505" s="29">
        <v>43466</v>
      </c>
      <c r="E5505" s="14" t="s">
        <v>48</v>
      </c>
      <c r="F5505" s="30">
        <v>3946000</v>
      </c>
      <c r="G5505" s="31" t="str">
        <f>_xlfn.CONCAT(Table1[[#This Row],[Company]:[Penalty Amount]])</f>
        <v>BMO Capital Markets Corp.Bank of Montrealinvestor protection violation43466SEC3946000</v>
      </c>
    </row>
    <row r="5506" spans="1:7" x14ac:dyDescent="0.2">
      <c r="A5506" s="28" t="s">
        <v>1818</v>
      </c>
      <c r="B5506" s="14" t="s">
        <v>436</v>
      </c>
      <c r="C5506" s="14" t="s">
        <v>278</v>
      </c>
      <c r="D5506" s="29">
        <v>43101</v>
      </c>
      <c r="E5506" s="14" t="s">
        <v>23</v>
      </c>
      <c r="F5506" s="30">
        <v>10000000</v>
      </c>
      <c r="G5506" s="31" t="str">
        <f>_xlfn.CONCAT(Table1[[#This Row],[Company]:[Penalty Amount]])</f>
        <v>BMO Harris Bank N.A.Bank of Montrealfraud43101USAO10000000</v>
      </c>
    </row>
    <row r="5507" spans="1:7" x14ac:dyDescent="0.2">
      <c r="A5507" s="28" t="s">
        <v>435</v>
      </c>
      <c r="B5507" s="14" t="s">
        <v>436</v>
      </c>
      <c r="C5507" s="14" t="s">
        <v>12</v>
      </c>
      <c r="D5507" s="29">
        <v>43466</v>
      </c>
      <c r="E5507" s="14" t="s">
        <v>48</v>
      </c>
      <c r="F5507" s="30">
        <v>37980000</v>
      </c>
      <c r="G5507" s="31" t="str">
        <f>_xlfn.CONCAT(Table1[[#This Row],[Company]:[Penalty Amount]])</f>
        <v>BMO Harris Financial Advisors Inc. and BMO Asset Management Corp.Bank of Montrealinvestor protection violation43466SEC37980000</v>
      </c>
    </row>
    <row r="5508" spans="1:7" x14ac:dyDescent="0.2">
      <c r="A5508" s="28" t="s">
        <v>895</v>
      </c>
      <c r="B5508" s="14" t="s">
        <v>895</v>
      </c>
      <c r="C5508" s="14" t="s">
        <v>343</v>
      </c>
      <c r="D5508" s="29">
        <v>43101</v>
      </c>
      <c r="E5508" s="14" t="s">
        <v>745</v>
      </c>
      <c r="F5508" s="30">
        <v>7631</v>
      </c>
      <c r="G5508" s="31" t="str">
        <f>_xlfn.CONCAT(Table1[[#This Row],[Company]:[Penalty Amount]])</f>
        <v>Bank of HawaiiBank of Hawaiiwage and hour violation43101WHD7631</v>
      </c>
    </row>
    <row r="5509" spans="1:7" x14ac:dyDescent="0.2">
      <c r="A5509" s="28" t="s">
        <v>895</v>
      </c>
      <c r="B5509" s="14" t="s">
        <v>895</v>
      </c>
      <c r="C5509" s="14" t="s">
        <v>308</v>
      </c>
      <c r="D5509" s="29">
        <v>39448</v>
      </c>
      <c r="E5509" s="14" t="s">
        <v>339</v>
      </c>
      <c r="F5509" s="30">
        <v>2500000</v>
      </c>
      <c r="G5509" s="31" t="str">
        <f>_xlfn.CONCAT(Table1[[#This Row],[Company]:[Penalty Amount]])</f>
        <v>Bank of HawaiiBank of Hawaiibenefit plan administrator violation39448EBSA2500000</v>
      </c>
    </row>
    <row r="5510" spans="1:7" x14ac:dyDescent="0.2">
      <c r="A5510" s="28" t="s">
        <v>612</v>
      </c>
      <c r="B5510" s="14" t="s">
        <v>612</v>
      </c>
      <c r="C5510" s="14" t="s">
        <v>17</v>
      </c>
      <c r="D5510" s="29">
        <v>37987</v>
      </c>
      <c r="E5510" s="14" t="s">
        <v>61</v>
      </c>
      <c r="F5510" s="30">
        <v>10000</v>
      </c>
      <c r="G5510" s="31" t="str">
        <f>_xlfn.CONCAT(Table1[[#This Row],[Company]:[Penalty Amount]])</f>
        <v>Bank of ChinaBank of Chinaeconomic sanction violation37987OFAC10000</v>
      </c>
    </row>
    <row r="5511" spans="1:7" x14ac:dyDescent="0.2">
      <c r="A5511" s="28" t="s">
        <v>612</v>
      </c>
      <c r="B5511" s="14" t="s">
        <v>612</v>
      </c>
      <c r="C5511" s="14" t="s">
        <v>17</v>
      </c>
      <c r="D5511" s="29">
        <v>38353</v>
      </c>
      <c r="E5511" s="14" t="s">
        <v>61</v>
      </c>
      <c r="F5511" s="30">
        <v>11000</v>
      </c>
      <c r="G5511" s="31" t="str">
        <f>_xlfn.CONCAT(Table1[[#This Row],[Company]:[Penalty Amount]])</f>
        <v>Bank of ChinaBank of Chinaeconomic sanction violation38353OFAC11000</v>
      </c>
    </row>
    <row r="5512" spans="1:7" x14ac:dyDescent="0.2">
      <c r="A5512" s="28" t="s">
        <v>909</v>
      </c>
      <c r="B5512" s="14" t="s">
        <v>612</v>
      </c>
      <c r="C5512" s="14" t="s">
        <v>17</v>
      </c>
      <c r="D5512" s="29">
        <v>44197</v>
      </c>
      <c r="E5512" s="14" t="s">
        <v>61</v>
      </c>
      <c r="F5512" s="30">
        <v>2329991</v>
      </c>
      <c r="G5512" s="31" t="str">
        <f>_xlfn.CONCAT(Table1[[#This Row],[Company]:[Penalty Amount]])</f>
        <v>Bank of China (UK) LimitedBank of Chinaeconomic sanction violation44197OFAC2329991</v>
      </c>
    </row>
    <row r="5513" spans="1:7" x14ac:dyDescent="0.2">
      <c r="A5513" s="28" t="s">
        <v>612</v>
      </c>
      <c r="B5513" s="14" t="s">
        <v>612</v>
      </c>
      <c r="C5513" s="14" t="s">
        <v>31</v>
      </c>
      <c r="D5513" s="29">
        <v>37257</v>
      </c>
      <c r="E5513" s="14" t="s">
        <v>32</v>
      </c>
      <c r="F5513" s="30">
        <v>10000000</v>
      </c>
      <c r="G5513" s="31" t="str">
        <f>_xlfn.CONCAT(Table1[[#This Row],[Company]:[Penalty Amount]])</f>
        <v>Bank of ChinaBank of Chinabanking violation37257OCC10000000</v>
      </c>
    </row>
    <row r="5514" spans="1:7" x14ac:dyDescent="0.2">
      <c r="A5514" s="28" t="s">
        <v>612</v>
      </c>
      <c r="B5514" s="14" t="s">
        <v>612</v>
      </c>
      <c r="C5514" s="14" t="s">
        <v>31</v>
      </c>
      <c r="D5514" s="29">
        <v>43101</v>
      </c>
      <c r="E5514" s="14" t="s">
        <v>32</v>
      </c>
      <c r="F5514" s="30">
        <v>12500000</v>
      </c>
      <c r="G5514" s="31" t="str">
        <f>_xlfn.CONCAT(Table1[[#This Row],[Company]:[Penalty Amount]])</f>
        <v>Bank of ChinaBank of Chinabanking violation43101OCC12500000</v>
      </c>
    </row>
    <row r="5515" spans="1:7" x14ac:dyDescent="0.2">
      <c r="A5515" s="28" t="s">
        <v>1019</v>
      </c>
      <c r="B5515" s="14" t="s">
        <v>772</v>
      </c>
      <c r="C5515" s="14" t="s">
        <v>305</v>
      </c>
      <c r="D5515" s="29">
        <v>42736</v>
      </c>
      <c r="E5515" s="14" t="s">
        <v>773</v>
      </c>
      <c r="F5515" s="30">
        <v>5000</v>
      </c>
      <c r="G5515" s="31" t="str">
        <f>_xlfn.CONCAT(Table1[[#This Row],[Company]:[Penalty Amount]])</f>
        <v>California Physicians' Service dba Blue Shield of CaliforniaCalifornia Physicians' Serviceinsurance violation42736CA-MHC5000</v>
      </c>
    </row>
    <row r="5516" spans="1:7" x14ac:dyDescent="0.2">
      <c r="A5516" s="28" t="s">
        <v>1019</v>
      </c>
      <c r="B5516" s="14" t="s">
        <v>772</v>
      </c>
      <c r="C5516" s="14" t="s">
        <v>305</v>
      </c>
      <c r="D5516" s="29">
        <v>42370</v>
      </c>
      <c r="E5516" s="14" t="s">
        <v>773</v>
      </c>
      <c r="F5516" s="30">
        <v>5000</v>
      </c>
      <c r="G5516" s="31" t="str">
        <f>_xlfn.CONCAT(Table1[[#This Row],[Company]:[Penalty Amount]])</f>
        <v>California Physicians' Service dba Blue Shield of CaliforniaCalifornia Physicians' Serviceinsurance violation42370CA-MHC5000</v>
      </c>
    </row>
    <row r="5517" spans="1:7" x14ac:dyDescent="0.2">
      <c r="A5517" s="28" t="s">
        <v>1019</v>
      </c>
      <c r="B5517" s="14" t="s">
        <v>772</v>
      </c>
      <c r="C5517" s="14" t="s">
        <v>305</v>
      </c>
      <c r="D5517" s="29">
        <v>42005</v>
      </c>
      <c r="E5517" s="14" t="s">
        <v>773</v>
      </c>
      <c r="F5517" s="30">
        <v>5000</v>
      </c>
      <c r="G5517" s="31" t="str">
        <f>_xlfn.CONCAT(Table1[[#This Row],[Company]:[Penalty Amount]])</f>
        <v>California Physicians' Service dba Blue Shield of CaliforniaCalifornia Physicians' Serviceinsurance violation42005CA-MHC5000</v>
      </c>
    </row>
    <row r="5518" spans="1:7" x14ac:dyDescent="0.2">
      <c r="A5518" s="28" t="s">
        <v>1019</v>
      </c>
      <c r="B5518" s="14" t="s">
        <v>772</v>
      </c>
      <c r="C5518" s="14" t="s">
        <v>305</v>
      </c>
      <c r="D5518" s="29">
        <v>41640</v>
      </c>
      <c r="E5518" s="14" t="s">
        <v>773</v>
      </c>
      <c r="F5518" s="30">
        <v>5000</v>
      </c>
      <c r="G5518" s="31" t="str">
        <f>_xlfn.CONCAT(Table1[[#This Row],[Company]:[Penalty Amount]])</f>
        <v>California Physicians' Service dba Blue Shield of CaliforniaCalifornia Physicians' Serviceinsurance violation41640CA-MHC5000</v>
      </c>
    </row>
    <row r="5519" spans="1:7" x14ac:dyDescent="0.2">
      <c r="A5519" s="28" t="s">
        <v>3027</v>
      </c>
      <c r="B5519" s="14" t="s">
        <v>0</v>
      </c>
      <c r="C5519" s="14" t="s">
        <v>343</v>
      </c>
      <c r="D5519" s="29">
        <v>39448</v>
      </c>
      <c r="E5519" s="14" t="s">
        <v>1438</v>
      </c>
      <c r="F5519" s="30">
        <v>5164</v>
      </c>
      <c r="G5519" s="31" t="str">
        <f>_xlfn.CONCAT(Table1[[#This Row],[Company]:[Penalty Amount]])</f>
        <v>COUNTRYWIDE FINANCIAL Corp.Bank of Americawage and hour violation39448CA-LCO5164</v>
      </c>
    </row>
    <row r="5520" spans="1:7" x14ac:dyDescent="0.2">
      <c r="A5520" s="28" t="s">
        <v>191</v>
      </c>
      <c r="B5520" s="14" t="s">
        <v>0</v>
      </c>
      <c r="C5520" s="14" t="s">
        <v>343</v>
      </c>
      <c r="D5520" s="29">
        <v>40179</v>
      </c>
      <c r="E5520" s="14" t="s">
        <v>745</v>
      </c>
      <c r="F5520" s="30">
        <v>5827</v>
      </c>
      <c r="G5520" s="31" t="str">
        <f>_xlfn.CONCAT(Table1[[#This Row],[Company]:[Penalty Amount]])</f>
        <v>Bank of America NABank of Americawage and hour violation40179WHD5827</v>
      </c>
    </row>
    <row r="5521" spans="1:7" x14ac:dyDescent="0.2">
      <c r="A5521" s="28" t="s">
        <v>694</v>
      </c>
      <c r="B5521" s="14" t="s">
        <v>0</v>
      </c>
      <c r="C5521" s="14" t="s">
        <v>343</v>
      </c>
      <c r="D5521" s="29">
        <v>37987</v>
      </c>
      <c r="E5521" s="14" t="s">
        <v>745</v>
      </c>
      <c r="F5521" s="30">
        <v>5972</v>
      </c>
      <c r="G5521" s="31" t="str">
        <f>_xlfn.CONCAT(Table1[[#This Row],[Company]:[Penalty Amount]])</f>
        <v>Bank of America Corp.Bank of Americawage and hour violation37987WHD5972</v>
      </c>
    </row>
    <row r="5522" spans="1:7" x14ac:dyDescent="0.2">
      <c r="A5522" s="28" t="s">
        <v>0</v>
      </c>
      <c r="B5522" s="14" t="s">
        <v>0</v>
      </c>
      <c r="C5522" s="14" t="s">
        <v>343</v>
      </c>
      <c r="D5522" s="29">
        <v>39448</v>
      </c>
      <c r="E5522" s="14" t="s">
        <v>745</v>
      </c>
      <c r="F5522" s="30">
        <v>6209</v>
      </c>
      <c r="G5522" s="31" t="str">
        <f>_xlfn.CONCAT(Table1[[#This Row],[Company]:[Penalty Amount]])</f>
        <v>Bank of AmericaBank of Americawage and hour violation39448WHD6209</v>
      </c>
    </row>
    <row r="5523" spans="1:7" x14ac:dyDescent="0.2">
      <c r="A5523" s="28" t="s">
        <v>500</v>
      </c>
      <c r="B5523" s="14" t="s">
        <v>0</v>
      </c>
      <c r="C5523" s="14" t="s">
        <v>12</v>
      </c>
      <c r="D5523" s="29">
        <v>38353</v>
      </c>
      <c r="E5523" s="14" t="s">
        <v>1542</v>
      </c>
      <c r="F5523" s="30">
        <v>7000</v>
      </c>
      <c r="G5523" s="31" t="str">
        <f>_xlfn.CONCAT(Table1[[#This Row],[Company]:[Penalty Amount]])</f>
        <v>Merrill Lynch Pierce Fenner &amp; Smith Inc.Bank of Americainvestor protection violation38353WI-FIN7000</v>
      </c>
    </row>
    <row r="5524" spans="1:7" x14ac:dyDescent="0.2">
      <c r="A5524" s="28" t="s">
        <v>861</v>
      </c>
      <c r="B5524" s="14" t="s">
        <v>0</v>
      </c>
      <c r="C5524" s="14" t="s">
        <v>12</v>
      </c>
      <c r="D5524" s="29">
        <v>39448</v>
      </c>
      <c r="E5524" s="14" t="s">
        <v>1141</v>
      </c>
      <c r="F5524" s="30">
        <v>10000</v>
      </c>
      <c r="G5524" s="31" t="str">
        <f>_xlfn.CONCAT(Table1[[#This Row],[Company]:[Penalty Amount]])</f>
        <v>Banc of America Investment Services Inc.Bank of Americainvestor protection violation39448MD-SEC10000</v>
      </c>
    </row>
    <row r="5525" spans="1:7" x14ac:dyDescent="0.2">
      <c r="A5525" s="28" t="s">
        <v>500</v>
      </c>
      <c r="B5525" s="14" t="s">
        <v>0</v>
      </c>
      <c r="C5525" s="14" t="s">
        <v>12</v>
      </c>
      <c r="D5525" s="29">
        <v>37987</v>
      </c>
      <c r="E5525" s="14" t="s">
        <v>746</v>
      </c>
      <c r="F5525" s="30">
        <v>10000</v>
      </c>
      <c r="G5525" s="31" t="str">
        <f>_xlfn.CONCAT(Table1[[#This Row],[Company]:[Penalty Amount]])</f>
        <v>Merrill Lynch Pierce Fenner &amp; Smith Inc.Bank of Americainvestor protection violation37987FL-OFR10000</v>
      </c>
    </row>
    <row r="5526" spans="1:7" x14ac:dyDescent="0.2">
      <c r="A5526" s="28" t="s">
        <v>0</v>
      </c>
      <c r="B5526" s="14" t="s">
        <v>0</v>
      </c>
      <c r="C5526" s="14" t="s">
        <v>343</v>
      </c>
      <c r="D5526" s="29">
        <v>38353</v>
      </c>
      <c r="E5526" s="14" t="s">
        <v>745</v>
      </c>
      <c r="F5526" s="30">
        <v>12824</v>
      </c>
      <c r="G5526" s="31" t="str">
        <f>_xlfn.CONCAT(Table1[[#This Row],[Company]:[Penalty Amount]])</f>
        <v>Bank of AmericaBank of Americawage and hour violation38353WHD12824</v>
      </c>
    </row>
    <row r="5527" spans="1:7" x14ac:dyDescent="0.2">
      <c r="A5527" s="28" t="s">
        <v>0</v>
      </c>
      <c r="B5527" s="14" t="s">
        <v>0</v>
      </c>
      <c r="C5527" s="14" t="s">
        <v>17</v>
      </c>
      <c r="D5527" s="29">
        <v>37987</v>
      </c>
      <c r="E5527" s="14" t="s">
        <v>61</v>
      </c>
      <c r="F5527" s="30">
        <v>13573</v>
      </c>
      <c r="G5527" s="31" t="str">
        <f>_xlfn.CONCAT(Table1[[#This Row],[Company]:[Penalty Amount]])</f>
        <v>Bank of AmericaBank of Americaeconomic sanction violation37987OFAC13573</v>
      </c>
    </row>
    <row r="5528" spans="1:7" x14ac:dyDescent="0.2">
      <c r="A5528" s="28" t="s">
        <v>0</v>
      </c>
      <c r="B5528" s="14" t="s">
        <v>0</v>
      </c>
      <c r="C5528" s="14" t="s">
        <v>1589</v>
      </c>
      <c r="D5528" s="29">
        <v>42736</v>
      </c>
      <c r="E5528" s="14" t="s">
        <v>745</v>
      </c>
      <c r="F5528" s="30">
        <v>14528</v>
      </c>
      <c r="G5528" s="31" t="str">
        <f>_xlfn.CONCAT(Table1[[#This Row],[Company]:[Penalty Amount]])</f>
        <v>Bank of AmericaBank of AmericaFamily and Medical Leave Act42736WHD14528</v>
      </c>
    </row>
    <row r="5529" spans="1:7" x14ac:dyDescent="0.2">
      <c r="A5529" s="28" t="s">
        <v>105</v>
      </c>
      <c r="B5529" s="14" t="s">
        <v>0</v>
      </c>
      <c r="C5529" s="14" t="s">
        <v>323</v>
      </c>
      <c r="D5529" s="29">
        <v>44562</v>
      </c>
      <c r="E5529" s="14" t="s">
        <v>328</v>
      </c>
      <c r="F5529" s="30">
        <v>15000</v>
      </c>
      <c r="G5529" s="31" t="str">
        <f>_xlfn.CONCAT(Table1[[#This Row],[Company]:[Penalty Amount]])</f>
        <v>Bank of America N.A.Bank of Americadiscriminatory practices (non-employment)44562HUD15000</v>
      </c>
    </row>
    <row r="5530" spans="1:7" x14ac:dyDescent="0.2">
      <c r="A5530" s="28" t="s">
        <v>2582</v>
      </c>
      <c r="B5530" s="14" t="s">
        <v>0</v>
      </c>
      <c r="C5530" s="14" t="s">
        <v>12</v>
      </c>
      <c r="D5530" s="29">
        <v>40179</v>
      </c>
      <c r="E5530" s="14" t="s">
        <v>1500</v>
      </c>
      <c r="F5530" s="30">
        <v>15000</v>
      </c>
      <c r="G5530" s="31" t="str">
        <f>_xlfn.CONCAT(Table1[[#This Row],[Company]:[Penalty Amount]])</f>
        <v>Merrill Lynch &amp; Pierce Fenner &amp; Smith Inc.Bank of Americainvestor protection violation40179AR-SEC15000</v>
      </c>
    </row>
    <row r="5531" spans="1:7" x14ac:dyDescent="0.2">
      <c r="A5531" s="28" t="s">
        <v>500</v>
      </c>
      <c r="B5531" s="14" t="s">
        <v>0</v>
      </c>
      <c r="C5531" s="14" t="s">
        <v>12</v>
      </c>
      <c r="D5531" s="29">
        <v>41275</v>
      </c>
      <c r="E5531" s="14" t="s">
        <v>1675</v>
      </c>
      <c r="F5531" s="30">
        <v>15000</v>
      </c>
      <c r="G5531" s="31" t="str">
        <f>_xlfn.CONCAT(Table1[[#This Row],[Company]:[Penalty Amount]])</f>
        <v>Merrill Lynch Pierce Fenner &amp; Smith Inc.Bank of Americainvestor protection violation41275DC-DISB15000</v>
      </c>
    </row>
    <row r="5532" spans="1:7" x14ac:dyDescent="0.2">
      <c r="A5532" s="28" t="s">
        <v>500</v>
      </c>
      <c r="B5532" s="14" t="s">
        <v>0</v>
      </c>
      <c r="C5532" s="14" t="s">
        <v>12</v>
      </c>
      <c r="D5532" s="29">
        <v>36892</v>
      </c>
      <c r="E5532" s="14" t="s">
        <v>250</v>
      </c>
      <c r="F5532" s="30">
        <v>15000</v>
      </c>
      <c r="G5532" s="31" t="str">
        <f>_xlfn.CONCAT(Table1[[#This Row],[Company]:[Penalty Amount]])</f>
        <v>Merrill Lynch Pierce Fenner &amp; Smith Inc.Bank of Americainvestor protection violation36892FINRA15000</v>
      </c>
    </row>
    <row r="5533" spans="1:7" x14ac:dyDescent="0.2">
      <c r="A5533" s="28" t="s">
        <v>0</v>
      </c>
      <c r="B5533" s="14" t="s">
        <v>0</v>
      </c>
      <c r="C5533" s="14" t="s">
        <v>323</v>
      </c>
      <c r="D5533" s="29">
        <v>40909</v>
      </c>
      <c r="E5533" s="14" t="s">
        <v>328</v>
      </c>
      <c r="F5533" s="30">
        <v>16118</v>
      </c>
      <c r="G5533" s="31" t="str">
        <f>_xlfn.CONCAT(Table1[[#This Row],[Company]:[Penalty Amount]])</f>
        <v>Bank of AmericaBank of Americadiscriminatory practices (non-employment)40909HUD16118</v>
      </c>
    </row>
    <row r="5534" spans="1:7" x14ac:dyDescent="0.2">
      <c r="A5534" s="28" t="s">
        <v>1747</v>
      </c>
      <c r="B5534" s="14" t="s">
        <v>0</v>
      </c>
      <c r="C5534" s="14" t="s">
        <v>315</v>
      </c>
      <c r="D5534" s="29">
        <v>36526</v>
      </c>
      <c r="E5534" s="14" t="s">
        <v>1285</v>
      </c>
      <c r="F5534" s="30">
        <v>18034</v>
      </c>
      <c r="G5534" s="31" t="str">
        <f>_xlfn.CONCAT(Table1[[#This Row],[Company]:[Penalty Amount]])</f>
        <v>Fleet National BankBank of Americaenvironmental violation36526RI-ENV18034</v>
      </c>
    </row>
    <row r="5535" spans="1:7" x14ac:dyDescent="0.2">
      <c r="A5535" s="28" t="s">
        <v>2578</v>
      </c>
      <c r="B5535" s="14" t="s">
        <v>0</v>
      </c>
      <c r="C5535" s="14" t="s">
        <v>1200</v>
      </c>
      <c r="D5535" s="29">
        <v>41275</v>
      </c>
      <c r="E5535" s="14" t="s">
        <v>1201</v>
      </c>
      <c r="F5535" s="30">
        <v>18634</v>
      </c>
      <c r="G5535" s="31" t="str">
        <f>_xlfn.CONCAT(Table1[[#This Row],[Company]:[Penalty Amount]])</f>
        <v>Bank of America National AssociationBank of Americalabor relations violation41275NLRB18634</v>
      </c>
    </row>
    <row r="5536" spans="1:7" x14ac:dyDescent="0.2">
      <c r="A5536" s="28" t="s">
        <v>105</v>
      </c>
      <c r="B5536" s="14" t="s">
        <v>0</v>
      </c>
      <c r="C5536" s="14" t="s">
        <v>343</v>
      </c>
      <c r="D5536" s="29">
        <v>40179</v>
      </c>
      <c r="E5536" s="14" t="s">
        <v>745</v>
      </c>
      <c r="F5536" s="30">
        <v>18654</v>
      </c>
      <c r="G5536" s="31" t="str">
        <f>_xlfn.CONCAT(Table1[[#This Row],[Company]:[Penalty Amount]])</f>
        <v>Bank of America N.A.Bank of Americawage and hour violation40179WHD18654</v>
      </c>
    </row>
    <row r="5537" spans="1:7" x14ac:dyDescent="0.2">
      <c r="A5537" s="28" t="s">
        <v>500</v>
      </c>
      <c r="B5537" s="14" t="s">
        <v>0</v>
      </c>
      <c r="C5537" s="14" t="s">
        <v>12</v>
      </c>
      <c r="D5537" s="29">
        <v>39448</v>
      </c>
      <c r="E5537" s="14" t="s">
        <v>919</v>
      </c>
      <c r="F5537" s="30">
        <v>20000</v>
      </c>
      <c r="G5537" s="31" t="str">
        <f>_xlfn.CONCAT(Table1[[#This Row],[Company]:[Penalty Amount]])</f>
        <v>Merrill Lynch Pierce Fenner &amp; Smith Inc.Bank of Americainvestor protection violation39448MO-SEC20000</v>
      </c>
    </row>
    <row r="5538" spans="1:7" x14ac:dyDescent="0.2">
      <c r="A5538" s="28" t="s">
        <v>0</v>
      </c>
      <c r="B5538" s="14" t="s">
        <v>0</v>
      </c>
      <c r="C5538" s="14" t="s">
        <v>323</v>
      </c>
      <c r="D5538" s="29">
        <v>41275</v>
      </c>
      <c r="E5538" s="14" t="s">
        <v>328</v>
      </c>
      <c r="F5538" s="30">
        <v>22449</v>
      </c>
      <c r="G5538" s="31" t="str">
        <f>_xlfn.CONCAT(Table1[[#This Row],[Company]:[Penalty Amount]])</f>
        <v>Bank of AmericaBank of Americadiscriminatory practices (non-employment)41275HUD22449</v>
      </c>
    </row>
    <row r="5539" spans="1:7" x14ac:dyDescent="0.2">
      <c r="A5539" s="28" t="s">
        <v>2586</v>
      </c>
      <c r="B5539" s="14" t="s">
        <v>0</v>
      </c>
      <c r="C5539" s="14" t="s">
        <v>17</v>
      </c>
      <c r="D5539" s="29">
        <v>37987</v>
      </c>
      <c r="E5539" s="14" t="s">
        <v>61</v>
      </c>
      <c r="F5539" s="30">
        <v>22904</v>
      </c>
      <c r="G5539" s="31" t="str">
        <f>_xlfn.CONCAT(Table1[[#This Row],[Company]:[Penalty Amount]])</f>
        <v>Merrill Lynch Pierce Fenner &amp; Smith IncBank of Americaeconomic sanction violation37987OFAC22904</v>
      </c>
    </row>
    <row r="5540" spans="1:7" x14ac:dyDescent="0.2">
      <c r="A5540" s="28" t="s">
        <v>2578</v>
      </c>
      <c r="B5540" s="14" t="s">
        <v>0</v>
      </c>
      <c r="C5540" s="14" t="s">
        <v>315</v>
      </c>
      <c r="D5540" s="29">
        <v>41275</v>
      </c>
      <c r="E5540" s="14" t="s">
        <v>1432</v>
      </c>
      <c r="F5540" s="30">
        <v>27625</v>
      </c>
      <c r="G5540" s="31" t="str">
        <f>_xlfn.CONCAT(Table1[[#This Row],[Company]:[Penalty Amount]])</f>
        <v>Bank of America National AssociationBank of Americaenvironmental violation41275VA-ENV27625</v>
      </c>
    </row>
    <row r="5541" spans="1:7" x14ac:dyDescent="0.2">
      <c r="A5541" s="28" t="s">
        <v>0</v>
      </c>
      <c r="B5541" s="14" t="s">
        <v>0</v>
      </c>
      <c r="C5541" s="14" t="s">
        <v>334</v>
      </c>
      <c r="D5541" s="29">
        <v>42370</v>
      </c>
      <c r="E5541" s="14" t="s">
        <v>393</v>
      </c>
      <c r="F5541" s="30">
        <v>30000</v>
      </c>
      <c r="G5541" s="31" t="str">
        <f>_xlfn.CONCAT(Table1[[#This Row],[Company]:[Penalty Amount]])</f>
        <v>Bank of AmericaBank of Americaemployment discrimination42370EEOC30000</v>
      </c>
    </row>
    <row r="5542" spans="1:7" x14ac:dyDescent="0.2">
      <c r="A5542" s="28" t="s">
        <v>2587</v>
      </c>
      <c r="B5542" s="14" t="s">
        <v>0</v>
      </c>
      <c r="C5542" s="14" t="s">
        <v>12</v>
      </c>
      <c r="D5542" s="29">
        <v>38718</v>
      </c>
      <c r="E5542" s="14" t="s">
        <v>1078</v>
      </c>
      <c r="F5542" s="30">
        <v>33000</v>
      </c>
      <c r="G5542" s="31" t="str">
        <f>_xlfn.CONCAT(Table1[[#This Row],[Company]:[Penalty Amount]])</f>
        <v>Merrill Lynch Pierce Fenner &amp; Smith IncorporatedBank of Americainvestor protection violation38718VA-SEC33000</v>
      </c>
    </row>
    <row r="5543" spans="1:7" x14ac:dyDescent="0.2">
      <c r="A5543" s="28" t="s">
        <v>26</v>
      </c>
      <c r="B5543" s="14" t="s">
        <v>0</v>
      </c>
      <c r="C5543" s="14" t="s">
        <v>12</v>
      </c>
      <c r="D5543" s="29">
        <v>36892</v>
      </c>
      <c r="E5543" s="14" t="s">
        <v>250</v>
      </c>
      <c r="F5543" s="30">
        <v>40000</v>
      </c>
      <c r="G5543" s="31" t="str">
        <f>_xlfn.CONCAT(Table1[[#This Row],[Company]:[Penalty Amount]])</f>
        <v>Banc of America Securities LLCBank of Americainvestor protection violation36892FINRA40000</v>
      </c>
    </row>
    <row r="5544" spans="1:7" x14ac:dyDescent="0.2">
      <c r="A5544" s="28" t="s">
        <v>500</v>
      </c>
      <c r="B5544" s="14" t="s">
        <v>0</v>
      </c>
      <c r="C5544" s="14" t="s">
        <v>12</v>
      </c>
      <c r="D5544" s="29">
        <v>39083</v>
      </c>
      <c r="E5544" s="14" t="s">
        <v>501</v>
      </c>
      <c r="F5544" s="30">
        <v>40000</v>
      </c>
      <c r="G5544" s="31" t="str">
        <f>_xlfn.CONCAT(Table1[[#This Row],[Company]:[Penalty Amount]])</f>
        <v>Merrill Lynch Pierce Fenner &amp; Smith Inc.Bank of Americainvestor protection violation39083IL-SEC40000</v>
      </c>
    </row>
    <row r="5545" spans="1:7" x14ac:dyDescent="0.2">
      <c r="A5545" s="28" t="s">
        <v>0</v>
      </c>
      <c r="B5545" s="14" t="s">
        <v>0</v>
      </c>
      <c r="C5545" s="14" t="s">
        <v>580</v>
      </c>
      <c r="D5545" s="29">
        <v>42736</v>
      </c>
      <c r="E5545" s="14" t="s">
        <v>581</v>
      </c>
      <c r="F5545" s="30">
        <v>44625</v>
      </c>
      <c r="G5545" s="31" t="str">
        <f>_xlfn.CONCAT(Table1[[#This Row],[Company]:[Penalty Amount]])</f>
        <v>Bank of AmericaBank of Americaexport control violation42736BIS44625</v>
      </c>
    </row>
    <row r="5546" spans="1:7" x14ac:dyDescent="0.2">
      <c r="A5546" s="28" t="s">
        <v>0</v>
      </c>
      <c r="B5546" s="14" t="s">
        <v>0</v>
      </c>
      <c r="C5546" s="14" t="s">
        <v>323</v>
      </c>
      <c r="D5546" s="29">
        <v>41275</v>
      </c>
      <c r="E5546" s="14" t="s">
        <v>328</v>
      </c>
      <c r="F5546" s="30">
        <v>45000</v>
      </c>
      <c r="G5546" s="31" t="str">
        <f>_xlfn.CONCAT(Table1[[#This Row],[Company]:[Penalty Amount]])</f>
        <v>Bank of AmericaBank of Americadiscriminatory practices (non-employment)41275HUD45000</v>
      </c>
    </row>
    <row r="5547" spans="1:7" x14ac:dyDescent="0.2">
      <c r="A5547" s="28" t="s">
        <v>0</v>
      </c>
      <c r="B5547" s="14" t="s">
        <v>0</v>
      </c>
      <c r="C5547" s="14" t="s">
        <v>315</v>
      </c>
      <c r="D5547" s="29">
        <v>39083</v>
      </c>
      <c r="E5547" s="14" t="s">
        <v>1554</v>
      </c>
      <c r="F5547" s="30">
        <v>46000</v>
      </c>
      <c r="G5547" s="31" t="str">
        <f>_xlfn.CONCAT(Table1[[#This Row],[Company]:[Penalty Amount]])</f>
        <v>Bank of AmericaBank of Americaenvironmental violation39083CA-SCAQMD46000</v>
      </c>
    </row>
    <row r="5548" spans="1:7" x14ac:dyDescent="0.2">
      <c r="A5548" s="28" t="s">
        <v>0</v>
      </c>
      <c r="B5548" s="14" t="s">
        <v>0</v>
      </c>
      <c r="C5548" s="14" t="s">
        <v>323</v>
      </c>
      <c r="D5548" s="29">
        <v>38718</v>
      </c>
      <c r="E5548" s="14" t="s">
        <v>123</v>
      </c>
      <c r="F5548" s="30">
        <v>50000</v>
      </c>
      <c r="G5548" s="31" t="str">
        <f>_xlfn.CONCAT(Table1[[#This Row],[Company]:[Penalty Amount]])</f>
        <v>Bank of AmericaBank of Americadiscriminatory practices (non-employment)38718MA-AG50000</v>
      </c>
    </row>
    <row r="5549" spans="1:7" x14ac:dyDescent="0.2">
      <c r="A5549" s="28" t="s">
        <v>657</v>
      </c>
      <c r="B5549" s="14" t="s">
        <v>0</v>
      </c>
      <c r="C5549" s="14" t="s">
        <v>282</v>
      </c>
      <c r="D5549" s="29">
        <v>40179</v>
      </c>
      <c r="E5549" s="14" t="s">
        <v>1310</v>
      </c>
      <c r="F5549" s="30">
        <v>54000</v>
      </c>
      <c r="G5549" s="31" t="str">
        <f>_xlfn.CONCAT(Table1[[#This Row],[Company]:[Penalty Amount]])</f>
        <v>Countrywide Home Loans Inc.Bank of Americaconsumer protection violation40179IL-BKG54000</v>
      </c>
    </row>
    <row r="5550" spans="1:7" x14ac:dyDescent="0.2">
      <c r="A5550" s="28" t="s">
        <v>371</v>
      </c>
      <c r="B5550" s="14" t="s">
        <v>0</v>
      </c>
      <c r="C5550" s="14" t="s">
        <v>343</v>
      </c>
      <c r="D5550" s="29">
        <v>37987</v>
      </c>
      <c r="E5550" s="14" t="s">
        <v>745</v>
      </c>
      <c r="F5550" s="30">
        <v>54453</v>
      </c>
      <c r="G5550" s="31" t="str">
        <f>_xlfn.CONCAT(Table1[[#This Row],[Company]:[Penalty Amount]])</f>
        <v>Countrywide Financial Corp.Bank of Americawage and hour violation37987WHD54453</v>
      </c>
    </row>
    <row r="5551" spans="1:7" x14ac:dyDescent="0.2">
      <c r="A5551" s="28" t="s">
        <v>0</v>
      </c>
      <c r="B5551" s="14" t="s">
        <v>0</v>
      </c>
      <c r="C5551" s="14" t="s">
        <v>1589</v>
      </c>
      <c r="D5551" s="29">
        <v>39448</v>
      </c>
      <c r="E5551" s="14" t="s">
        <v>745</v>
      </c>
      <c r="F5551" s="30">
        <v>65000</v>
      </c>
      <c r="G5551" s="31" t="str">
        <f>_xlfn.CONCAT(Table1[[#This Row],[Company]:[Penalty Amount]])</f>
        <v>Bank of AmericaBank of AmericaFamily and Medical Leave Act39448WHD65000</v>
      </c>
    </row>
    <row r="5552" spans="1:7" x14ac:dyDescent="0.2">
      <c r="A5552" s="28" t="s">
        <v>1970</v>
      </c>
      <c r="B5552" s="14" t="s">
        <v>0</v>
      </c>
      <c r="C5552" s="14" t="s">
        <v>732</v>
      </c>
      <c r="D5552" s="29">
        <v>40544</v>
      </c>
      <c r="E5552" s="14" t="s">
        <v>521</v>
      </c>
      <c r="F5552" s="30">
        <v>66000</v>
      </c>
      <c r="G5552" s="31" t="str">
        <f>_xlfn.CONCAT(Table1[[#This Row],[Company]:[Penalty Amount]])</f>
        <v>BANK OF AMERICABank of Americaworkplace safety or health violation40544OSHA66000</v>
      </c>
    </row>
    <row r="5553" spans="1:7" x14ac:dyDescent="0.2">
      <c r="A5553" s="28" t="s">
        <v>2588</v>
      </c>
      <c r="B5553" s="14" t="s">
        <v>0</v>
      </c>
      <c r="C5553" s="14" t="s">
        <v>12</v>
      </c>
      <c r="D5553" s="29">
        <v>40179</v>
      </c>
      <c r="E5553" s="14" t="s">
        <v>86</v>
      </c>
      <c r="F5553" s="30">
        <v>72826</v>
      </c>
      <c r="G5553" s="31" t="str">
        <f>_xlfn.CONCAT(Table1[[#This Row],[Company]:[Penalty Amount]])</f>
        <v>Merrill Lynch Pierce Fenner and Smith Inc.Bank of Americainvestor protection violation40179NJ-AG72826</v>
      </c>
    </row>
    <row r="5554" spans="1:7" x14ac:dyDescent="0.2">
      <c r="A5554" s="28" t="s">
        <v>0</v>
      </c>
      <c r="B5554" s="14" t="s">
        <v>0</v>
      </c>
      <c r="C5554" s="14" t="s">
        <v>323</v>
      </c>
      <c r="D5554" s="29">
        <v>41275</v>
      </c>
      <c r="E5554" s="14" t="s">
        <v>328</v>
      </c>
      <c r="F5554" s="30">
        <v>75000</v>
      </c>
      <c r="G5554" s="31" t="str">
        <f>_xlfn.CONCAT(Table1[[#This Row],[Company]:[Penalty Amount]])</f>
        <v>Bank of AmericaBank of Americadiscriminatory practices (non-employment)41275HUD75000</v>
      </c>
    </row>
    <row r="5555" spans="1:7" x14ac:dyDescent="0.2">
      <c r="A5555" s="28" t="s">
        <v>2587</v>
      </c>
      <c r="B5555" s="14" t="s">
        <v>0</v>
      </c>
      <c r="C5555" s="14" t="s">
        <v>12</v>
      </c>
      <c r="D5555" s="29">
        <v>38718</v>
      </c>
      <c r="E5555" s="14" t="s">
        <v>1078</v>
      </c>
      <c r="F5555" s="30">
        <v>75000</v>
      </c>
      <c r="G5555" s="31" t="str">
        <f>_xlfn.CONCAT(Table1[[#This Row],[Company]:[Penalty Amount]])</f>
        <v>Merrill Lynch Pierce Fenner &amp; Smith IncorporatedBank of Americainvestor protection violation38718VA-SEC75000</v>
      </c>
    </row>
    <row r="5556" spans="1:7" x14ac:dyDescent="0.2">
      <c r="A5556" s="28" t="s">
        <v>1431</v>
      </c>
      <c r="B5556" s="14" t="s">
        <v>0</v>
      </c>
      <c r="C5556" s="14" t="s">
        <v>31</v>
      </c>
      <c r="D5556" s="29">
        <v>39083</v>
      </c>
      <c r="E5556" s="14" t="s">
        <v>32</v>
      </c>
      <c r="F5556" s="30">
        <v>79524</v>
      </c>
      <c r="G5556" s="31" t="str">
        <f>_xlfn.CONCAT(Table1[[#This Row],[Company]:[Penalty Amount]])</f>
        <v>Lasalle Bank National AssociationBank of Americabanking violation39083OCC79524</v>
      </c>
    </row>
    <row r="5557" spans="1:7" x14ac:dyDescent="0.2">
      <c r="A5557" s="28" t="s">
        <v>861</v>
      </c>
      <c r="B5557" s="14" t="s">
        <v>0</v>
      </c>
      <c r="C5557" s="14" t="s">
        <v>12</v>
      </c>
      <c r="D5557" s="29">
        <v>38353</v>
      </c>
      <c r="E5557" s="14" t="s">
        <v>250</v>
      </c>
      <c r="F5557" s="30">
        <v>90000</v>
      </c>
      <c r="G5557" s="31" t="str">
        <f>_xlfn.CONCAT(Table1[[#This Row],[Company]:[Penalty Amount]])</f>
        <v>Banc of America Investment Services Inc.Bank of Americainvestor protection violation38353FINRA90000</v>
      </c>
    </row>
    <row r="5558" spans="1:7" x14ac:dyDescent="0.2">
      <c r="A5558" s="28" t="s">
        <v>500</v>
      </c>
      <c r="B5558" s="14" t="s">
        <v>0</v>
      </c>
      <c r="C5558" s="14" t="s">
        <v>12</v>
      </c>
      <c r="D5558" s="29">
        <v>36526</v>
      </c>
      <c r="E5558" s="14" t="s">
        <v>250</v>
      </c>
      <c r="F5558" s="30">
        <v>97000</v>
      </c>
      <c r="G5558" s="31" t="str">
        <f>_xlfn.CONCAT(Table1[[#This Row],[Company]:[Penalty Amount]])</f>
        <v>Merrill Lynch Pierce Fenner &amp; Smith Inc.Bank of Americainvestor protection violation36526FINRA97000</v>
      </c>
    </row>
    <row r="5559" spans="1:7" x14ac:dyDescent="0.2">
      <c r="A5559" s="28" t="s">
        <v>121</v>
      </c>
      <c r="B5559" s="14" t="s">
        <v>0</v>
      </c>
      <c r="C5559" s="14" t="s">
        <v>364</v>
      </c>
      <c r="D5559" s="29">
        <v>36892</v>
      </c>
      <c r="E5559" s="14" t="s">
        <v>72</v>
      </c>
      <c r="F5559" s="30">
        <v>100000</v>
      </c>
      <c r="G5559" s="31" t="str">
        <f>_xlfn.CONCAT(Table1[[#This Row],[Company]:[Penalty Amount]])</f>
        <v>FleetBoston Financial Corp.Bank of Americaprivacy violation36892NY-AG100000</v>
      </c>
    </row>
    <row r="5560" spans="1:7" x14ac:dyDescent="0.2">
      <c r="A5560" s="28" t="s">
        <v>500</v>
      </c>
      <c r="B5560" s="14" t="s">
        <v>0</v>
      </c>
      <c r="C5560" s="14" t="s">
        <v>12</v>
      </c>
      <c r="D5560" s="29">
        <v>37987</v>
      </c>
      <c r="E5560" s="14" t="s">
        <v>250</v>
      </c>
      <c r="F5560" s="30">
        <v>109527</v>
      </c>
      <c r="G5560" s="31" t="str">
        <f>_xlfn.CONCAT(Table1[[#This Row],[Company]:[Penalty Amount]])</f>
        <v>Merrill Lynch Pierce Fenner &amp; Smith Inc.Bank of Americainvestor protection violation37987FINRA109527</v>
      </c>
    </row>
    <row r="5561" spans="1:7" x14ac:dyDescent="0.2">
      <c r="A5561" s="28" t="s">
        <v>0</v>
      </c>
      <c r="B5561" s="14" t="s">
        <v>0</v>
      </c>
      <c r="C5561" s="14" t="s">
        <v>334</v>
      </c>
      <c r="D5561" s="29">
        <v>41640</v>
      </c>
      <c r="E5561" s="14" t="s">
        <v>393</v>
      </c>
      <c r="F5561" s="30">
        <v>110000</v>
      </c>
      <c r="G5561" s="31" t="str">
        <f>_xlfn.CONCAT(Table1[[#This Row],[Company]:[Penalty Amount]])</f>
        <v>Bank of AmericaBank of Americaemployment discrimination41640EEOC110000</v>
      </c>
    </row>
    <row r="5562" spans="1:7" x14ac:dyDescent="0.2">
      <c r="A5562" s="28" t="s">
        <v>500</v>
      </c>
      <c r="B5562" s="14" t="s">
        <v>0</v>
      </c>
      <c r="C5562" s="14" t="s">
        <v>12</v>
      </c>
      <c r="D5562" s="29">
        <v>42370</v>
      </c>
      <c r="E5562" s="14" t="s">
        <v>1078</v>
      </c>
      <c r="F5562" s="30">
        <v>115000</v>
      </c>
      <c r="G5562" s="31" t="str">
        <f>_xlfn.CONCAT(Table1[[#This Row],[Company]:[Penalty Amount]])</f>
        <v>Merrill Lynch Pierce Fenner &amp; Smith Inc.Bank of Americainvestor protection violation42370VA-SEC115000</v>
      </c>
    </row>
    <row r="5563" spans="1:7" x14ac:dyDescent="0.2">
      <c r="A5563" s="28" t="s">
        <v>2587</v>
      </c>
      <c r="B5563" s="14" t="s">
        <v>0</v>
      </c>
      <c r="C5563" s="14" t="s">
        <v>12</v>
      </c>
      <c r="D5563" s="29">
        <v>43101</v>
      </c>
      <c r="E5563" s="14" t="s">
        <v>810</v>
      </c>
      <c r="F5563" s="30">
        <v>120000</v>
      </c>
      <c r="G5563" s="31" t="str">
        <f>_xlfn.CONCAT(Table1[[#This Row],[Company]:[Penalty Amount]])</f>
        <v>Merrill Lynch Pierce Fenner &amp; Smith IncorporatedBank of Americainvestor protection violation43101VT-FIN120000</v>
      </c>
    </row>
    <row r="5564" spans="1:7" x14ac:dyDescent="0.2">
      <c r="A5564" s="28" t="s">
        <v>724</v>
      </c>
      <c r="B5564" s="14" t="s">
        <v>0</v>
      </c>
      <c r="C5564" s="14" t="s">
        <v>31</v>
      </c>
      <c r="D5564" s="29">
        <v>39083</v>
      </c>
      <c r="E5564" s="14" t="s">
        <v>32</v>
      </c>
      <c r="F5564" s="30">
        <v>125000</v>
      </c>
      <c r="G5564" s="31" t="str">
        <f>_xlfn.CONCAT(Table1[[#This Row],[Company]:[Penalty Amount]])</f>
        <v>Lasalle Bank MidWest National AssociationBank of Americabanking violation39083OCC125000</v>
      </c>
    </row>
    <row r="5565" spans="1:7" x14ac:dyDescent="0.2">
      <c r="A5565" s="28" t="s">
        <v>87</v>
      </c>
      <c r="B5565" s="14" t="s">
        <v>0</v>
      </c>
      <c r="C5565" s="14" t="s">
        <v>12</v>
      </c>
      <c r="D5565" s="29">
        <v>43831</v>
      </c>
      <c r="E5565" s="14" t="s">
        <v>810</v>
      </c>
      <c r="F5565" s="30">
        <v>125000</v>
      </c>
      <c r="G5565" s="31" t="str">
        <f>_xlfn.CONCAT(Table1[[#This Row],[Company]:[Penalty Amount]])</f>
        <v>Merrill LynchBank of Americainvestor protection violation43831VT-FIN125000</v>
      </c>
    </row>
    <row r="5566" spans="1:7" x14ac:dyDescent="0.2">
      <c r="A5566" s="28" t="s">
        <v>861</v>
      </c>
      <c r="B5566" s="14" t="s">
        <v>0</v>
      </c>
      <c r="C5566" s="14" t="s">
        <v>12</v>
      </c>
      <c r="D5566" s="29">
        <v>39448</v>
      </c>
      <c r="E5566" s="14" t="s">
        <v>48</v>
      </c>
      <c r="F5566" s="30">
        <v>150000</v>
      </c>
      <c r="G5566" s="31" t="str">
        <f>_xlfn.CONCAT(Table1[[#This Row],[Company]:[Penalty Amount]])</f>
        <v>Banc of America Investment Services Inc.Bank of Americainvestor protection violation39448SEC150000</v>
      </c>
    </row>
    <row r="5567" spans="1:7" x14ac:dyDescent="0.2">
      <c r="A5567" s="28" t="s">
        <v>500</v>
      </c>
      <c r="B5567" s="14" t="s">
        <v>0</v>
      </c>
      <c r="C5567" s="14" t="s">
        <v>12</v>
      </c>
      <c r="D5567" s="29">
        <v>39448</v>
      </c>
      <c r="E5567" s="14" t="s">
        <v>250</v>
      </c>
      <c r="F5567" s="30">
        <v>150000</v>
      </c>
      <c r="G5567" s="31" t="str">
        <f>_xlfn.CONCAT(Table1[[#This Row],[Company]:[Penalty Amount]])</f>
        <v>Merrill Lynch Pierce Fenner &amp; Smith Inc.Bank of Americainvestor protection violation39448FINRA150000</v>
      </c>
    </row>
    <row r="5568" spans="1:7" x14ac:dyDescent="0.2">
      <c r="A5568" s="28" t="s">
        <v>0</v>
      </c>
      <c r="B5568" s="14" t="s">
        <v>0</v>
      </c>
      <c r="C5568" s="14" t="s">
        <v>17</v>
      </c>
      <c r="D5568" s="29">
        <v>37622</v>
      </c>
      <c r="E5568" s="14" t="s">
        <v>61</v>
      </c>
      <c r="F5568" s="30">
        <v>158038</v>
      </c>
      <c r="G5568" s="31" t="str">
        <f>_xlfn.CONCAT(Table1[[#This Row],[Company]:[Penalty Amount]])</f>
        <v>Bank of AmericaBank of Americaeconomic sanction violation37622OFAC158038</v>
      </c>
    </row>
    <row r="5569" spans="1:7" x14ac:dyDescent="0.2">
      <c r="A5569" s="28" t="s">
        <v>371</v>
      </c>
      <c r="B5569" s="14" t="s">
        <v>0</v>
      </c>
      <c r="C5569" s="14" t="s">
        <v>276</v>
      </c>
      <c r="D5569" s="29">
        <v>39448</v>
      </c>
      <c r="E5569" s="14" t="s">
        <v>1293</v>
      </c>
      <c r="F5569" s="30">
        <v>161805</v>
      </c>
      <c r="G5569" s="31" t="str">
        <f>_xlfn.CONCAT(Table1[[#This Row],[Company]:[Penalty Amount]])</f>
        <v>Countrywide Financial Corp.Bank of Americamortgage abuses39448SD-AG161805</v>
      </c>
    </row>
    <row r="5570" spans="1:7" x14ac:dyDescent="0.2">
      <c r="A5570" s="28" t="s">
        <v>500</v>
      </c>
      <c r="B5570" s="14" t="s">
        <v>0</v>
      </c>
      <c r="C5570" s="14" t="s">
        <v>308</v>
      </c>
      <c r="D5570" s="29">
        <v>40544</v>
      </c>
      <c r="E5570" s="14" t="s">
        <v>339</v>
      </c>
      <c r="F5570" s="30">
        <v>170854</v>
      </c>
      <c r="G5570" s="31" t="str">
        <f>_xlfn.CONCAT(Table1[[#This Row],[Company]:[Penalty Amount]])</f>
        <v>Merrill Lynch Pierce Fenner &amp; Smith Inc.Bank of Americabenefit plan administrator violation40544EBSA170854</v>
      </c>
    </row>
    <row r="5571" spans="1:7" x14ac:dyDescent="0.2">
      <c r="A5571" s="28" t="s">
        <v>694</v>
      </c>
      <c r="B5571" s="14" t="s">
        <v>0</v>
      </c>
      <c r="C5571" s="14" t="s">
        <v>364</v>
      </c>
      <c r="D5571" s="29">
        <v>40179</v>
      </c>
      <c r="E5571" s="14" t="s">
        <v>1070</v>
      </c>
      <c r="F5571" s="30">
        <v>195000</v>
      </c>
      <c r="G5571" s="31" t="str">
        <f>_xlfn.CONCAT(Table1[[#This Row],[Company]:[Penalty Amount]])</f>
        <v>Bank of America Corp.Bank of Americaprivacy violation40179MO-AG195000</v>
      </c>
    </row>
    <row r="5572" spans="1:7" x14ac:dyDescent="0.2">
      <c r="A5572" s="28" t="s">
        <v>861</v>
      </c>
      <c r="B5572" s="14" t="s">
        <v>0</v>
      </c>
      <c r="C5572" s="14" t="s">
        <v>12</v>
      </c>
      <c r="D5572" s="29">
        <v>37987</v>
      </c>
      <c r="E5572" s="14" t="s">
        <v>250</v>
      </c>
      <c r="F5572" s="30">
        <v>200000</v>
      </c>
      <c r="G5572" s="31" t="str">
        <f>_xlfn.CONCAT(Table1[[#This Row],[Company]:[Penalty Amount]])</f>
        <v>Banc of America Investment Services Inc.Bank of Americainvestor protection violation37987FINRA200000</v>
      </c>
    </row>
    <row r="5573" spans="1:7" x14ac:dyDescent="0.2">
      <c r="A5573" s="28" t="s">
        <v>500</v>
      </c>
      <c r="B5573" s="14" t="s">
        <v>0</v>
      </c>
      <c r="C5573" s="14" t="s">
        <v>12</v>
      </c>
      <c r="D5573" s="29">
        <v>39448</v>
      </c>
      <c r="E5573" s="14" t="s">
        <v>250</v>
      </c>
      <c r="F5573" s="30">
        <v>200000</v>
      </c>
      <c r="G5573" s="31" t="str">
        <f>_xlfn.CONCAT(Table1[[#This Row],[Company]:[Penalty Amount]])</f>
        <v>Merrill Lynch Pierce Fenner &amp; Smith Inc.Bank of Americainvestor protection violation39448FINRA200000</v>
      </c>
    </row>
    <row r="5574" spans="1:7" x14ac:dyDescent="0.2">
      <c r="A5574" s="28" t="s">
        <v>1243</v>
      </c>
      <c r="B5574" s="14" t="s">
        <v>0</v>
      </c>
      <c r="C5574" s="14" t="s">
        <v>315</v>
      </c>
      <c r="D5574" s="29">
        <v>37257</v>
      </c>
      <c r="E5574" s="14" t="s">
        <v>1244</v>
      </c>
      <c r="F5574" s="30">
        <v>225000</v>
      </c>
      <c r="G5574" s="31" t="str">
        <f>_xlfn.CONCAT(Table1[[#This Row],[Company]:[Penalty Amount]])</f>
        <v>MBNABank of Americaenvironmental violation37257DE-ENV225000</v>
      </c>
    </row>
    <row r="5575" spans="1:7" x14ac:dyDescent="0.2">
      <c r="A5575" s="28" t="s">
        <v>861</v>
      </c>
      <c r="B5575" s="14" t="s">
        <v>0</v>
      </c>
      <c r="C5575" s="14" t="s">
        <v>12</v>
      </c>
      <c r="D5575" s="29">
        <v>38718</v>
      </c>
      <c r="E5575" s="14" t="s">
        <v>501</v>
      </c>
      <c r="F5575" s="30">
        <v>250000</v>
      </c>
      <c r="G5575" s="31" t="str">
        <f>_xlfn.CONCAT(Table1[[#This Row],[Company]:[Penalty Amount]])</f>
        <v>Banc of America Investment Services Inc.Bank of Americainvestor protection violation38718IL-SEC250000</v>
      </c>
    </row>
    <row r="5576" spans="1:7" x14ac:dyDescent="0.2">
      <c r="A5576" s="28" t="s">
        <v>87</v>
      </c>
      <c r="B5576" s="14" t="s">
        <v>0</v>
      </c>
      <c r="C5576" s="14" t="s">
        <v>12</v>
      </c>
      <c r="D5576" s="29">
        <v>39448</v>
      </c>
      <c r="E5576" s="14" t="s">
        <v>250</v>
      </c>
      <c r="F5576" s="30">
        <v>250000</v>
      </c>
      <c r="G5576" s="31" t="str">
        <f>_xlfn.CONCAT(Table1[[#This Row],[Company]:[Penalty Amount]])</f>
        <v>Merrill LynchBank of Americainvestor protection violation39448FINRA250000</v>
      </c>
    </row>
    <row r="5577" spans="1:7" x14ac:dyDescent="0.2">
      <c r="A5577" s="28" t="s">
        <v>2587</v>
      </c>
      <c r="B5577" s="14" t="s">
        <v>0</v>
      </c>
      <c r="C5577" s="14" t="s">
        <v>12</v>
      </c>
      <c r="D5577" s="29">
        <v>37987</v>
      </c>
      <c r="E5577" s="14" t="s">
        <v>250</v>
      </c>
      <c r="F5577" s="30">
        <v>250000</v>
      </c>
      <c r="G5577" s="31" t="str">
        <f>_xlfn.CONCAT(Table1[[#This Row],[Company]:[Penalty Amount]])</f>
        <v>Merrill Lynch Pierce Fenner &amp; Smith IncorporatedBank of Americainvestor protection violation37987FINRA250000</v>
      </c>
    </row>
    <row r="5578" spans="1:7" x14ac:dyDescent="0.2">
      <c r="A5578" s="28" t="s">
        <v>694</v>
      </c>
      <c r="B5578" s="14" t="s">
        <v>0</v>
      </c>
      <c r="C5578" s="14" t="s">
        <v>343</v>
      </c>
      <c r="D5578" s="29">
        <v>38718</v>
      </c>
      <c r="E5578" s="14" t="s">
        <v>745</v>
      </c>
      <c r="F5578" s="30">
        <v>265774</v>
      </c>
      <c r="G5578" s="31" t="str">
        <f>_xlfn.CONCAT(Table1[[#This Row],[Company]:[Penalty Amount]])</f>
        <v>Bank of America Corp.Bank of Americawage and hour violation38718WHD265774</v>
      </c>
    </row>
    <row r="5579" spans="1:7" x14ac:dyDescent="0.2">
      <c r="A5579" s="28" t="s">
        <v>1215</v>
      </c>
      <c r="B5579" s="14" t="s">
        <v>0</v>
      </c>
      <c r="C5579" s="14" t="s">
        <v>12</v>
      </c>
      <c r="D5579" s="29">
        <v>37987</v>
      </c>
      <c r="E5579" s="14" t="s">
        <v>1078</v>
      </c>
      <c r="F5579" s="30">
        <v>268723</v>
      </c>
      <c r="G5579" s="31" t="str">
        <f>_xlfn.CONCAT(Table1[[#This Row],[Company]:[Penalty Amount]])</f>
        <v>MERRILL LYNCH PIERCE FENNER &amp;Bank of Americainvestor protection violation37987VA-SEC268723</v>
      </c>
    </row>
    <row r="5580" spans="1:7" x14ac:dyDescent="0.2">
      <c r="A5580" s="28" t="s">
        <v>2587</v>
      </c>
      <c r="B5580" s="14" t="s">
        <v>0</v>
      </c>
      <c r="C5580" s="14" t="s">
        <v>12</v>
      </c>
      <c r="D5580" s="29">
        <v>43466</v>
      </c>
      <c r="E5580" s="14" t="s">
        <v>250</v>
      </c>
      <c r="F5580" s="30">
        <v>280000</v>
      </c>
      <c r="G5580" s="31" t="str">
        <f>_xlfn.CONCAT(Table1[[#This Row],[Company]:[Penalty Amount]])</f>
        <v>Merrill Lynch Pierce Fenner &amp; Smith IncorporatedBank of Americainvestor protection violation43466FINRA280000</v>
      </c>
    </row>
    <row r="5581" spans="1:7" x14ac:dyDescent="0.2">
      <c r="A5581" s="28" t="s">
        <v>105</v>
      </c>
      <c r="B5581" s="14" t="s">
        <v>0</v>
      </c>
      <c r="C5581" s="14" t="s">
        <v>569</v>
      </c>
      <c r="D5581" s="29">
        <v>43831</v>
      </c>
      <c r="E5581" s="14" t="s">
        <v>106</v>
      </c>
      <c r="F5581" s="30">
        <v>300000</v>
      </c>
      <c r="G5581" s="31" t="str">
        <f>_xlfn.CONCAT(Table1[[#This Row],[Company]:[Penalty Amount]])</f>
        <v>Bank of America N.A.Bank of AmericaAmericans with Disabilities Act43831DOJ_RIGHTS300000</v>
      </c>
    </row>
    <row r="5582" spans="1:7" x14ac:dyDescent="0.2">
      <c r="A5582" s="28" t="s">
        <v>87</v>
      </c>
      <c r="B5582" s="14" t="s">
        <v>0</v>
      </c>
      <c r="C5582" s="14" t="s">
        <v>10</v>
      </c>
      <c r="D5582" s="29">
        <v>39448</v>
      </c>
      <c r="E5582" s="14" t="s">
        <v>123</v>
      </c>
      <c r="F5582" s="30">
        <v>300000</v>
      </c>
      <c r="G5582" s="31" t="str">
        <f>_xlfn.CONCAT(Table1[[#This Row],[Company]:[Penalty Amount]])</f>
        <v>Merrill LynchBank of Americatoxic securities abuses39448MA-AG300000</v>
      </c>
    </row>
    <row r="5583" spans="1:7" x14ac:dyDescent="0.2">
      <c r="A5583" s="28" t="s">
        <v>2587</v>
      </c>
      <c r="B5583" s="14" t="s">
        <v>0</v>
      </c>
      <c r="C5583" s="14" t="s">
        <v>12</v>
      </c>
      <c r="D5583" s="29">
        <v>43466</v>
      </c>
      <c r="E5583" s="14" t="s">
        <v>45</v>
      </c>
      <c r="F5583" s="30">
        <v>300000</v>
      </c>
      <c r="G5583" s="31" t="str">
        <f>_xlfn.CONCAT(Table1[[#This Row],[Company]:[Penalty Amount]])</f>
        <v>Merrill Lynch Pierce Fenner &amp; Smith IncorporatedBank of Americainvestor protection violation43466CFTC300000</v>
      </c>
    </row>
    <row r="5584" spans="1:7" x14ac:dyDescent="0.2">
      <c r="A5584" s="28" t="s">
        <v>2584</v>
      </c>
      <c r="B5584" s="14" t="s">
        <v>0</v>
      </c>
      <c r="C5584" s="14" t="s">
        <v>12</v>
      </c>
      <c r="D5584" s="29">
        <v>43831</v>
      </c>
      <c r="E5584" s="14" t="s">
        <v>48</v>
      </c>
      <c r="F5584" s="30">
        <v>325376</v>
      </c>
      <c r="G5584" s="31" t="str">
        <f>_xlfn.CONCAT(Table1[[#This Row],[Company]:[Penalty Amount]])</f>
        <v>Merrill Lynch Pierce and Fenner &amp; Smith IncorporatedBank of Americainvestor protection violation43831SEC325376</v>
      </c>
    </row>
    <row r="5585" spans="1:7" x14ac:dyDescent="0.2">
      <c r="A5585" s="28" t="s">
        <v>371</v>
      </c>
      <c r="B5585" s="14" t="s">
        <v>0</v>
      </c>
      <c r="C5585" s="14" t="s">
        <v>276</v>
      </c>
      <c r="D5585" s="29">
        <v>39448</v>
      </c>
      <c r="E5585" s="14" t="s">
        <v>606</v>
      </c>
      <c r="F5585" s="30">
        <v>340901</v>
      </c>
      <c r="G5585" s="31" t="str">
        <f>_xlfn.CONCAT(Table1[[#This Row],[Company]:[Penalty Amount]])</f>
        <v>Countrywide Financial Corp.Bank of Americamortgage abuses39448WV-AG340901</v>
      </c>
    </row>
    <row r="5586" spans="1:7" x14ac:dyDescent="0.2">
      <c r="A5586" s="28" t="s">
        <v>0</v>
      </c>
      <c r="B5586" s="14" t="s">
        <v>0</v>
      </c>
      <c r="C5586" s="14" t="s">
        <v>364</v>
      </c>
      <c r="D5586" s="29">
        <v>39448</v>
      </c>
      <c r="E5586" s="14" t="s">
        <v>89</v>
      </c>
      <c r="F5586" s="30">
        <v>350000</v>
      </c>
      <c r="G5586" s="31" t="str">
        <f>_xlfn.CONCAT(Table1[[#This Row],[Company]:[Penalty Amount]])</f>
        <v>Bank of AmericaBank of Americaprivacy violation39448CT-AG350000</v>
      </c>
    </row>
    <row r="5587" spans="1:7" x14ac:dyDescent="0.2">
      <c r="A5587" s="28" t="s">
        <v>87</v>
      </c>
      <c r="B5587" s="14" t="s">
        <v>0</v>
      </c>
      <c r="C5587" s="14" t="s">
        <v>12</v>
      </c>
      <c r="D5587" s="29">
        <v>40544</v>
      </c>
      <c r="E5587" s="14" t="s">
        <v>45</v>
      </c>
      <c r="F5587" s="30">
        <v>350000</v>
      </c>
      <c r="G5587" s="31" t="str">
        <f>_xlfn.CONCAT(Table1[[#This Row],[Company]:[Penalty Amount]])</f>
        <v>Merrill LynchBank of Americainvestor protection violation40544CFTC350000</v>
      </c>
    </row>
    <row r="5588" spans="1:7" x14ac:dyDescent="0.2">
      <c r="A5588" s="28" t="s">
        <v>87</v>
      </c>
      <c r="B5588" s="14" t="s">
        <v>0</v>
      </c>
      <c r="C5588" s="14" t="s">
        <v>364</v>
      </c>
      <c r="D5588" s="29">
        <v>41640</v>
      </c>
      <c r="E5588" s="14" t="s">
        <v>496</v>
      </c>
      <c r="F5588" s="30">
        <v>400000</v>
      </c>
      <c r="G5588" s="31" t="str">
        <f>_xlfn.CONCAT(Table1[[#This Row],[Company]:[Penalty Amount]])</f>
        <v>Merrill LynchBank of Americaprivacy violation41640NH-BSR400000</v>
      </c>
    </row>
    <row r="5589" spans="1:7" x14ac:dyDescent="0.2">
      <c r="A5589" s="28" t="s">
        <v>500</v>
      </c>
      <c r="B5589" s="14" t="s">
        <v>0</v>
      </c>
      <c r="C5589" s="14" t="s">
        <v>12</v>
      </c>
      <c r="D5589" s="29">
        <v>43831</v>
      </c>
      <c r="E5589" s="14" t="s">
        <v>751</v>
      </c>
      <c r="F5589" s="30">
        <v>400000</v>
      </c>
      <c r="G5589" s="31" t="str">
        <f>_xlfn.CONCAT(Table1[[#This Row],[Company]:[Penalty Amount]])</f>
        <v>Merrill Lynch Pierce Fenner &amp; Smith Inc.Bank of Americainvestor protection violation43831CT-SEC400000</v>
      </c>
    </row>
    <row r="5590" spans="1:7" x14ac:dyDescent="0.2">
      <c r="A5590" s="28" t="s">
        <v>87</v>
      </c>
      <c r="B5590" s="14" t="s">
        <v>0</v>
      </c>
      <c r="C5590" s="14" t="s">
        <v>12</v>
      </c>
      <c r="D5590" s="29">
        <v>39448</v>
      </c>
      <c r="E5590" s="14" t="s">
        <v>821</v>
      </c>
      <c r="F5590" s="30">
        <v>459000</v>
      </c>
      <c r="G5590" s="31" t="str">
        <f>_xlfn.CONCAT(Table1[[#This Row],[Company]:[Penalty Amount]])</f>
        <v>Merrill LynchBank of Americainvestor protection violation39448DE-AG459000</v>
      </c>
    </row>
    <row r="5591" spans="1:7" x14ac:dyDescent="0.2">
      <c r="A5591" s="28" t="s">
        <v>87</v>
      </c>
      <c r="B5591" s="14" t="s">
        <v>0</v>
      </c>
      <c r="C5591" s="14" t="s">
        <v>12</v>
      </c>
      <c r="D5591" s="29">
        <v>37257</v>
      </c>
      <c r="E5591" s="14" t="s">
        <v>821</v>
      </c>
      <c r="F5591" s="30">
        <v>500000</v>
      </c>
      <c r="G5591" s="31" t="str">
        <f>_xlfn.CONCAT(Table1[[#This Row],[Company]:[Penalty Amount]])</f>
        <v>Merrill LynchBank of Americainvestor protection violation37257DE-AG500000</v>
      </c>
    </row>
    <row r="5592" spans="1:7" x14ac:dyDescent="0.2">
      <c r="A5592" s="28" t="s">
        <v>87</v>
      </c>
      <c r="B5592" s="14" t="s">
        <v>0</v>
      </c>
      <c r="C5592" s="14" t="s">
        <v>12</v>
      </c>
      <c r="D5592" s="29">
        <v>37257</v>
      </c>
      <c r="E5592" s="14" t="s">
        <v>496</v>
      </c>
      <c r="F5592" s="30">
        <v>500000</v>
      </c>
      <c r="G5592" s="31" t="str">
        <f>_xlfn.CONCAT(Table1[[#This Row],[Company]:[Penalty Amount]])</f>
        <v>Merrill LynchBank of Americainvestor protection violation37257NH-BSR500000</v>
      </c>
    </row>
    <row r="5593" spans="1:7" x14ac:dyDescent="0.2">
      <c r="A5593" s="28" t="s">
        <v>2583</v>
      </c>
      <c r="B5593" s="14" t="s">
        <v>0</v>
      </c>
      <c r="C5593" s="14" t="s">
        <v>360</v>
      </c>
      <c r="D5593" s="29">
        <v>39083</v>
      </c>
      <c r="E5593" s="14" t="s">
        <v>45</v>
      </c>
      <c r="F5593" s="30">
        <v>500000</v>
      </c>
      <c r="G5593" s="31" t="str">
        <f>_xlfn.CONCAT(Table1[[#This Row],[Company]:[Penalty Amount]])</f>
        <v>Merrill Lynch Investment Managers LLC and Merrill Lynch Alternative Investments LLCBank of Americadata submission deficiencies39083CFTC500000</v>
      </c>
    </row>
    <row r="5594" spans="1:7" x14ac:dyDescent="0.2">
      <c r="A5594" s="28" t="s">
        <v>500</v>
      </c>
      <c r="B5594" s="14" t="s">
        <v>0</v>
      </c>
      <c r="C5594" s="14" t="s">
        <v>12</v>
      </c>
      <c r="D5594" s="29">
        <v>40909</v>
      </c>
      <c r="E5594" s="14" t="s">
        <v>250</v>
      </c>
      <c r="F5594" s="30">
        <v>500000</v>
      </c>
      <c r="G5594" s="31" t="str">
        <f>_xlfn.CONCAT(Table1[[#This Row],[Company]:[Penalty Amount]])</f>
        <v>Merrill Lynch Pierce Fenner &amp; Smith Inc.Bank of Americainvestor protection violation40909FINRA500000</v>
      </c>
    </row>
    <row r="5595" spans="1:7" x14ac:dyDescent="0.2">
      <c r="A5595" s="28" t="s">
        <v>2587</v>
      </c>
      <c r="B5595" s="14" t="s">
        <v>0</v>
      </c>
      <c r="C5595" s="14" t="s">
        <v>12</v>
      </c>
      <c r="D5595" s="29">
        <v>42005</v>
      </c>
      <c r="E5595" s="14" t="s">
        <v>48</v>
      </c>
      <c r="F5595" s="30">
        <v>500000</v>
      </c>
      <c r="G5595" s="31" t="str">
        <f>_xlfn.CONCAT(Table1[[#This Row],[Company]:[Penalty Amount]])</f>
        <v>Merrill Lynch Pierce Fenner &amp; Smith IncorporatedBank of Americainvestor protection violation42005SEC500000</v>
      </c>
    </row>
    <row r="5596" spans="1:7" x14ac:dyDescent="0.2">
      <c r="A5596" s="28" t="s">
        <v>214</v>
      </c>
      <c r="B5596" s="14" t="s">
        <v>0</v>
      </c>
      <c r="C5596" s="14" t="s">
        <v>343</v>
      </c>
      <c r="D5596" s="29">
        <v>39448</v>
      </c>
      <c r="E5596" s="14" t="s">
        <v>745</v>
      </c>
      <c r="F5596" s="30">
        <v>516924</v>
      </c>
      <c r="G5596" s="31" t="str">
        <f>_xlfn.CONCAT(Table1[[#This Row],[Company]:[Penalty Amount]])</f>
        <v>Merrill Lynch &amp; Co. Inc.Bank of Americawage and hour violation39448WHD516924</v>
      </c>
    </row>
    <row r="5597" spans="1:7" x14ac:dyDescent="0.2">
      <c r="A5597" s="28" t="s">
        <v>657</v>
      </c>
      <c r="B5597" s="14" t="s">
        <v>0</v>
      </c>
      <c r="C5597" s="14" t="s">
        <v>282</v>
      </c>
      <c r="D5597" s="29">
        <v>40179</v>
      </c>
      <c r="E5597" s="14" t="s">
        <v>721</v>
      </c>
      <c r="F5597" s="30">
        <v>650000</v>
      </c>
      <c r="G5597" s="31" t="str">
        <f>_xlfn.CONCAT(Table1[[#This Row],[Company]:[Penalty Amount]])</f>
        <v>Countrywide Home Loans Inc.Bank of Americaconsumer protection violation40179WA-FIN650000</v>
      </c>
    </row>
    <row r="5598" spans="1:7" x14ac:dyDescent="0.2">
      <c r="A5598" s="28" t="s">
        <v>0</v>
      </c>
      <c r="B5598" s="14" t="s">
        <v>0</v>
      </c>
      <c r="C5598" s="14" t="s">
        <v>343</v>
      </c>
      <c r="D5598" s="29">
        <v>40179</v>
      </c>
      <c r="E5598" s="14" t="s">
        <v>309</v>
      </c>
      <c r="F5598" s="30">
        <v>661392</v>
      </c>
      <c r="G5598" s="31" t="str">
        <f>_xlfn.CONCAT(Table1[[#This Row],[Company]:[Penalty Amount]])</f>
        <v>Bank of AmericaBank of Americawage and hour violation40179private lawsuit-federal661392</v>
      </c>
    </row>
    <row r="5599" spans="1:7" x14ac:dyDescent="0.2">
      <c r="A5599" s="28" t="s">
        <v>0</v>
      </c>
      <c r="B5599" s="14" t="s">
        <v>0</v>
      </c>
      <c r="C5599" s="14" t="s">
        <v>276</v>
      </c>
      <c r="D5599" s="29">
        <v>42005</v>
      </c>
      <c r="E5599" s="14" t="s">
        <v>123</v>
      </c>
      <c r="F5599" s="30">
        <v>675000</v>
      </c>
      <c r="G5599" s="31" t="str">
        <f>_xlfn.CONCAT(Table1[[#This Row],[Company]:[Penalty Amount]])</f>
        <v>Bank of AmericaBank of Americamortgage abuses42005MA-AG675000</v>
      </c>
    </row>
    <row r="5600" spans="1:7" x14ac:dyDescent="0.2">
      <c r="A5600" s="28" t="s">
        <v>500</v>
      </c>
      <c r="B5600" s="14" t="s">
        <v>0</v>
      </c>
      <c r="C5600" s="14" t="s">
        <v>343</v>
      </c>
      <c r="D5600" s="29">
        <v>38718</v>
      </c>
      <c r="E5600" s="14" t="s">
        <v>745</v>
      </c>
      <c r="F5600" s="30">
        <v>706000</v>
      </c>
      <c r="G5600" s="31" t="str">
        <f>_xlfn.CONCAT(Table1[[#This Row],[Company]:[Penalty Amount]])</f>
        <v>Merrill Lynch Pierce Fenner &amp; Smith Inc.Bank of Americawage and hour violation38718WHD706000</v>
      </c>
    </row>
    <row r="5601" spans="1:7" x14ac:dyDescent="0.2">
      <c r="A5601" s="28" t="s">
        <v>26</v>
      </c>
      <c r="B5601" s="14" t="s">
        <v>0</v>
      </c>
      <c r="C5601" s="14" t="s">
        <v>12</v>
      </c>
      <c r="D5601" s="29">
        <v>38718</v>
      </c>
      <c r="E5601" s="14" t="s">
        <v>48</v>
      </c>
      <c r="F5601" s="30">
        <v>750000</v>
      </c>
      <c r="G5601" s="31" t="str">
        <f>_xlfn.CONCAT(Table1[[#This Row],[Company]:[Penalty Amount]])</f>
        <v>Banc of America Securities LLCBank of Americainvestor protection violation38718SEC750000</v>
      </c>
    </row>
    <row r="5602" spans="1:7" x14ac:dyDescent="0.2">
      <c r="A5602" s="28" t="s">
        <v>694</v>
      </c>
      <c r="B5602" s="14" t="s">
        <v>0</v>
      </c>
      <c r="C5602" s="14" t="s">
        <v>520</v>
      </c>
      <c r="D5602" s="29">
        <v>40544</v>
      </c>
      <c r="E5602" s="14" t="s">
        <v>521</v>
      </c>
      <c r="F5602" s="30">
        <v>930000</v>
      </c>
      <c r="G5602" s="31" t="str">
        <f>_xlfn.CONCAT(Table1[[#This Row],[Company]:[Penalty Amount]])</f>
        <v>Bank of America Corp.Bank of Americaworkplace whistleblower retaliation40544OSHA930000</v>
      </c>
    </row>
    <row r="5603" spans="1:7" x14ac:dyDescent="0.2">
      <c r="A5603" s="28" t="s">
        <v>0</v>
      </c>
      <c r="B5603" s="14" t="s">
        <v>0</v>
      </c>
      <c r="C5603" s="14" t="s">
        <v>334</v>
      </c>
      <c r="D5603" s="29">
        <v>42736</v>
      </c>
      <c r="E5603" s="14" t="s">
        <v>652</v>
      </c>
      <c r="F5603" s="30">
        <v>1000000</v>
      </c>
      <c r="G5603" s="31" t="str">
        <f>_xlfn.CONCAT(Table1[[#This Row],[Company]:[Penalty Amount]])</f>
        <v>Bank of AmericaBank of Americaemployment discrimination42736OFCCP1000000</v>
      </c>
    </row>
    <row r="5604" spans="1:7" x14ac:dyDescent="0.2">
      <c r="A5604" s="28" t="s">
        <v>371</v>
      </c>
      <c r="B5604" s="14" t="s">
        <v>0</v>
      </c>
      <c r="C5604" s="14" t="s">
        <v>276</v>
      </c>
      <c r="D5604" s="29">
        <v>39448</v>
      </c>
      <c r="E5604" s="14" t="s">
        <v>540</v>
      </c>
      <c r="F5604" s="30">
        <v>1000000</v>
      </c>
      <c r="G5604" s="31" t="str">
        <f>_xlfn.CONCAT(Table1[[#This Row],[Company]:[Penalty Amount]])</f>
        <v>Countrywide Financial Corp.Bank of Americamortgage abuses39448OR-AG1000000</v>
      </c>
    </row>
    <row r="5605" spans="1:7" x14ac:dyDescent="0.2">
      <c r="A5605" s="28" t="s">
        <v>2585</v>
      </c>
      <c r="B5605" s="14" t="s">
        <v>0</v>
      </c>
      <c r="C5605" s="14" t="s">
        <v>12</v>
      </c>
      <c r="D5605" s="29">
        <v>40909</v>
      </c>
      <c r="E5605" s="14" t="s">
        <v>250</v>
      </c>
      <c r="F5605" s="30">
        <v>1000000</v>
      </c>
      <c r="G5605" s="31" t="str">
        <f>_xlfn.CONCAT(Table1[[#This Row],[Company]:[Penalty Amount]])</f>
        <v>Merrill Lynch Pierce Fenner &amp; SmithBank of Americainvestor protection violation40909FINRA1000000</v>
      </c>
    </row>
    <row r="5606" spans="1:7" x14ac:dyDescent="0.2">
      <c r="A5606" s="28" t="s">
        <v>500</v>
      </c>
      <c r="B5606" s="14" t="s">
        <v>0</v>
      </c>
      <c r="C5606" s="14" t="s">
        <v>12</v>
      </c>
      <c r="D5606" s="29">
        <v>40544</v>
      </c>
      <c r="E5606" s="14" t="s">
        <v>250</v>
      </c>
      <c r="F5606" s="30">
        <v>1000000</v>
      </c>
      <c r="G5606" s="31" t="str">
        <f>_xlfn.CONCAT(Table1[[#This Row],[Company]:[Penalty Amount]])</f>
        <v>Merrill Lynch Pierce Fenner &amp; Smith Inc.Bank of Americainvestor protection violation40544FINRA1000000</v>
      </c>
    </row>
    <row r="5607" spans="1:7" x14ac:dyDescent="0.2">
      <c r="A5607" s="28" t="s">
        <v>500</v>
      </c>
      <c r="B5607" s="14" t="s">
        <v>0</v>
      </c>
      <c r="C5607" s="14" t="s">
        <v>12</v>
      </c>
      <c r="D5607" s="29">
        <v>41640</v>
      </c>
      <c r="E5607" s="14" t="s">
        <v>250</v>
      </c>
      <c r="F5607" s="30">
        <v>1000000</v>
      </c>
      <c r="G5607" s="31" t="str">
        <f>_xlfn.CONCAT(Table1[[#This Row],[Company]:[Penalty Amount]])</f>
        <v>Merrill Lynch Pierce Fenner &amp; Smith Inc.Bank of Americainvestor protection violation41640FINRA1000000</v>
      </c>
    </row>
    <row r="5608" spans="1:7" x14ac:dyDescent="0.2">
      <c r="A5608" s="28" t="s">
        <v>500</v>
      </c>
      <c r="B5608" s="14" t="s">
        <v>0</v>
      </c>
      <c r="C5608" s="14" t="s">
        <v>12</v>
      </c>
      <c r="D5608" s="29">
        <v>39448</v>
      </c>
      <c r="E5608" s="14" t="s">
        <v>48</v>
      </c>
      <c r="F5608" s="30">
        <v>1000000</v>
      </c>
      <c r="G5608" s="31" t="str">
        <f>_xlfn.CONCAT(Table1[[#This Row],[Company]:[Penalty Amount]])</f>
        <v>Merrill Lynch Pierce Fenner &amp; Smith Inc.Bank of Americainvestor protection violation39448SEC1000000</v>
      </c>
    </row>
    <row r="5609" spans="1:7" x14ac:dyDescent="0.2">
      <c r="A5609" s="28" t="s">
        <v>87</v>
      </c>
      <c r="B5609" s="14" t="s">
        <v>0</v>
      </c>
      <c r="C5609" s="14" t="s">
        <v>12</v>
      </c>
      <c r="D5609" s="29">
        <v>40909</v>
      </c>
      <c r="E5609" s="14" t="s">
        <v>250</v>
      </c>
      <c r="F5609" s="30">
        <v>1074200</v>
      </c>
      <c r="G5609" s="31" t="str">
        <f>_xlfn.CONCAT(Table1[[#This Row],[Company]:[Penalty Amount]])</f>
        <v>Merrill LynchBank of Americainvestor protection violation40909FINRA1074200</v>
      </c>
    </row>
    <row r="5610" spans="1:7" x14ac:dyDescent="0.2">
      <c r="A5610" s="28" t="s">
        <v>2578</v>
      </c>
      <c r="B5610" s="14" t="s">
        <v>0</v>
      </c>
      <c r="C5610" s="14" t="s">
        <v>31</v>
      </c>
      <c r="D5610" s="29">
        <v>42005</v>
      </c>
      <c r="E5610" s="14" t="s">
        <v>32</v>
      </c>
      <c r="F5610" s="30">
        <v>1104530</v>
      </c>
      <c r="G5610" s="31" t="str">
        <f>_xlfn.CONCAT(Table1[[#This Row],[Company]:[Penalty Amount]])</f>
        <v>Bank of America National AssociationBank of Americabanking violation42005OCC1104530</v>
      </c>
    </row>
    <row r="5611" spans="1:7" x14ac:dyDescent="0.2">
      <c r="A5611" s="28" t="s">
        <v>371</v>
      </c>
      <c r="B5611" s="14" t="s">
        <v>0</v>
      </c>
      <c r="C5611" s="14" t="s">
        <v>276</v>
      </c>
      <c r="D5611" s="29">
        <v>39448</v>
      </c>
      <c r="E5611" s="14" t="s">
        <v>1031</v>
      </c>
      <c r="F5611" s="30">
        <v>1146000</v>
      </c>
      <c r="G5611" s="31" t="str">
        <f>_xlfn.CONCAT(Table1[[#This Row],[Company]:[Penalty Amount]])</f>
        <v>Countrywide Financial Corp.Bank of Americamortgage abuses39448RI-AG1146000</v>
      </c>
    </row>
    <row r="5612" spans="1:7" x14ac:dyDescent="0.2">
      <c r="A5612" s="28" t="s">
        <v>371</v>
      </c>
      <c r="B5612" s="14" t="s">
        <v>0</v>
      </c>
      <c r="C5612" s="14" t="s">
        <v>1027</v>
      </c>
      <c r="D5612" s="29">
        <v>41275</v>
      </c>
      <c r="E5612" s="14" t="s">
        <v>309</v>
      </c>
      <c r="F5612" s="30">
        <v>1200000</v>
      </c>
      <c r="G5612" s="31" t="str">
        <f>_xlfn.CONCAT(Table1[[#This Row],[Company]:[Penalty Amount]])</f>
        <v>Countrywide Financial Corp.Bank of AmericaWARN Act violation41275private lawsuit-federal1200000</v>
      </c>
    </row>
    <row r="5613" spans="1:7" x14ac:dyDescent="0.2">
      <c r="A5613" s="28" t="s">
        <v>87</v>
      </c>
      <c r="B5613" s="14" t="s">
        <v>0</v>
      </c>
      <c r="C5613" s="14" t="s">
        <v>12</v>
      </c>
      <c r="D5613" s="29">
        <v>41640</v>
      </c>
      <c r="E5613" s="14" t="s">
        <v>45</v>
      </c>
      <c r="F5613" s="30">
        <v>1200000</v>
      </c>
      <c r="G5613" s="31" t="str">
        <f>_xlfn.CONCAT(Table1[[#This Row],[Company]:[Penalty Amount]])</f>
        <v>Merrill LynchBank of Americainvestor protection violation41640CFTC1200000</v>
      </c>
    </row>
    <row r="5614" spans="1:7" x14ac:dyDescent="0.2">
      <c r="A5614" s="28" t="s">
        <v>26</v>
      </c>
      <c r="B5614" s="14" t="s">
        <v>0</v>
      </c>
      <c r="C5614" s="14" t="s">
        <v>12</v>
      </c>
      <c r="D5614" s="29">
        <v>40179</v>
      </c>
      <c r="E5614" s="14" t="s">
        <v>86</v>
      </c>
      <c r="F5614" s="30">
        <v>1268393</v>
      </c>
      <c r="G5614" s="31" t="str">
        <f>_xlfn.CONCAT(Table1[[#This Row],[Company]:[Penalty Amount]])</f>
        <v>Banc of America Securities LLCBank of Americainvestor protection violation40179NJ-AG1268393</v>
      </c>
    </row>
    <row r="5615" spans="1:7" x14ac:dyDescent="0.2">
      <c r="A5615" s="28" t="s">
        <v>500</v>
      </c>
      <c r="B5615" s="14" t="s">
        <v>0</v>
      </c>
      <c r="C5615" s="14" t="s">
        <v>12</v>
      </c>
      <c r="D5615" s="29">
        <v>41275</v>
      </c>
      <c r="E5615" s="14" t="s">
        <v>250</v>
      </c>
      <c r="F5615" s="30">
        <v>1373000</v>
      </c>
      <c r="G5615" s="31" t="str">
        <f>_xlfn.CONCAT(Table1[[#This Row],[Company]:[Penalty Amount]])</f>
        <v>Merrill Lynch Pierce Fenner &amp; Smith Inc.Bank of Americainvestor protection violation41275FINRA1373000</v>
      </c>
    </row>
    <row r="5616" spans="1:7" x14ac:dyDescent="0.2">
      <c r="A5616" s="28" t="s">
        <v>2587</v>
      </c>
      <c r="B5616" s="14" t="s">
        <v>0</v>
      </c>
      <c r="C5616" s="14" t="s">
        <v>12</v>
      </c>
      <c r="D5616" s="29">
        <v>42736</v>
      </c>
      <c r="E5616" s="14" t="s">
        <v>250</v>
      </c>
      <c r="F5616" s="30">
        <v>1400000</v>
      </c>
      <c r="G5616" s="31" t="str">
        <f>_xlfn.CONCAT(Table1[[#This Row],[Company]:[Penalty Amount]])</f>
        <v>Merrill Lynch Pierce Fenner &amp; Smith IncorporatedBank of Americainvestor protection violation42736FINRA1400000</v>
      </c>
    </row>
    <row r="5617" spans="1:7" x14ac:dyDescent="0.2">
      <c r="A5617" s="28" t="s">
        <v>2586</v>
      </c>
      <c r="B5617" s="14" t="s">
        <v>0</v>
      </c>
      <c r="C5617" s="14" t="s">
        <v>12</v>
      </c>
      <c r="D5617" s="29">
        <v>43101</v>
      </c>
      <c r="E5617" s="14" t="s">
        <v>48</v>
      </c>
      <c r="F5617" s="30">
        <v>1404000</v>
      </c>
      <c r="G5617" s="31" t="str">
        <f>_xlfn.CONCAT(Table1[[#This Row],[Company]:[Penalty Amount]])</f>
        <v>Merrill Lynch Pierce Fenner &amp; Smith IncBank of Americainvestor protection violation43101SEC1404000</v>
      </c>
    </row>
    <row r="5618" spans="1:7" x14ac:dyDescent="0.2">
      <c r="A5618" s="28" t="s">
        <v>2577</v>
      </c>
      <c r="B5618" s="14" t="s">
        <v>0</v>
      </c>
      <c r="C5618" s="14" t="s">
        <v>12</v>
      </c>
      <c r="D5618" s="29">
        <v>38353</v>
      </c>
      <c r="E5618" s="14" t="s">
        <v>48</v>
      </c>
      <c r="F5618" s="30">
        <v>1500000</v>
      </c>
      <c r="G5618" s="31" t="str">
        <f>_xlfn.CONCAT(Table1[[#This Row],[Company]:[Penalty Amount]])</f>
        <v>Banc of America Investment Services Inc. and Bacap Distributors LLCBank of Americainvestor protection violation38353SEC1500000</v>
      </c>
    </row>
    <row r="5619" spans="1:7" x14ac:dyDescent="0.2">
      <c r="A5619" s="28" t="s">
        <v>2587</v>
      </c>
      <c r="B5619" s="14" t="s">
        <v>0</v>
      </c>
      <c r="C5619" s="14" t="s">
        <v>12</v>
      </c>
      <c r="D5619" s="29">
        <v>38718</v>
      </c>
      <c r="E5619" s="14" t="s">
        <v>48</v>
      </c>
      <c r="F5619" s="30">
        <v>1500000</v>
      </c>
      <c r="G5619" s="31" t="str">
        <f>_xlfn.CONCAT(Table1[[#This Row],[Company]:[Penalty Amount]])</f>
        <v>Merrill Lynch Pierce Fenner &amp; Smith IncorporatedBank of Americainvestor protection violation38718SEC1500000</v>
      </c>
    </row>
    <row r="5620" spans="1:7" x14ac:dyDescent="0.2">
      <c r="A5620" s="28" t="s">
        <v>87</v>
      </c>
      <c r="B5620" s="14" t="s">
        <v>0</v>
      </c>
      <c r="C5620" s="14" t="s">
        <v>334</v>
      </c>
      <c r="D5620" s="29">
        <v>39448</v>
      </c>
      <c r="E5620" s="14" t="s">
        <v>393</v>
      </c>
      <c r="F5620" s="30">
        <v>1550000</v>
      </c>
      <c r="G5620" s="31" t="str">
        <f>_xlfn.CONCAT(Table1[[#This Row],[Company]:[Penalty Amount]])</f>
        <v>Merrill LynchBank of Americaemployment discrimination39448EEOC1550000</v>
      </c>
    </row>
    <row r="5621" spans="1:7" x14ac:dyDescent="0.2">
      <c r="A5621" s="28" t="s">
        <v>500</v>
      </c>
      <c r="B5621" s="14" t="s">
        <v>0</v>
      </c>
      <c r="C5621" s="14" t="s">
        <v>12</v>
      </c>
      <c r="D5621" s="29">
        <v>37987</v>
      </c>
      <c r="E5621" s="14" t="s">
        <v>250</v>
      </c>
      <c r="F5621" s="30">
        <v>1600000</v>
      </c>
      <c r="G5621" s="31" t="str">
        <f>_xlfn.CONCAT(Table1[[#This Row],[Company]:[Penalty Amount]])</f>
        <v>Merrill Lynch Pierce Fenner &amp; Smith Inc.Bank of Americainvestor protection violation37987FINRA1600000</v>
      </c>
    </row>
    <row r="5622" spans="1:7" x14ac:dyDescent="0.2">
      <c r="A5622" s="28" t="s">
        <v>657</v>
      </c>
      <c r="B5622" s="14" t="s">
        <v>0</v>
      </c>
      <c r="C5622" s="14" t="s">
        <v>282</v>
      </c>
      <c r="D5622" s="29">
        <v>39448</v>
      </c>
      <c r="E5622" s="14" t="s">
        <v>662</v>
      </c>
      <c r="F5622" s="30">
        <v>1611500</v>
      </c>
      <c r="G5622" s="31" t="str">
        <f>_xlfn.CONCAT(Table1[[#This Row],[Company]:[Penalty Amount]])</f>
        <v>Countrywide Home Loans Inc.Bank of Americaconsumer protection violation39448NC-BKG1611500</v>
      </c>
    </row>
    <row r="5623" spans="1:7" x14ac:dyDescent="0.2">
      <c r="A5623" s="28" t="s">
        <v>0</v>
      </c>
      <c r="B5623" s="14" t="s">
        <v>0</v>
      </c>
      <c r="C5623" s="14" t="s">
        <v>343</v>
      </c>
      <c r="D5623" s="29">
        <v>42736</v>
      </c>
      <c r="E5623" s="14" t="s">
        <v>309</v>
      </c>
      <c r="F5623" s="30">
        <v>1900000</v>
      </c>
      <c r="G5623" s="31" t="str">
        <f>_xlfn.CONCAT(Table1[[#This Row],[Company]:[Penalty Amount]])</f>
        <v>Bank of AmericaBank of Americawage and hour violation42736private lawsuit-federal1900000</v>
      </c>
    </row>
    <row r="5624" spans="1:7" x14ac:dyDescent="0.2">
      <c r="A5624" s="28" t="s">
        <v>105</v>
      </c>
      <c r="B5624" s="14" t="s">
        <v>0</v>
      </c>
      <c r="C5624" s="14" t="s">
        <v>282</v>
      </c>
      <c r="D5624" s="29">
        <v>42736</v>
      </c>
      <c r="E5624" s="14" t="s">
        <v>761</v>
      </c>
      <c r="F5624" s="30">
        <v>1940000</v>
      </c>
      <c r="G5624" s="31" t="str">
        <f>_xlfn.CONCAT(Table1[[#This Row],[Company]:[Penalty Amount]])</f>
        <v>Bank of America N.A.Bank of Americaconsumer protection violation42736CA-MULTI1940000</v>
      </c>
    </row>
    <row r="5625" spans="1:7" x14ac:dyDescent="0.2">
      <c r="A5625" s="28" t="s">
        <v>694</v>
      </c>
      <c r="B5625" s="14" t="s">
        <v>0</v>
      </c>
      <c r="C5625" s="14" t="s">
        <v>282</v>
      </c>
      <c r="D5625" s="29">
        <v>41275</v>
      </c>
      <c r="E5625" s="14" t="s">
        <v>606</v>
      </c>
      <c r="F5625" s="30">
        <v>1950000</v>
      </c>
      <c r="G5625" s="31" t="str">
        <f>_xlfn.CONCAT(Table1[[#This Row],[Company]:[Penalty Amount]])</f>
        <v>Bank of America Corp.Bank of Americaconsumer protection violation41275WV-AG1950000</v>
      </c>
    </row>
    <row r="5626" spans="1:7" x14ac:dyDescent="0.2">
      <c r="A5626" s="28" t="s">
        <v>2587</v>
      </c>
      <c r="B5626" s="14" t="s">
        <v>0</v>
      </c>
      <c r="C5626" s="14" t="s">
        <v>12</v>
      </c>
      <c r="D5626" s="29">
        <v>41275</v>
      </c>
      <c r="E5626" s="14" t="s">
        <v>250</v>
      </c>
      <c r="F5626" s="30">
        <v>2000000</v>
      </c>
      <c r="G5626" s="31" t="str">
        <f>_xlfn.CONCAT(Table1[[#This Row],[Company]:[Penalty Amount]])</f>
        <v>Merrill Lynch Pierce Fenner &amp; Smith IncorporatedBank of Americainvestor protection violation41275FINRA2000000</v>
      </c>
    </row>
    <row r="5627" spans="1:7" x14ac:dyDescent="0.2">
      <c r="A5627" s="28" t="s">
        <v>500</v>
      </c>
      <c r="B5627" s="14" t="s">
        <v>0</v>
      </c>
      <c r="C5627" s="14" t="s">
        <v>12</v>
      </c>
      <c r="D5627" s="29">
        <v>41275</v>
      </c>
      <c r="E5627" s="14" t="s">
        <v>919</v>
      </c>
      <c r="F5627" s="30">
        <v>2121579</v>
      </c>
      <c r="G5627" s="31" t="str">
        <f>_xlfn.CONCAT(Table1[[#This Row],[Company]:[Penalty Amount]])</f>
        <v>Merrill Lynch Pierce Fenner &amp; Smith Inc.Bank of Americainvestor protection violation41275MO-SEC2121579</v>
      </c>
    </row>
    <row r="5628" spans="1:7" x14ac:dyDescent="0.2">
      <c r="A5628" s="28" t="s">
        <v>528</v>
      </c>
      <c r="B5628" s="14" t="s">
        <v>0</v>
      </c>
      <c r="C5628" s="14" t="s">
        <v>334</v>
      </c>
      <c r="D5628" s="29">
        <v>41275</v>
      </c>
      <c r="E5628" s="14" t="s">
        <v>652</v>
      </c>
      <c r="F5628" s="30">
        <v>2181593</v>
      </c>
      <c r="G5628" s="31" t="str">
        <f>_xlfn.CONCAT(Table1[[#This Row],[Company]:[Penalty Amount]])</f>
        <v>Bank of America CorpBank of Americaemployment discrimination41275OFCCP2181593</v>
      </c>
    </row>
    <row r="5629" spans="1:7" x14ac:dyDescent="0.2">
      <c r="A5629" s="28" t="s">
        <v>0</v>
      </c>
      <c r="B5629" s="14" t="s">
        <v>0</v>
      </c>
      <c r="C5629" s="14" t="s">
        <v>343</v>
      </c>
      <c r="D5629" s="29">
        <v>42370</v>
      </c>
      <c r="E5629" s="14" t="s">
        <v>309</v>
      </c>
      <c r="F5629" s="30">
        <v>2250000</v>
      </c>
      <c r="G5629" s="31" t="str">
        <f>_xlfn.CONCAT(Table1[[#This Row],[Company]:[Penalty Amount]])</f>
        <v>Bank of AmericaBank of Americawage and hour violation42370private lawsuit-federal2250000</v>
      </c>
    </row>
    <row r="5630" spans="1:7" x14ac:dyDescent="0.2">
      <c r="A5630" s="28" t="s">
        <v>2587</v>
      </c>
      <c r="B5630" s="14" t="s">
        <v>0</v>
      </c>
      <c r="C5630" s="14" t="s">
        <v>12</v>
      </c>
      <c r="D5630" s="29">
        <v>41640</v>
      </c>
      <c r="E5630" s="14" t="s">
        <v>250</v>
      </c>
      <c r="F5630" s="30">
        <v>2440000</v>
      </c>
      <c r="G5630" s="31" t="str">
        <f>_xlfn.CONCAT(Table1[[#This Row],[Company]:[Penalty Amount]])</f>
        <v>Merrill Lynch Pierce Fenner &amp; Smith IncorporatedBank of Americainvestor protection violation41640FINRA2440000</v>
      </c>
    </row>
    <row r="5631" spans="1:7" x14ac:dyDescent="0.2">
      <c r="A5631" s="28" t="s">
        <v>0</v>
      </c>
      <c r="B5631" s="14" t="s">
        <v>0</v>
      </c>
      <c r="C5631" s="14" t="s">
        <v>12</v>
      </c>
      <c r="D5631" s="29">
        <v>42736</v>
      </c>
      <c r="E5631" s="14" t="s">
        <v>23</v>
      </c>
      <c r="F5631" s="30">
        <v>2500000</v>
      </c>
      <c r="G5631" s="31" t="str">
        <f>_xlfn.CONCAT(Table1[[#This Row],[Company]:[Penalty Amount]])</f>
        <v>Bank of AmericaBank of Americainvestor protection violation42736USAO2500000</v>
      </c>
    </row>
    <row r="5632" spans="1:7" x14ac:dyDescent="0.2">
      <c r="A5632" s="28" t="s">
        <v>0</v>
      </c>
      <c r="B5632" s="14" t="s">
        <v>0</v>
      </c>
      <c r="C5632" s="14" t="s">
        <v>343</v>
      </c>
      <c r="D5632" s="29">
        <v>39083</v>
      </c>
      <c r="E5632" s="14" t="s">
        <v>344</v>
      </c>
      <c r="F5632" s="30">
        <v>2500000</v>
      </c>
      <c r="G5632" s="31" t="str">
        <f>_xlfn.CONCAT(Table1[[#This Row],[Company]:[Penalty Amount]])</f>
        <v>Bank of AmericaBank of Americawage and hour violation39083private lawsuit-state2500000</v>
      </c>
    </row>
    <row r="5633" spans="1:7" x14ac:dyDescent="0.2">
      <c r="A5633" s="28" t="s">
        <v>87</v>
      </c>
      <c r="B5633" s="14" t="s">
        <v>0</v>
      </c>
      <c r="C5633" s="14" t="s">
        <v>12</v>
      </c>
      <c r="D5633" s="29">
        <v>42736</v>
      </c>
      <c r="E5633" s="14" t="s">
        <v>45</v>
      </c>
      <c r="F5633" s="30">
        <v>2500000</v>
      </c>
      <c r="G5633" s="31" t="str">
        <f>_xlfn.CONCAT(Table1[[#This Row],[Company]:[Penalty Amount]])</f>
        <v>Merrill LynchBank of Americainvestor protection violation42736CFTC2500000</v>
      </c>
    </row>
    <row r="5634" spans="1:7" x14ac:dyDescent="0.2">
      <c r="A5634" s="28" t="s">
        <v>87</v>
      </c>
      <c r="B5634" s="14" t="s">
        <v>0</v>
      </c>
      <c r="C5634" s="14" t="s">
        <v>12</v>
      </c>
      <c r="D5634" s="29">
        <v>40179</v>
      </c>
      <c r="E5634" s="14" t="s">
        <v>250</v>
      </c>
      <c r="F5634" s="30">
        <v>2500000</v>
      </c>
      <c r="G5634" s="31" t="str">
        <f>_xlfn.CONCAT(Table1[[#This Row],[Company]:[Penalty Amount]])</f>
        <v>Merrill LynchBank of Americainvestor protection violation40179FINRA2500000</v>
      </c>
    </row>
    <row r="5635" spans="1:7" x14ac:dyDescent="0.2">
      <c r="A5635" s="28" t="s">
        <v>500</v>
      </c>
      <c r="B5635" s="14" t="s">
        <v>0</v>
      </c>
      <c r="C5635" s="14" t="s">
        <v>12</v>
      </c>
      <c r="D5635" s="29">
        <v>42005</v>
      </c>
      <c r="E5635" s="14" t="s">
        <v>476</v>
      </c>
      <c r="F5635" s="30">
        <v>2500000</v>
      </c>
      <c r="G5635" s="31" t="str">
        <f>_xlfn.CONCAT(Table1[[#This Row],[Company]:[Penalty Amount]])</f>
        <v>Merrill Lynch Pierce Fenner &amp; Smith Inc.Bank of Americainvestor protection violation42005MA-SEC2500000</v>
      </c>
    </row>
    <row r="5636" spans="1:7" x14ac:dyDescent="0.2">
      <c r="A5636" s="28" t="s">
        <v>87</v>
      </c>
      <c r="B5636" s="14" t="s">
        <v>0</v>
      </c>
      <c r="C5636" s="14" t="s">
        <v>343</v>
      </c>
      <c r="D5636" s="29">
        <v>42370</v>
      </c>
      <c r="E5636" s="14" t="s">
        <v>344</v>
      </c>
      <c r="F5636" s="30">
        <v>2645000</v>
      </c>
      <c r="G5636" s="31" t="str">
        <f>_xlfn.CONCAT(Table1[[#This Row],[Company]:[Penalty Amount]])</f>
        <v>Merrill LynchBank of Americawage and hour violation42370private lawsuit-state2645000</v>
      </c>
    </row>
    <row r="5637" spans="1:7" x14ac:dyDescent="0.2">
      <c r="A5637" s="28" t="s">
        <v>277</v>
      </c>
      <c r="B5637" s="14" t="s">
        <v>0</v>
      </c>
      <c r="C5637" s="14" t="s">
        <v>276</v>
      </c>
      <c r="D5637" s="29">
        <v>39448</v>
      </c>
      <c r="E5637" s="14" t="s">
        <v>878</v>
      </c>
      <c r="F5637" s="30">
        <v>2800000</v>
      </c>
      <c r="G5637" s="31" t="str">
        <f>_xlfn.CONCAT(Table1[[#This Row],[Company]:[Penalty Amount]])</f>
        <v>Countrywide Home LoansBank of Americamortgage abuses39448IN-AG2800000</v>
      </c>
    </row>
    <row r="5638" spans="1:7" x14ac:dyDescent="0.2">
      <c r="A5638" s="28" t="s">
        <v>500</v>
      </c>
      <c r="B5638" s="14" t="s">
        <v>0</v>
      </c>
      <c r="C5638" s="14" t="s">
        <v>12</v>
      </c>
      <c r="D5638" s="29">
        <v>40909</v>
      </c>
      <c r="E5638" s="14" t="s">
        <v>250</v>
      </c>
      <c r="F5638" s="30">
        <v>2800000</v>
      </c>
      <c r="G5638" s="31" t="str">
        <f>_xlfn.CONCAT(Table1[[#This Row],[Company]:[Penalty Amount]])</f>
        <v>Merrill Lynch Pierce Fenner &amp; Smith Inc.Bank of Americainvestor protection violation40909FINRA2800000</v>
      </c>
    </row>
    <row r="5639" spans="1:7" x14ac:dyDescent="0.2">
      <c r="A5639" s="28" t="s">
        <v>2588</v>
      </c>
      <c r="B5639" s="14" t="s">
        <v>0</v>
      </c>
      <c r="C5639" s="14" t="s">
        <v>12</v>
      </c>
      <c r="D5639" s="29">
        <v>42370</v>
      </c>
      <c r="E5639" s="14" t="s">
        <v>250</v>
      </c>
      <c r="F5639" s="30">
        <v>2800000</v>
      </c>
      <c r="G5639" s="31" t="str">
        <f>_xlfn.CONCAT(Table1[[#This Row],[Company]:[Penalty Amount]])</f>
        <v>Merrill Lynch Pierce Fenner and Smith Inc.Bank of Americainvestor protection violation42370FINRA2800000</v>
      </c>
    </row>
    <row r="5640" spans="1:7" x14ac:dyDescent="0.2">
      <c r="A5640" s="28" t="s">
        <v>0</v>
      </c>
      <c r="B5640" s="14" t="s">
        <v>0</v>
      </c>
      <c r="C5640" s="14" t="s">
        <v>282</v>
      </c>
      <c r="D5640" s="29">
        <v>41640</v>
      </c>
      <c r="E5640" s="14" t="s">
        <v>876</v>
      </c>
      <c r="F5640" s="30">
        <v>2825000</v>
      </c>
      <c r="G5640" s="31" t="str">
        <f>_xlfn.CONCAT(Table1[[#This Row],[Company]:[Penalty Amount]])</f>
        <v>Bank of AmericaBank of Americaconsumer protection violation41640HI-AG2825000</v>
      </c>
    </row>
    <row r="5641" spans="1:7" x14ac:dyDescent="0.2">
      <c r="A5641" s="28" t="s">
        <v>861</v>
      </c>
      <c r="B5641" s="14" t="s">
        <v>0</v>
      </c>
      <c r="C5641" s="14" t="s">
        <v>38</v>
      </c>
      <c r="D5641" s="29">
        <v>39083</v>
      </c>
      <c r="E5641" s="14" t="s">
        <v>250</v>
      </c>
      <c r="F5641" s="30">
        <v>3000000</v>
      </c>
      <c r="G5641" s="31" t="str">
        <f>_xlfn.CONCAT(Table1[[#This Row],[Company]:[Penalty Amount]])</f>
        <v>Banc of America Investment Services Inc.Bank of Americaanti-money-laundering deficiencies39083FINRA3000000</v>
      </c>
    </row>
    <row r="5642" spans="1:7" x14ac:dyDescent="0.2">
      <c r="A5642" s="28" t="s">
        <v>87</v>
      </c>
      <c r="B5642" s="14" t="s">
        <v>0</v>
      </c>
      <c r="C5642" s="14" t="s">
        <v>12</v>
      </c>
      <c r="D5642" s="29">
        <v>40544</v>
      </c>
      <c r="E5642" s="14" t="s">
        <v>250</v>
      </c>
      <c r="F5642" s="30">
        <v>3000000</v>
      </c>
      <c r="G5642" s="31" t="str">
        <f>_xlfn.CONCAT(Table1[[#This Row],[Company]:[Penalty Amount]])</f>
        <v>Merrill LynchBank of Americainvestor protection violation40544FINRA3000000</v>
      </c>
    </row>
    <row r="5643" spans="1:7" x14ac:dyDescent="0.2">
      <c r="A5643" s="28" t="s">
        <v>657</v>
      </c>
      <c r="B5643" s="14" t="s">
        <v>0</v>
      </c>
      <c r="C5643" s="14" t="s">
        <v>282</v>
      </c>
      <c r="D5643" s="29">
        <v>38718</v>
      </c>
      <c r="E5643" s="14" t="s">
        <v>72</v>
      </c>
      <c r="F5643" s="30">
        <v>3200000</v>
      </c>
      <c r="G5643" s="31" t="str">
        <f>_xlfn.CONCAT(Table1[[#This Row],[Company]:[Penalty Amount]])</f>
        <v>Countrywide Home Loans Inc.Bank of Americaconsumer protection violation38718NY-AG3200000</v>
      </c>
    </row>
    <row r="5644" spans="1:7" x14ac:dyDescent="0.2">
      <c r="A5644" s="28" t="s">
        <v>0</v>
      </c>
      <c r="B5644" s="14" t="s">
        <v>0</v>
      </c>
      <c r="C5644" s="14" t="s">
        <v>343</v>
      </c>
      <c r="D5644" s="29">
        <v>42370</v>
      </c>
      <c r="E5644" s="14" t="s">
        <v>309</v>
      </c>
      <c r="F5644" s="30">
        <v>3250000</v>
      </c>
      <c r="G5644" s="31" t="str">
        <f>_xlfn.CONCAT(Table1[[#This Row],[Company]:[Penalty Amount]])</f>
        <v>Bank of AmericaBank of Americawage and hour violation42370private lawsuit-federal3250000</v>
      </c>
    </row>
    <row r="5645" spans="1:7" x14ac:dyDescent="0.2">
      <c r="A5645" s="28" t="s">
        <v>500</v>
      </c>
      <c r="B5645" s="14" t="s">
        <v>0</v>
      </c>
      <c r="C5645" s="14" t="s">
        <v>12</v>
      </c>
      <c r="D5645" s="29">
        <v>38718</v>
      </c>
      <c r="E5645" s="14" t="s">
        <v>751</v>
      </c>
      <c r="F5645" s="30">
        <v>3500000</v>
      </c>
      <c r="G5645" s="31" t="str">
        <f>_xlfn.CONCAT(Table1[[#This Row],[Company]:[Penalty Amount]])</f>
        <v>Merrill Lynch Pierce Fenner &amp; Smith Inc.Bank of Americainvestor protection violation38718CT-SEC3500000</v>
      </c>
    </row>
    <row r="5646" spans="1:7" x14ac:dyDescent="0.2">
      <c r="A5646" s="28" t="s">
        <v>191</v>
      </c>
      <c r="B5646" s="14" t="s">
        <v>0</v>
      </c>
      <c r="C5646" s="14" t="s">
        <v>323</v>
      </c>
      <c r="D5646" s="29">
        <v>38353</v>
      </c>
      <c r="E5646" s="14" t="s">
        <v>309</v>
      </c>
      <c r="F5646" s="30">
        <v>3670000</v>
      </c>
      <c r="G5646" s="31" t="str">
        <f>_xlfn.CONCAT(Table1[[#This Row],[Company]:[Penalty Amount]])</f>
        <v>Bank of America NABank of Americadiscriminatory practices (non-employment)38353private lawsuit-federal3670000</v>
      </c>
    </row>
    <row r="5647" spans="1:7" x14ac:dyDescent="0.2">
      <c r="A5647" s="28" t="s">
        <v>0</v>
      </c>
      <c r="B5647" s="14" t="s">
        <v>0</v>
      </c>
      <c r="C5647" s="14" t="s">
        <v>343</v>
      </c>
      <c r="D5647" s="29">
        <v>42370</v>
      </c>
      <c r="E5647" s="14" t="s">
        <v>344</v>
      </c>
      <c r="F5647" s="30">
        <v>4000000</v>
      </c>
      <c r="G5647" s="31" t="str">
        <f>_xlfn.CONCAT(Table1[[#This Row],[Company]:[Penalty Amount]])</f>
        <v>Bank of AmericaBank of Americawage and hour violation42370private lawsuit-state4000000</v>
      </c>
    </row>
    <row r="5648" spans="1:7" x14ac:dyDescent="0.2">
      <c r="A5648" s="28" t="s">
        <v>500</v>
      </c>
      <c r="B5648" s="14" t="s">
        <v>0</v>
      </c>
      <c r="C5648" s="14" t="s">
        <v>12</v>
      </c>
      <c r="D5648" s="29">
        <v>41640</v>
      </c>
      <c r="E5648" s="14" t="s">
        <v>250</v>
      </c>
      <c r="F5648" s="30">
        <v>4000000</v>
      </c>
      <c r="G5648" s="31" t="str">
        <f>_xlfn.CONCAT(Table1[[#This Row],[Company]:[Penalty Amount]])</f>
        <v>Merrill Lynch Pierce Fenner &amp; Smith Inc.Bank of Americainvestor protection violation41640FINRA4000000</v>
      </c>
    </row>
    <row r="5649" spans="1:7" x14ac:dyDescent="0.2">
      <c r="A5649" s="28" t="s">
        <v>2587</v>
      </c>
      <c r="B5649" s="14" t="s">
        <v>0</v>
      </c>
      <c r="C5649" s="14" t="s">
        <v>12</v>
      </c>
      <c r="D5649" s="29">
        <v>43466</v>
      </c>
      <c r="E5649" s="14" t="s">
        <v>250</v>
      </c>
      <c r="F5649" s="30">
        <v>4000000</v>
      </c>
      <c r="G5649" s="31" t="str">
        <f>_xlfn.CONCAT(Table1[[#This Row],[Company]:[Penalty Amount]])</f>
        <v>Merrill Lynch Pierce Fenner &amp; Smith IncorporatedBank of Americainvestor protection violation43466FINRA4000000</v>
      </c>
    </row>
    <row r="5650" spans="1:7" x14ac:dyDescent="0.2">
      <c r="A5650" s="28" t="s">
        <v>0</v>
      </c>
      <c r="B5650" s="14" t="s">
        <v>0</v>
      </c>
      <c r="C5650" s="14" t="s">
        <v>343</v>
      </c>
      <c r="D5650" s="29">
        <v>37622</v>
      </c>
      <c r="E5650" s="14" t="s">
        <v>344</v>
      </c>
      <c r="F5650" s="30">
        <v>4100000</v>
      </c>
      <c r="G5650" s="31" t="str">
        <f>_xlfn.CONCAT(Table1[[#This Row],[Company]:[Penalty Amount]])</f>
        <v>Bank of AmericaBank of Americawage and hour violation37622private lawsuit-state4100000</v>
      </c>
    </row>
    <row r="5651" spans="1:7" x14ac:dyDescent="0.2">
      <c r="A5651" s="28" t="s">
        <v>0</v>
      </c>
      <c r="B5651" s="14" t="s">
        <v>0</v>
      </c>
      <c r="C5651" s="14" t="s">
        <v>334</v>
      </c>
      <c r="D5651" s="29">
        <v>43466</v>
      </c>
      <c r="E5651" s="14" t="s">
        <v>652</v>
      </c>
      <c r="F5651" s="30">
        <v>4200000</v>
      </c>
      <c r="G5651" s="31" t="str">
        <f>_xlfn.CONCAT(Table1[[#This Row],[Company]:[Penalty Amount]])</f>
        <v>Bank of AmericaBank of Americaemployment discrimination43466OFCCP4200000</v>
      </c>
    </row>
    <row r="5652" spans="1:7" x14ac:dyDescent="0.2">
      <c r="A5652" s="28" t="s">
        <v>801</v>
      </c>
      <c r="B5652" s="14" t="s">
        <v>0</v>
      </c>
      <c r="C5652" s="14" t="s">
        <v>308</v>
      </c>
      <c r="D5652" s="29">
        <v>39448</v>
      </c>
      <c r="E5652" s="14" t="s">
        <v>309</v>
      </c>
      <c r="F5652" s="30">
        <v>4500000</v>
      </c>
      <c r="G5652" s="31" t="str">
        <f>_xlfn.CONCAT(Table1[[#This Row],[Company]:[Penalty Amount]])</f>
        <v>MBNA Corp.Bank of Americabenefit plan administrator violation39448private lawsuit-federal4500000</v>
      </c>
    </row>
    <row r="5653" spans="1:7" x14ac:dyDescent="0.2">
      <c r="A5653" s="28" t="s">
        <v>2587</v>
      </c>
      <c r="B5653" s="14" t="s">
        <v>0</v>
      </c>
      <c r="C5653" s="14" t="s">
        <v>10</v>
      </c>
      <c r="D5653" s="29">
        <v>44197</v>
      </c>
      <c r="E5653" s="14" t="s">
        <v>93</v>
      </c>
      <c r="F5653" s="30">
        <v>4642857</v>
      </c>
      <c r="G5653" s="31" t="str">
        <f>_xlfn.CONCAT(Table1[[#This Row],[Company]:[Penalty Amount]])</f>
        <v>Merrill Lynch Pierce Fenner &amp; Smith IncorporatedBank of Americatoxic securities abuses44197NM-AG4642857</v>
      </c>
    </row>
    <row r="5654" spans="1:7" x14ac:dyDescent="0.2">
      <c r="A5654" s="28" t="s">
        <v>87</v>
      </c>
      <c r="B5654" s="14" t="s">
        <v>0</v>
      </c>
      <c r="C5654" s="14" t="s">
        <v>12</v>
      </c>
      <c r="D5654" s="29">
        <v>40179</v>
      </c>
      <c r="E5654" s="14" t="s">
        <v>86</v>
      </c>
      <c r="F5654" s="30">
        <v>4871620</v>
      </c>
      <c r="G5654" s="31" t="str">
        <f>_xlfn.CONCAT(Table1[[#This Row],[Company]:[Penalty Amount]])</f>
        <v>Merrill LynchBank of Americainvestor protection violation40179NJ-AG4871620</v>
      </c>
    </row>
    <row r="5655" spans="1:7" x14ac:dyDescent="0.2">
      <c r="A5655" s="28" t="s">
        <v>2580</v>
      </c>
      <c r="B5655" s="14" t="s">
        <v>0</v>
      </c>
      <c r="C5655" s="14" t="s">
        <v>12</v>
      </c>
      <c r="D5655" s="29">
        <v>44562</v>
      </c>
      <c r="E5655" s="14" t="s">
        <v>250</v>
      </c>
      <c r="F5655" s="30">
        <v>5000000</v>
      </c>
      <c r="G5655" s="31" t="str">
        <f>_xlfn.CONCAT(Table1[[#This Row],[Company]:[Penalty Amount]])</f>
        <v>BofA Securities Inc.Bank of Americainvestor protection violation44562FINRA5000000</v>
      </c>
    </row>
    <row r="5656" spans="1:7" x14ac:dyDescent="0.2">
      <c r="A5656" s="28" t="s">
        <v>500</v>
      </c>
      <c r="B5656" s="14" t="s">
        <v>0</v>
      </c>
      <c r="C5656" s="14" t="s">
        <v>12</v>
      </c>
      <c r="D5656" s="29">
        <v>38718</v>
      </c>
      <c r="E5656" s="14" t="s">
        <v>250</v>
      </c>
      <c r="F5656" s="30">
        <v>5000000</v>
      </c>
      <c r="G5656" s="31" t="str">
        <f>_xlfn.CONCAT(Table1[[#This Row],[Company]:[Penalty Amount]])</f>
        <v>Merrill Lynch Pierce Fenner &amp; Smith Inc.Bank of Americainvestor protection violation38718FINRA5000000</v>
      </c>
    </row>
    <row r="5657" spans="1:7" x14ac:dyDescent="0.2">
      <c r="A5657" s="28" t="s">
        <v>2587</v>
      </c>
      <c r="B5657" s="14" t="s">
        <v>0</v>
      </c>
      <c r="C5657" s="14" t="s">
        <v>12</v>
      </c>
      <c r="D5657" s="29">
        <v>36526</v>
      </c>
      <c r="E5657" s="14" t="s">
        <v>48</v>
      </c>
      <c r="F5657" s="30">
        <v>5000000</v>
      </c>
      <c r="G5657" s="31" t="str">
        <f>_xlfn.CONCAT(Table1[[#This Row],[Company]:[Penalty Amount]])</f>
        <v>Merrill Lynch Pierce Fenner &amp; Smith IncorporatedBank of Americainvestor protection violation36526SEC5000000</v>
      </c>
    </row>
    <row r="5658" spans="1:7" x14ac:dyDescent="0.2">
      <c r="A5658" s="28" t="s">
        <v>500</v>
      </c>
      <c r="B5658" s="14" t="s">
        <v>0</v>
      </c>
      <c r="C5658" s="14" t="s">
        <v>12</v>
      </c>
      <c r="D5658" s="29">
        <v>42370</v>
      </c>
      <c r="E5658" s="14" t="s">
        <v>250</v>
      </c>
      <c r="F5658" s="30">
        <v>5000000</v>
      </c>
      <c r="G5658" s="31" t="str">
        <f>_xlfn.CONCAT(Table1[[#This Row],[Company]:[Penalty Amount]])</f>
        <v>Merrill Lynch Pierce Fenner &amp; Smith Inc.Bank of Americainvestor protection violation42370FINRA5000000</v>
      </c>
    </row>
    <row r="5659" spans="1:7" x14ac:dyDescent="0.2">
      <c r="A5659" s="28" t="s">
        <v>3029</v>
      </c>
      <c r="B5659" s="14" t="s">
        <v>0</v>
      </c>
      <c r="C5659" s="14" t="s">
        <v>31</v>
      </c>
      <c r="D5659" s="29">
        <v>36892</v>
      </c>
      <c r="E5659" s="14" t="s">
        <v>112</v>
      </c>
      <c r="F5659" s="30">
        <v>5000000</v>
      </c>
      <c r="G5659" s="31" t="str">
        <f>_xlfn.CONCAT(Table1[[#This Row],[Company]:[Penalty Amount]])</f>
        <v>U.S. Trust Corp.Bank of Americabanking violation36892FED5000000</v>
      </c>
    </row>
    <row r="5660" spans="1:7" x14ac:dyDescent="0.2">
      <c r="A5660" s="28" t="s">
        <v>3029</v>
      </c>
      <c r="B5660" s="14" t="s">
        <v>0</v>
      </c>
      <c r="C5660" s="14" t="s">
        <v>38</v>
      </c>
      <c r="D5660" s="29">
        <v>36892</v>
      </c>
      <c r="E5660" s="14" t="s">
        <v>34</v>
      </c>
      <c r="F5660" s="30">
        <v>5000000</v>
      </c>
      <c r="G5660" s="31" t="str">
        <f>_xlfn.CONCAT(Table1[[#This Row],[Company]:[Penalty Amount]])</f>
        <v>U.S. Trust Corp.Bank of Americaanti-money-laundering deficiencies36892NY-DFS5000000</v>
      </c>
    </row>
    <row r="5661" spans="1:7" x14ac:dyDescent="0.2">
      <c r="A5661" s="28" t="s">
        <v>500</v>
      </c>
      <c r="B5661" s="14" t="s">
        <v>0</v>
      </c>
      <c r="C5661" s="14" t="s">
        <v>742</v>
      </c>
      <c r="D5661" s="29">
        <v>43101</v>
      </c>
      <c r="E5661" s="14" t="s">
        <v>250</v>
      </c>
      <c r="F5661" s="30">
        <v>5990530</v>
      </c>
      <c r="G5661" s="31" t="str">
        <f>_xlfn.CONCAT(Table1[[#This Row],[Company]:[Penalty Amount]])</f>
        <v>Merrill Lynch Pierce Fenner &amp; Smith Inc.Bank of Americasecurities issuance or trading violation43101FINRA5990530</v>
      </c>
    </row>
    <row r="5662" spans="1:7" x14ac:dyDescent="0.2">
      <c r="A5662" s="28" t="s">
        <v>0</v>
      </c>
      <c r="B5662" s="14" t="s">
        <v>0</v>
      </c>
      <c r="C5662" s="14" t="s">
        <v>343</v>
      </c>
      <c r="D5662" s="29">
        <v>42736</v>
      </c>
      <c r="E5662" s="14" t="s">
        <v>309</v>
      </c>
      <c r="F5662" s="30">
        <v>6000000</v>
      </c>
      <c r="G5662" s="31" t="str">
        <f>_xlfn.CONCAT(Table1[[#This Row],[Company]:[Penalty Amount]])</f>
        <v>Bank of AmericaBank of Americawage and hour violation42736private lawsuit-federal6000000</v>
      </c>
    </row>
    <row r="5663" spans="1:7" x14ac:dyDescent="0.2">
      <c r="A5663" s="28" t="s">
        <v>371</v>
      </c>
      <c r="B5663" s="14" t="s">
        <v>0</v>
      </c>
      <c r="C5663" s="14" t="s">
        <v>276</v>
      </c>
      <c r="D5663" s="29">
        <v>39448</v>
      </c>
      <c r="E5663" s="14" t="s">
        <v>698</v>
      </c>
      <c r="F5663" s="30">
        <v>6000000</v>
      </c>
      <c r="G5663" s="31" t="str">
        <f>_xlfn.CONCAT(Table1[[#This Row],[Company]:[Penalty Amount]])</f>
        <v>Countrywide Financial Corp.Bank of Americamortgage abuses39448CO-AG6000000</v>
      </c>
    </row>
    <row r="5664" spans="1:7" x14ac:dyDescent="0.2">
      <c r="A5664" s="28" t="s">
        <v>87</v>
      </c>
      <c r="B5664" s="14" t="s">
        <v>0</v>
      </c>
      <c r="C5664" s="14" t="s">
        <v>12</v>
      </c>
      <c r="D5664" s="29">
        <v>41640</v>
      </c>
      <c r="E5664" s="14" t="s">
        <v>250</v>
      </c>
      <c r="F5664" s="30">
        <v>6000000</v>
      </c>
      <c r="G5664" s="31" t="str">
        <f>_xlfn.CONCAT(Table1[[#This Row],[Company]:[Penalty Amount]])</f>
        <v>Merrill LynchBank of Americainvestor protection violation41640FINRA6000000</v>
      </c>
    </row>
    <row r="5665" spans="1:7" x14ac:dyDescent="0.2">
      <c r="A5665" s="28" t="s">
        <v>724</v>
      </c>
      <c r="B5665" s="14" t="s">
        <v>0</v>
      </c>
      <c r="C5665" s="14" t="s">
        <v>31</v>
      </c>
      <c r="D5665" s="29">
        <v>38353</v>
      </c>
      <c r="E5665" s="14" t="s">
        <v>32</v>
      </c>
      <c r="F5665" s="30">
        <v>6250000</v>
      </c>
      <c r="G5665" s="31" t="str">
        <f>_xlfn.CONCAT(Table1[[#This Row],[Company]:[Penalty Amount]])</f>
        <v>Lasalle Bank MidWest National AssociationBank of Americabanking violation38353OCC6250000</v>
      </c>
    </row>
    <row r="5666" spans="1:7" x14ac:dyDescent="0.2">
      <c r="A5666" s="28" t="s">
        <v>371</v>
      </c>
      <c r="B5666" s="14" t="s">
        <v>0</v>
      </c>
      <c r="C5666" s="14" t="s">
        <v>364</v>
      </c>
      <c r="D5666" s="29">
        <v>40179</v>
      </c>
      <c r="E5666" s="14" t="s">
        <v>309</v>
      </c>
      <c r="F5666" s="30">
        <v>6500000</v>
      </c>
      <c r="G5666" s="31" t="str">
        <f>_xlfn.CONCAT(Table1[[#This Row],[Company]:[Penalty Amount]])</f>
        <v>Countrywide Financial Corp.Bank of Americaprivacy violation40179private lawsuit-federal6500000</v>
      </c>
    </row>
    <row r="5667" spans="1:7" x14ac:dyDescent="0.2">
      <c r="A5667" s="28" t="s">
        <v>0</v>
      </c>
      <c r="B5667" s="14" t="s">
        <v>0</v>
      </c>
      <c r="C5667" s="14" t="s">
        <v>343</v>
      </c>
      <c r="D5667" s="29">
        <v>42736</v>
      </c>
      <c r="E5667" s="14" t="s">
        <v>309</v>
      </c>
      <c r="F5667" s="30">
        <v>6600000</v>
      </c>
      <c r="G5667" s="31" t="str">
        <f>_xlfn.CONCAT(Table1[[#This Row],[Company]:[Penalty Amount]])</f>
        <v>Bank of AmericaBank of Americawage and hour violation42736private lawsuit-federal6600000</v>
      </c>
    </row>
    <row r="5668" spans="1:7" x14ac:dyDescent="0.2">
      <c r="A5668" s="28" t="s">
        <v>87</v>
      </c>
      <c r="B5668" s="14" t="s">
        <v>0</v>
      </c>
      <c r="C5668" s="14" t="s">
        <v>343</v>
      </c>
      <c r="D5668" s="29">
        <v>41640</v>
      </c>
      <c r="E5668" s="14" t="s">
        <v>309</v>
      </c>
      <c r="F5668" s="30">
        <v>6900000</v>
      </c>
      <c r="G5668" s="31" t="str">
        <f>_xlfn.CONCAT(Table1[[#This Row],[Company]:[Penalty Amount]])</f>
        <v>Merrill LynchBank of Americawage and hour violation41640private lawsuit-federal6900000</v>
      </c>
    </row>
    <row r="5669" spans="1:7" x14ac:dyDescent="0.2">
      <c r="A5669" s="28" t="s">
        <v>0</v>
      </c>
      <c r="B5669" s="14" t="s">
        <v>0</v>
      </c>
      <c r="C5669" s="14" t="s">
        <v>343</v>
      </c>
      <c r="D5669" s="29">
        <v>42736</v>
      </c>
      <c r="E5669" s="14" t="s">
        <v>309</v>
      </c>
      <c r="F5669" s="30">
        <v>7000000</v>
      </c>
      <c r="G5669" s="31" t="str">
        <f>_xlfn.CONCAT(Table1[[#This Row],[Company]:[Penalty Amount]])</f>
        <v>Bank of AmericaBank of Americawage and hour violation42736private lawsuit-federal7000000</v>
      </c>
    </row>
    <row r="5670" spans="1:7" x14ac:dyDescent="0.2">
      <c r="A5670" s="28" t="s">
        <v>500</v>
      </c>
      <c r="B5670" s="14" t="s">
        <v>0</v>
      </c>
      <c r="C5670" s="14" t="s">
        <v>12</v>
      </c>
      <c r="D5670" s="29">
        <v>39448</v>
      </c>
      <c r="E5670" s="14" t="s">
        <v>48</v>
      </c>
      <c r="F5670" s="30">
        <v>7000000</v>
      </c>
      <c r="G5670" s="31" t="str">
        <f>_xlfn.CONCAT(Table1[[#This Row],[Company]:[Penalty Amount]])</f>
        <v>Merrill Lynch Pierce Fenner &amp; Smith Inc.Bank of Americainvestor protection violation39448SEC7000000</v>
      </c>
    </row>
    <row r="5671" spans="1:7" x14ac:dyDescent="0.2">
      <c r="A5671" s="28" t="s">
        <v>500</v>
      </c>
      <c r="B5671" s="14" t="s">
        <v>0</v>
      </c>
      <c r="C5671" s="14" t="s">
        <v>12</v>
      </c>
      <c r="D5671" s="29">
        <v>42370</v>
      </c>
      <c r="E5671" s="14" t="s">
        <v>250</v>
      </c>
      <c r="F5671" s="30">
        <v>7030000</v>
      </c>
      <c r="G5671" s="31" t="str">
        <f>_xlfn.CONCAT(Table1[[#This Row],[Company]:[Penalty Amount]])</f>
        <v>Merrill Lynch Pierce Fenner &amp; Smith Inc.Bank of Americainvestor protection violation42370FINRA7030000</v>
      </c>
    </row>
    <row r="5672" spans="1:7" x14ac:dyDescent="0.2">
      <c r="A5672" s="28" t="s">
        <v>703</v>
      </c>
      <c r="B5672" s="14" t="s">
        <v>0</v>
      </c>
      <c r="C5672" s="14" t="s">
        <v>334</v>
      </c>
      <c r="D5672" s="29">
        <v>39448</v>
      </c>
      <c r="E5672" s="14" t="s">
        <v>309</v>
      </c>
      <c r="F5672" s="30">
        <v>7200000</v>
      </c>
      <c r="G5672" s="31" t="str">
        <f>_xlfn.CONCAT(Table1[[#This Row],[Company]:[Penalty Amount]])</f>
        <v>Banc of America Investment ServicesBank of Americaemployment discrimination39448private lawsuit-federal7200000</v>
      </c>
    </row>
    <row r="5673" spans="1:7" x14ac:dyDescent="0.2">
      <c r="A5673" s="28" t="s">
        <v>500</v>
      </c>
      <c r="B5673" s="14" t="s">
        <v>0</v>
      </c>
      <c r="C5673" s="14" t="s">
        <v>12</v>
      </c>
      <c r="D5673" s="29">
        <v>43831</v>
      </c>
      <c r="E5673" s="14" t="s">
        <v>250</v>
      </c>
      <c r="F5673" s="30">
        <v>7200000</v>
      </c>
      <c r="G5673" s="31" t="str">
        <f>_xlfn.CONCAT(Table1[[#This Row],[Company]:[Penalty Amount]])</f>
        <v>Merrill Lynch Pierce Fenner &amp; Smith Inc.Bank of Americainvestor protection violation43831FINRA7200000</v>
      </c>
    </row>
    <row r="5674" spans="1:7" x14ac:dyDescent="0.2">
      <c r="A5674" s="28" t="s">
        <v>694</v>
      </c>
      <c r="B5674" s="14" t="s">
        <v>0</v>
      </c>
      <c r="C5674" s="14" t="s">
        <v>38</v>
      </c>
      <c r="D5674" s="29">
        <v>38718</v>
      </c>
      <c r="E5674" s="14" t="s">
        <v>33</v>
      </c>
      <c r="F5674" s="30">
        <v>7500000</v>
      </c>
      <c r="G5674" s="31" t="str">
        <f>_xlfn.CONCAT(Table1[[#This Row],[Company]:[Penalty Amount]])</f>
        <v>Bank of America Corp.Bank of Americaanti-money-laundering deficiencies38718NY-MANDA7500000</v>
      </c>
    </row>
    <row r="5675" spans="1:7" x14ac:dyDescent="0.2">
      <c r="A5675" s="28" t="s">
        <v>694</v>
      </c>
      <c r="B5675" s="14" t="s">
        <v>0</v>
      </c>
      <c r="C5675" s="14" t="s">
        <v>12</v>
      </c>
      <c r="D5675" s="29">
        <v>41640</v>
      </c>
      <c r="E5675" s="14" t="s">
        <v>48</v>
      </c>
      <c r="F5675" s="30">
        <v>7650000</v>
      </c>
      <c r="G5675" s="31" t="str">
        <f>_xlfn.CONCAT(Table1[[#This Row],[Company]:[Penalty Amount]])</f>
        <v>Bank of America Corp.Bank of Americainvestor protection violation41640SEC7650000</v>
      </c>
    </row>
    <row r="5676" spans="1:7" x14ac:dyDescent="0.2">
      <c r="A5676" s="28" t="s">
        <v>2587</v>
      </c>
      <c r="B5676" s="14" t="s">
        <v>0</v>
      </c>
      <c r="C5676" s="14" t="s">
        <v>12</v>
      </c>
      <c r="D5676" s="29">
        <v>43466</v>
      </c>
      <c r="E5676" s="14" t="s">
        <v>48</v>
      </c>
      <c r="F5676" s="30">
        <v>8014000</v>
      </c>
      <c r="G5676" s="31" t="str">
        <f>_xlfn.CONCAT(Table1[[#This Row],[Company]:[Penalty Amount]])</f>
        <v>Merrill Lynch Pierce Fenner &amp; Smith IncorporatedBank of Americainvestor protection violation43466SEC8014000</v>
      </c>
    </row>
    <row r="5677" spans="1:7" x14ac:dyDescent="0.2">
      <c r="A5677" s="28" t="s">
        <v>2584</v>
      </c>
      <c r="B5677" s="14" t="s">
        <v>0</v>
      </c>
      <c r="C5677" s="14" t="s">
        <v>12</v>
      </c>
      <c r="D5677" s="29">
        <v>43101</v>
      </c>
      <c r="E5677" s="14" t="s">
        <v>48</v>
      </c>
      <c r="F5677" s="30">
        <v>8872723</v>
      </c>
      <c r="G5677" s="31" t="str">
        <f>_xlfn.CONCAT(Table1[[#This Row],[Company]:[Penalty Amount]])</f>
        <v>Merrill Lynch Pierce and Fenner &amp; Smith IncorporatedBank of Americainvestor protection violation43101SEC8872723</v>
      </c>
    </row>
    <row r="5678" spans="1:7" x14ac:dyDescent="0.2">
      <c r="A5678" s="28" t="s">
        <v>2585</v>
      </c>
      <c r="B5678" s="14" t="s">
        <v>0</v>
      </c>
      <c r="C5678" s="14" t="s">
        <v>12</v>
      </c>
      <c r="D5678" s="29">
        <v>43101</v>
      </c>
      <c r="E5678" s="14" t="s">
        <v>48</v>
      </c>
      <c r="F5678" s="30">
        <v>8900000</v>
      </c>
      <c r="G5678" s="31" t="str">
        <f>_xlfn.CONCAT(Table1[[#This Row],[Company]:[Penalty Amount]])</f>
        <v>Merrill Lynch Pierce Fenner &amp; SmithBank of Americainvestor protection violation43101SEC8900000</v>
      </c>
    </row>
    <row r="5679" spans="1:7" x14ac:dyDescent="0.2">
      <c r="A5679" s="28" t="s">
        <v>0</v>
      </c>
      <c r="B5679" s="14" t="s">
        <v>0</v>
      </c>
      <c r="C5679" s="14" t="s">
        <v>343</v>
      </c>
      <c r="D5679" s="29">
        <v>42005</v>
      </c>
      <c r="E5679" s="14" t="s">
        <v>309</v>
      </c>
      <c r="F5679" s="30">
        <v>9000000</v>
      </c>
      <c r="G5679" s="31" t="str">
        <f>_xlfn.CONCAT(Table1[[#This Row],[Company]:[Penalty Amount]])</f>
        <v>Bank of AmericaBank of Americawage and hour violation42005private lawsuit-federal9000000</v>
      </c>
    </row>
    <row r="5680" spans="1:7" x14ac:dyDescent="0.2">
      <c r="A5680" s="28" t="s">
        <v>0</v>
      </c>
      <c r="B5680" s="14" t="s">
        <v>0</v>
      </c>
      <c r="C5680" s="14" t="s">
        <v>343</v>
      </c>
      <c r="D5680" s="29">
        <v>38718</v>
      </c>
      <c r="E5680" s="14" t="s">
        <v>309</v>
      </c>
      <c r="F5680" s="30">
        <v>9000000</v>
      </c>
      <c r="G5680" s="31" t="str">
        <f>_xlfn.CONCAT(Table1[[#This Row],[Company]:[Penalty Amount]])</f>
        <v>Bank of AmericaBank of Americawage and hour violation38718private lawsuit-federal9000000</v>
      </c>
    </row>
    <row r="5681" spans="1:7" x14ac:dyDescent="0.2">
      <c r="A5681" s="28" t="s">
        <v>657</v>
      </c>
      <c r="B5681" s="14" t="s">
        <v>0</v>
      </c>
      <c r="C5681" s="14" t="s">
        <v>343</v>
      </c>
      <c r="D5681" s="29">
        <v>42005</v>
      </c>
      <c r="E5681" s="14" t="s">
        <v>309</v>
      </c>
      <c r="F5681" s="30">
        <v>9649000</v>
      </c>
      <c r="G5681" s="31" t="str">
        <f>_xlfn.CONCAT(Table1[[#This Row],[Company]:[Penalty Amount]])</f>
        <v>Countrywide Home Loans Inc.Bank of Americawage and hour violation42005private lawsuit-federal9649000</v>
      </c>
    </row>
    <row r="5682" spans="1:7" x14ac:dyDescent="0.2">
      <c r="A5682" s="28" t="s">
        <v>861</v>
      </c>
      <c r="B5682" s="14" t="s">
        <v>0</v>
      </c>
      <c r="C5682" s="14" t="s">
        <v>12</v>
      </c>
      <c r="D5682" s="29">
        <v>39448</v>
      </c>
      <c r="E5682" s="14" t="s">
        <v>48</v>
      </c>
      <c r="F5682" s="30">
        <v>9763634</v>
      </c>
      <c r="G5682" s="31" t="str">
        <f>_xlfn.CONCAT(Table1[[#This Row],[Company]:[Penalty Amount]])</f>
        <v>Banc of America Investment Services Inc.Bank of Americainvestor protection violation39448SEC9763634</v>
      </c>
    </row>
    <row r="5683" spans="1:7" x14ac:dyDescent="0.2">
      <c r="A5683" s="28" t="s">
        <v>26</v>
      </c>
      <c r="B5683" s="14" t="s">
        <v>0</v>
      </c>
      <c r="C5683" s="14" t="s">
        <v>12</v>
      </c>
      <c r="D5683" s="29">
        <v>37987</v>
      </c>
      <c r="E5683" s="14" t="s">
        <v>48</v>
      </c>
      <c r="F5683" s="30">
        <v>10000000</v>
      </c>
      <c r="G5683" s="31" t="str">
        <f>_xlfn.CONCAT(Table1[[#This Row],[Company]:[Penalty Amount]])</f>
        <v>Banc of America Securities LLCBank of Americainvestor protection violation37987SEC10000000</v>
      </c>
    </row>
    <row r="5684" spans="1:7" x14ac:dyDescent="0.2">
      <c r="A5684" s="28" t="s">
        <v>0</v>
      </c>
      <c r="B5684" s="14" t="s">
        <v>0</v>
      </c>
      <c r="C5684" s="14" t="s">
        <v>282</v>
      </c>
      <c r="D5684" s="29">
        <v>44562</v>
      </c>
      <c r="E5684" s="14" t="s">
        <v>210</v>
      </c>
      <c r="F5684" s="30">
        <v>10000000</v>
      </c>
      <c r="G5684" s="31" t="str">
        <f>_xlfn.CONCAT(Table1[[#This Row],[Company]:[Penalty Amount]])</f>
        <v>Bank of AmericaBank of Americaconsumer protection violation44562CFPB10000000</v>
      </c>
    </row>
    <row r="5685" spans="1:7" x14ac:dyDescent="0.2">
      <c r="A5685" s="28" t="s">
        <v>87</v>
      </c>
      <c r="B5685" s="14" t="s">
        <v>0</v>
      </c>
      <c r="C5685" s="14" t="s">
        <v>12</v>
      </c>
      <c r="D5685" s="29">
        <v>42370</v>
      </c>
      <c r="E5685" s="14" t="s">
        <v>48</v>
      </c>
      <c r="F5685" s="30">
        <v>10000000</v>
      </c>
      <c r="G5685" s="31" t="str">
        <f>_xlfn.CONCAT(Table1[[#This Row],[Company]:[Penalty Amount]])</f>
        <v>Merrill LynchBank of Americainvestor protection violation42370SEC10000000</v>
      </c>
    </row>
    <row r="5686" spans="1:7" x14ac:dyDescent="0.2">
      <c r="A5686" s="28" t="s">
        <v>87</v>
      </c>
      <c r="B5686" s="14" t="s">
        <v>0</v>
      </c>
      <c r="C5686" s="14" t="s">
        <v>308</v>
      </c>
      <c r="D5686" s="29">
        <v>40909</v>
      </c>
      <c r="E5686" s="14" t="s">
        <v>309</v>
      </c>
      <c r="F5686" s="30">
        <v>10000000</v>
      </c>
      <c r="G5686" s="31" t="str">
        <f>_xlfn.CONCAT(Table1[[#This Row],[Company]:[Penalty Amount]])</f>
        <v>Merrill LynchBank of Americabenefit plan administrator violation40909private lawsuit-federal10000000</v>
      </c>
    </row>
    <row r="5687" spans="1:7" x14ac:dyDescent="0.2">
      <c r="A5687" s="28" t="s">
        <v>87</v>
      </c>
      <c r="B5687" s="14" t="s">
        <v>0</v>
      </c>
      <c r="C5687" s="14" t="s">
        <v>12</v>
      </c>
      <c r="D5687" s="29">
        <v>40544</v>
      </c>
      <c r="E5687" s="14" t="s">
        <v>48</v>
      </c>
      <c r="F5687" s="30">
        <v>10000000</v>
      </c>
      <c r="G5687" s="31" t="str">
        <f>_xlfn.CONCAT(Table1[[#This Row],[Company]:[Penalty Amount]])</f>
        <v>Merrill LynchBank of Americainvestor protection violation40544SEC10000000</v>
      </c>
    </row>
    <row r="5688" spans="1:7" x14ac:dyDescent="0.2">
      <c r="A5688" s="28" t="s">
        <v>500</v>
      </c>
      <c r="B5688" s="14" t="s">
        <v>0</v>
      </c>
      <c r="C5688" s="14" t="s">
        <v>12</v>
      </c>
      <c r="D5688" s="29">
        <v>38353</v>
      </c>
      <c r="E5688" s="14" t="s">
        <v>86</v>
      </c>
      <c r="F5688" s="30">
        <v>10000000</v>
      </c>
      <c r="G5688" s="31" t="str">
        <f>_xlfn.CONCAT(Table1[[#This Row],[Company]:[Penalty Amount]])</f>
        <v>Merrill Lynch Pierce Fenner &amp; Smith Inc.Bank of Americainvestor protection violation38353NJ-AG10000000</v>
      </c>
    </row>
    <row r="5689" spans="1:7" x14ac:dyDescent="0.2">
      <c r="A5689" s="28" t="s">
        <v>87</v>
      </c>
      <c r="B5689" s="14" t="s">
        <v>0</v>
      </c>
      <c r="C5689" s="14" t="s">
        <v>12</v>
      </c>
      <c r="D5689" s="29">
        <v>42005</v>
      </c>
      <c r="E5689" s="14" t="s">
        <v>48</v>
      </c>
      <c r="F5689" s="30">
        <v>10900000</v>
      </c>
      <c r="G5689" s="31" t="str">
        <f>_xlfn.CONCAT(Table1[[#This Row],[Company]:[Penalty Amount]])</f>
        <v>Merrill LynchBank of Americainvestor protection violation42005SEC10900000</v>
      </c>
    </row>
    <row r="5690" spans="1:7" x14ac:dyDescent="0.2">
      <c r="A5690" s="28" t="s">
        <v>500</v>
      </c>
      <c r="B5690" s="14" t="s">
        <v>0</v>
      </c>
      <c r="C5690" s="14" t="s">
        <v>12</v>
      </c>
      <c r="D5690" s="29">
        <v>44197</v>
      </c>
      <c r="E5690" s="14" t="s">
        <v>250</v>
      </c>
      <c r="F5690" s="30">
        <v>11650000</v>
      </c>
      <c r="G5690" s="31" t="str">
        <f>_xlfn.CONCAT(Table1[[#This Row],[Company]:[Penalty Amount]])</f>
        <v>Merrill Lynch Pierce Fenner &amp; Smith Inc.Bank of Americainvestor protection violation44197FINRA11650000</v>
      </c>
    </row>
    <row r="5691" spans="1:7" x14ac:dyDescent="0.2">
      <c r="A5691" s="28" t="s">
        <v>87</v>
      </c>
      <c r="B5691" s="14" t="s">
        <v>0</v>
      </c>
      <c r="C5691" s="14" t="s">
        <v>343</v>
      </c>
      <c r="D5691" s="29">
        <v>41275</v>
      </c>
      <c r="E5691" s="14" t="s">
        <v>309</v>
      </c>
      <c r="F5691" s="30">
        <v>12000000</v>
      </c>
      <c r="G5691" s="31" t="str">
        <f>_xlfn.CONCAT(Table1[[#This Row],[Company]:[Penalty Amount]])</f>
        <v>Merrill LynchBank of Americawage and hour violation41275private lawsuit-federal12000000</v>
      </c>
    </row>
    <row r="5692" spans="1:7" x14ac:dyDescent="0.2">
      <c r="A5692" s="28" t="s">
        <v>87</v>
      </c>
      <c r="B5692" s="14" t="s">
        <v>0</v>
      </c>
      <c r="C5692" s="14" t="s">
        <v>12</v>
      </c>
      <c r="D5692" s="29">
        <v>42370</v>
      </c>
      <c r="E5692" s="14" t="s">
        <v>48</v>
      </c>
      <c r="F5692" s="30">
        <v>12500000</v>
      </c>
      <c r="G5692" s="31" t="str">
        <f>_xlfn.CONCAT(Table1[[#This Row],[Company]:[Penalty Amount]])</f>
        <v>Merrill LynchBank of Americainvestor protection violation42370SEC12500000</v>
      </c>
    </row>
    <row r="5693" spans="1:7" x14ac:dyDescent="0.2">
      <c r="A5693" s="28" t="s">
        <v>0</v>
      </c>
      <c r="B5693" s="14" t="s">
        <v>0</v>
      </c>
      <c r="C5693" s="14" t="s">
        <v>278</v>
      </c>
      <c r="D5693" s="29">
        <v>42370</v>
      </c>
      <c r="E5693" s="14" t="s">
        <v>599</v>
      </c>
      <c r="F5693" s="30">
        <v>13000000</v>
      </c>
      <c r="G5693" s="31" t="str">
        <f>_xlfn.CONCAT(Table1[[#This Row],[Company]:[Penalty Amount]])</f>
        <v>Bank of AmericaBank of Americafraud42370DC-AG13000000</v>
      </c>
    </row>
    <row r="5694" spans="1:7" x14ac:dyDescent="0.2">
      <c r="A5694" s="28" t="s">
        <v>2587</v>
      </c>
      <c r="B5694" s="14" t="s">
        <v>0</v>
      </c>
      <c r="C5694" s="14" t="s">
        <v>38</v>
      </c>
      <c r="D5694" s="29">
        <v>42736</v>
      </c>
      <c r="E5694" s="14" t="s">
        <v>48</v>
      </c>
      <c r="F5694" s="30">
        <v>13000000</v>
      </c>
      <c r="G5694" s="31" t="str">
        <f>_xlfn.CONCAT(Table1[[#This Row],[Company]:[Penalty Amount]])</f>
        <v>Merrill Lynch Pierce Fenner &amp; Smith IncorporatedBank of Americaanti-money-laundering deficiencies42736SEC13000000</v>
      </c>
    </row>
    <row r="5695" spans="1:7" x14ac:dyDescent="0.2">
      <c r="A5695" s="28" t="s">
        <v>600</v>
      </c>
      <c r="B5695" s="14" t="s">
        <v>0</v>
      </c>
      <c r="C5695" s="14" t="s">
        <v>308</v>
      </c>
      <c r="D5695" s="29">
        <v>40544</v>
      </c>
      <c r="E5695" s="14" t="s">
        <v>309</v>
      </c>
      <c r="F5695" s="30">
        <v>13500000</v>
      </c>
      <c r="G5695" s="31" t="str">
        <f>_xlfn.CONCAT(Table1[[#This Row],[Company]:[Penalty Amount]])</f>
        <v>LaSalle BankBank of Americabenefit plan administrator violation40544private lawsuit-federal13500000</v>
      </c>
    </row>
    <row r="5696" spans="1:7" x14ac:dyDescent="0.2">
      <c r="A5696" s="28" t="s">
        <v>0</v>
      </c>
      <c r="B5696" s="14" t="s">
        <v>0</v>
      </c>
      <c r="C5696" s="14" t="s">
        <v>278</v>
      </c>
      <c r="D5696" s="29">
        <v>40179</v>
      </c>
      <c r="E5696" s="14" t="s">
        <v>599</v>
      </c>
      <c r="F5696" s="30">
        <v>13502852</v>
      </c>
      <c r="G5696" s="31" t="str">
        <f>_xlfn.CONCAT(Table1[[#This Row],[Company]:[Penalty Amount]])</f>
        <v>Bank of AmericaBank of Americafraud40179DC-AG13502852</v>
      </c>
    </row>
    <row r="5697" spans="1:7" x14ac:dyDescent="0.2">
      <c r="A5697" s="28" t="s">
        <v>87</v>
      </c>
      <c r="B5697" s="14" t="s">
        <v>0</v>
      </c>
      <c r="C5697" s="14" t="s">
        <v>10</v>
      </c>
      <c r="D5697" s="29">
        <v>39448</v>
      </c>
      <c r="E5697" s="14" t="s">
        <v>123</v>
      </c>
      <c r="F5697" s="30">
        <v>13700000</v>
      </c>
      <c r="G5697" s="31" t="str">
        <f>_xlfn.CONCAT(Table1[[#This Row],[Company]:[Penalty Amount]])</f>
        <v>Merrill LynchBank of Americatoxic securities abuses39448MA-AG13700000</v>
      </c>
    </row>
    <row r="5698" spans="1:7" x14ac:dyDescent="0.2">
      <c r="A5698" s="28" t="s">
        <v>87</v>
      </c>
      <c r="B5698" s="14" t="s">
        <v>0</v>
      </c>
      <c r="C5698" s="14" t="s">
        <v>343</v>
      </c>
      <c r="D5698" s="29">
        <v>42370</v>
      </c>
      <c r="E5698" s="14" t="s">
        <v>309</v>
      </c>
      <c r="F5698" s="30">
        <v>14000000</v>
      </c>
      <c r="G5698" s="31" t="str">
        <f>_xlfn.CONCAT(Table1[[#This Row],[Company]:[Penalty Amount]])</f>
        <v>Merrill LynchBank of Americawage and hour violation42370private lawsuit-federal14000000</v>
      </c>
    </row>
    <row r="5699" spans="1:7" x14ac:dyDescent="0.2">
      <c r="A5699" s="28" t="s">
        <v>2585</v>
      </c>
      <c r="B5699" s="14" t="s">
        <v>0</v>
      </c>
      <c r="C5699" s="14" t="s">
        <v>12</v>
      </c>
      <c r="D5699" s="29">
        <v>38353</v>
      </c>
      <c r="E5699" s="14" t="s">
        <v>250</v>
      </c>
      <c r="F5699" s="30">
        <v>14000000</v>
      </c>
      <c r="G5699" s="31" t="str">
        <f>_xlfn.CONCAT(Table1[[#This Row],[Company]:[Penalty Amount]])</f>
        <v>Merrill Lynch Pierce Fenner &amp; SmithBank of Americainvestor protection violation38353FINRA14000000</v>
      </c>
    </row>
    <row r="5700" spans="1:7" x14ac:dyDescent="0.2">
      <c r="A5700" s="28" t="s">
        <v>500</v>
      </c>
      <c r="B5700" s="14" t="s">
        <v>0</v>
      </c>
      <c r="C5700" s="14" t="s">
        <v>12</v>
      </c>
      <c r="D5700" s="29">
        <v>44562</v>
      </c>
      <c r="E5700" s="14" t="s">
        <v>250</v>
      </c>
      <c r="F5700" s="30">
        <v>15200000</v>
      </c>
      <c r="G5700" s="31" t="str">
        <f>_xlfn.CONCAT(Table1[[#This Row],[Company]:[Penalty Amount]])</f>
        <v>Merrill Lynch Pierce Fenner &amp; Smith Inc.Bank of Americainvestor protection violation44562FINRA15200000</v>
      </c>
    </row>
    <row r="5701" spans="1:7" x14ac:dyDescent="0.2">
      <c r="A5701" s="28" t="s">
        <v>500</v>
      </c>
      <c r="B5701" s="14" t="s">
        <v>0</v>
      </c>
      <c r="C5701" s="14" t="s">
        <v>12</v>
      </c>
      <c r="D5701" s="29">
        <v>43101</v>
      </c>
      <c r="E5701" s="14" t="s">
        <v>48</v>
      </c>
      <c r="F5701" s="30">
        <v>15700000</v>
      </c>
      <c r="G5701" s="31" t="str">
        <f>_xlfn.CONCAT(Table1[[#This Row],[Company]:[Penalty Amount]])</f>
        <v>Merrill Lynch Pierce Fenner &amp; Smith Inc.Bank of Americainvestor protection violation43101SEC15700000</v>
      </c>
    </row>
    <row r="5702" spans="1:7" x14ac:dyDescent="0.2">
      <c r="A5702" s="28" t="s">
        <v>105</v>
      </c>
      <c r="B5702" s="14" t="s">
        <v>0</v>
      </c>
      <c r="C5702" s="14" t="s">
        <v>17</v>
      </c>
      <c r="D5702" s="29">
        <v>41640</v>
      </c>
      <c r="E5702" s="14" t="s">
        <v>61</v>
      </c>
      <c r="F5702" s="30">
        <v>16562700</v>
      </c>
      <c r="G5702" s="31" t="str">
        <f>_xlfn.CONCAT(Table1[[#This Row],[Company]:[Penalty Amount]])</f>
        <v>Bank of America N.A.Bank of Americaeconomic sanction violation41640OFAC16562700</v>
      </c>
    </row>
    <row r="5703" spans="1:7" x14ac:dyDescent="0.2">
      <c r="A5703" s="28" t="s">
        <v>0</v>
      </c>
      <c r="B5703" s="14" t="s">
        <v>0</v>
      </c>
      <c r="C5703" s="14" t="s">
        <v>343</v>
      </c>
      <c r="D5703" s="29">
        <v>40179</v>
      </c>
      <c r="E5703" s="14" t="s">
        <v>344</v>
      </c>
      <c r="F5703" s="30">
        <v>16650000</v>
      </c>
      <c r="G5703" s="31" t="str">
        <f>_xlfn.CONCAT(Table1[[#This Row],[Company]:[Penalty Amount]])</f>
        <v>Bank of AmericaBank of Americawage and hour violation40179private lawsuit-state16650000</v>
      </c>
    </row>
    <row r="5704" spans="1:7" x14ac:dyDescent="0.2">
      <c r="A5704" s="28" t="s">
        <v>563</v>
      </c>
      <c r="B5704" s="14" t="s">
        <v>0</v>
      </c>
      <c r="C5704" s="14" t="s">
        <v>276</v>
      </c>
      <c r="D5704" s="29">
        <v>41275</v>
      </c>
      <c r="E5704" s="14" t="s">
        <v>123</v>
      </c>
      <c r="F5704" s="30">
        <v>17300000</v>
      </c>
      <c r="G5704" s="31" t="str">
        <f>_xlfn.CONCAT(Table1[[#This Row],[Company]:[Penalty Amount]])</f>
        <v>Countrywide Securities Corp.Bank of Americamortgage abuses41275MA-AG17300000</v>
      </c>
    </row>
    <row r="5705" spans="1:7" x14ac:dyDescent="0.2">
      <c r="A5705" s="28" t="s">
        <v>3028</v>
      </c>
      <c r="B5705" s="14" t="s">
        <v>0</v>
      </c>
      <c r="C5705" s="14" t="s">
        <v>10</v>
      </c>
      <c r="D5705" s="29">
        <v>42370</v>
      </c>
      <c r="E5705" s="14" t="s">
        <v>543</v>
      </c>
      <c r="F5705" s="30">
        <v>19500000</v>
      </c>
      <c r="G5705" s="31" t="str">
        <f>_xlfn.CONCAT(Table1[[#This Row],[Company]:[Penalty Amount]])</f>
        <v>Countrywide Securities Corp. and Merrill Lynch Pierce Fenner &amp; Smith Inc.Bank of Americatoxic securities abuses42370VA-AG19500000</v>
      </c>
    </row>
    <row r="5706" spans="1:7" x14ac:dyDescent="0.2">
      <c r="A5706" s="28" t="s">
        <v>534</v>
      </c>
      <c r="B5706" s="14" t="s">
        <v>0</v>
      </c>
      <c r="C5706" s="14" t="s">
        <v>276</v>
      </c>
      <c r="D5706" s="29">
        <v>40544</v>
      </c>
      <c r="E5706" s="14" t="s">
        <v>19</v>
      </c>
      <c r="F5706" s="30">
        <v>20000000</v>
      </c>
      <c r="G5706" s="31" t="str">
        <f>_xlfn.CONCAT(Table1[[#This Row],[Company]:[Penalty Amount]])</f>
        <v>BAC Home Loans Servicing LP fka Countrywide Home Loans Servicing LPBank of Americamortgage abuses40544DOJ_CIVIL20000000</v>
      </c>
    </row>
    <row r="5707" spans="1:7" x14ac:dyDescent="0.2">
      <c r="A5707" s="28" t="s">
        <v>694</v>
      </c>
      <c r="B5707" s="14" t="s">
        <v>0</v>
      </c>
      <c r="C5707" s="14" t="s">
        <v>12</v>
      </c>
      <c r="D5707" s="29">
        <v>41640</v>
      </c>
      <c r="E5707" s="14" t="s">
        <v>48</v>
      </c>
      <c r="F5707" s="30">
        <v>20000000</v>
      </c>
      <c r="G5707" s="31" t="str">
        <f>_xlfn.CONCAT(Table1[[#This Row],[Company]:[Penalty Amount]])</f>
        <v>Bank of America Corp.Bank of Americainvestor protection violation41640SEC20000000</v>
      </c>
    </row>
    <row r="5708" spans="1:7" x14ac:dyDescent="0.2">
      <c r="A5708" s="28" t="s">
        <v>528</v>
      </c>
      <c r="B5708" s="14" t="s">
        <v>0</v>
      </c>
      <c r="C5708" s="14" t="s">
        <v>308</v>
      </c>
      <c r="D5708" s="29">
        <v>40544</v>
      </c>
      <c r="E5708" s="14" t="s">
        <v>309</v>
      </c>
      <c r="F5708" s="30">
        <v>21000000</v>
      </c>
      <c r="G5708" s="31" t="str">
        <f>_xlfn.CONCAT(Table1[[#This Row],[Company]:[Penalty Amount]])</f>
        <v>Bank of America CorpBank of Americabenefit plan administrator violation40544private lawsuit-federal21000000</v>
      </c>
    </row>
    <row r="5709" spans="1:7" x14ac:dyDescent="0.2">
      <c r="A5709" s="28" t="s">
        <v>87</v>
      </c>
      <c r="B5709" s="14" t="s">
        <v>0</v>
      </c>
      <c r="C5709" s="14" t="s">
        <v>343</v>
      </c>
      <c r="D5709" s="29">
        <v>41275</v>
      </c>
      <c r="E5709" s="14" t="s">
        <v>309</v>
      </c>
      <c r="F5709" s="30">
        <v>21000000</v>
      </c>
      <c r="G5709" s="31" t="str">
        <f>_xlfn.CONCAT(Table1[[#This Row],[Company]:[Penalty Amount]])</f>
        <v>Merrill LynchBank of Americawage and hour violation41275private lawsuit-federal21000000</v>
      </c>
    </row>
    <row r="5710" spans="1:7" x14ac:dyDescent="0.2">
      <c r="A5710" s="28" t="s">
        <v>0</v>
      </c>
      <c r="B5710" s="14" t="s">
        <v>0</v>
      </c>
      <c r="C5710" s="14" t="s">
        <v>343</v>
      </c>
      <c r="D5710" s="29">
        <v>36892</v>
      </c>
      <c r="E5710" s="14" t="s">
        <v>344</v>
      </c>
      <c r="F5710" s="30">
        <v>22000000</v>
      </c>
      <c r="G5710" s="31" t="str">
        <f>_xlfn.CONCAT(Table1[[#This Row],[Company]:[Penalty Amount]])</f>
        <v>Bank of AmericaBank of Americawage and hour violation36892private lawsuit-state22000000</v>
      </c>
    </row>
    <row r="5711" spans="1:7" x14ac:dyDescent="0.2">
      <c r="A5711" s="28" t="s">
        <v>509</v>
      </c>
      <c r="B5711" s="14" t="s">
        <v>0</v>
      </c>
      <c r="C5711" s="14" t="s">
        <v>12</v>
      </c>
      <c r="D5711" s="29">
        <v>43466</v>
      </c>
      <c r="E5711" s="14" t="s">
        <v>45</v>
      </c>
      <c r="F5711" s="30">
        <v>24900000</v>
      </c>
      <c r="G5711" s="31" t="str">
        <f>_xlfn.CONCAT(Table1[[#This Row],[Company]:[Penalty Amount]])</f>
        <v>Merrill Lynch Commodities Inc.Bank of Americainvestor protection violation43466CFTC24900000</v>
      </c>
    </row>
    <row r="5712" spans="1:7" x14ac:dyDescent="0.2">
      <c r="A5712" s="28" t="s">
        <v>2578</v>
      </c>
      <c r="B5712" s="14" t="s">
        <v>0</v>
      </c>
      <c r="C5712" s="14" t="s">
        <v>31</v>
      </c>
      <c r="D5712" s="29">
        <v>41640</v>
      </c>
      <c r="E5712" s="14" t="s">
        <v>32</v>
      </c>
      <c r="F5712" s="30">
        <v>25000000</v>
      </c>
      <c r="G5712" s="31" t="str">
        <f>_xlfn.CONCAT(Table1[[#This Row],[Company]:[Penalty Amount]])</f>
        <v>Bank of America National AssociationBank of Americabanking violation41640OCC25000000</v>
      </c>
    </row>
    <row r="5713" spans="1:7" x14ac:dyDescent="0.2">
      <c r="A5713" s="28" t="s">
        <v>509</v>
      </c>
      <c r="B5713" s="14" t="s">
        <v>0</v>
      </c>
      <c r="C5713" s="14" t="s">
        <v>284</v>
      </c>
      <c r="D5713" s="29">
        <v>43466</v>
      </c>
      <c r="E5713" s="14" t="s">
        <v>18</v>
      </c>
      <c r="F5713" s="30">
        <v>25000000</v>
      </c>
      <c r="G5713" s="31" t="str">
        <f>_xlfn.CONCAT(Table1[[#This Row],[Company]:[Penalty Amount]])</f>
        <v>Merrill Lynch Commodities Inc.Bank of Americaprice-fixing or anti-competitive practices43466DOJ_CRIMINAL25000000</v>
      </c>
    </row>
    <row r="5714" spans="1:7" x14ac:dyDescent="0.2">
      <c r="A5714" s="28" t="s">
        <v>2587</v>
      </c>
      <c r="B5714" s="14" t="s">
        <v>0</v>
      </c>
      <c r="C5714" s="14" t="s">
        <v>308</v>
      </c>
      <c r="D5714" s="29">
        <v>42736</v>
      </c>
      <c r="E5714" s="14" t="s">
        <v>309</v>
      </c>
      <c r="F5714" s="30">
        <v>25000000</v>
      </c>
      <c r="G5714" s="31" t="str">
        <f>_xlfn.CONCAT(Table1[[#This Row],[Company]:[Penalty Amount]])</f>
        <v>Merrill Lynch Pierce Fenner &amp; Smith IncorporatedBank of Americabenefit plan administrator violation42736private lawsuit-federal25000000</v>
      </c>
    </row>
    <row r="5715" spans="1:7" x14ac:dyDescent="0.2">
      <c r="A5715" s="28" t="s">
        <v>500</v>
      </c>
      <c r="B5715" s="14" t="s">
        <v>0</v>
      </c>
      <c r="C5715" s="14" t="s">
        <v>12</v>
      </c>
      <c r="D5715" s="29">
        <v>40909</v>
      </c>
      <c r="E5715" s="14" t="s">
        <v>501</v>
      </c>
      <c r="F5715" s="30">
        <v>25930000</v>
      </c>
      <c r="G5715" s="31" t="str">
        <f>_xlfn.CONCAT(Table1[[#This Row],[Company]:[Penalty Amount]])</f>
        <v>Merrill Lynch Pierce Fenner &amp; Smith Inc.Bank of Americainvestor protection violation40909IL-SEC25930000</v>
      </c>
    </row>
    <row r="5716" spans="1:7" x14ac:dyDescent="0.2">
      <c r="A5716" s="28" t="s">
        <v>26</v>
      </c>
      <c r="B5716" s="14" t="s">
        <v>0</v>
      </c>
      <c r="C5716" s="14" t="s">
        <v>278</v>
      </c>
      <c r="D5716" s="29">
        <v>39083</v>
      </c>
      <c r="E5716" s="14" t="s">
        <v>48</v>
      </c>
      <c r="F5716" s="30">
        <v>26000000</v>
      </c>
      <c r="G5716" s="31" t="str">
        <f>_xlfn.CONCAT(Table1[[#This Row],[Company]:[Penalty Amount]])</f>
        <v>Banc of America Securities LLCBank of Americafraud39083SEC26000000</v>
      </c>
    </row>
    <row r="5717" spans="1:7" x14ac:dyDescent="0.2">
      <c r="A5717" s="28" t="s">
        <v>500</v>
      </c>
      <c r="B5717" s="14" t="s">
        <v>0</v>
      </c>
      <c r="C5717" s="14" t="s">
        <v>12</v>
      </c>
      <c r="D5717" s="29">
        <v>43831</v>
      </c>
      <c r="E5717" s="14" t="s">
        <v>496</v>
      </c>
      <c r="F5717" s="30">
        <v>26250000</v>
      </c>
      <c r="G5717" s="31" t="str">
        <f>_xlfn.CONCAT(Table1[[#This Row],[Company]:[Penalty Amount]])</f>
        <v>Merrill Lynch Pierce Fenner &amp; Smith Inc.Bank of Americainvestor protection violation43831NH-BSR26250000</v>
      </c>
    </row>
    <row r="5718" spans="1:7" x14ac:dyDescent="0.2">
      <c r="A5718" s="28" t="s">
        <v>87</v>
      </c>
      <c r="B5718" s="14" t="s">
        <v>0</v>
      </c>
      <c r="C5718" s="14" t="s">
        <v>12</v>
      </c>
      <c r="D5718" s="29">
        <v>40179</v>
      </c>
      <c r="E5718" s="14" t="s">
        <v>172</v>
      </c>
      <c r="F5718" s="30">
        <v>26563094</v>
      </c>
      <c r="G5718" s="31" t="str">
        <f>_xlfn.CONCAT(Table1[[#This Row],[Company]:[Penalty Amount]])</f>
        <v>Merrill LynchBank of Americainvestor protection violation40179MULTI-FIN26563094</v>
      </c>
    </row>
    <row r="5719" spans="1:7" x14ac:dyDescent="0.2">
      <c r="A5719" s="28" t="s">
        <v>105</v>
      </c>
      <c r="B5719" s="14" t="s">
        <v>0</v>
      </c>
      <c r="C5719" s="14" t="s">
        <v>292</v>
      </c>
      <c r="D5719" s="29">
        <v>43101</v>
      </c>
      <c r="E5719" s="14" t="s">
        <v>45</v>
      </c>
      <c r="F5719" s="30">
        <v>30000000</v>
      </c>
      <c r="G5719" s="31" t="str">
        <f>_xlfn.CONCAT(Table1[[#This Row],[Company]:[Penalty Amount]])</f>
        <v>Bank of America N.A.Bank of Americainterest rate benchmark manipulation43101CFTC30000000</v>
      </c>
    </row>
    <row r="5720" spans="1:7" x14ac:dyDescent="0.2">
      <c r="A5720" s="28" t="s">
        <v>2578</v>
      </c>
      <c r="B5720" s="14" t="s">
        <v>0</v>
      </c>
      <c r="C5720" s="14" t="s">
        <v>31</v>
      </c>
      <c r="D5720" s="29">
        <v>42005</v>
      </c>
      <c r="E5720" s="14" t="s">
        <v>32</v>
      </c>
      <c r="F5720" s="30">
        <v>30000000</v>
      </c>
      <c r="G5720" s="31" t="str">
        <f>_xlfn.CONCAT(Table1[[#This Row],[Company]:[Penalty Amount]])</f>
        <v>Bank of America National AssociationBank of Americabanking violation42005OCC30000000</v>
      </c>
    </row>
    <row r="5721" spans="1:7" x14ac:dyDescent="0.2">
      <c r="A5721" s="28" t="s">
        <v>471</v>
      </c>
      <c r="B5721" s="14" t="s">
        <v>0</v>
      </c>
      <c r="C5721" s="14" t="s">
        <v>343</v>
      </c>
      <c r="D5721" s="29">
        <v>38353</v>
      </c>
      <c r="E5721" s="14" t="s">
        <v>344</v>
      </c>
      <c r="F5721" s="30">
        <v>30000000</v>
      </c>
      <c r="G5721" s="31" t="str">
        <f>_xlfn.CONCAT(Table1[[#This Row],[Company]:[Penalty Amount]])</f>
        <v>Countrywide FinancialBank of Americawage and hour violation38353private lawsuit-state30000000</v>
      </c>
    </row>
    <row r="5722" spans="1:7" x14ac:dyDescent="0.2">
      <c r="A5722" s="28" t="s">
        <v>694</v>
      </c>
      <c r="B5722" s="14" t="s">
        <v>0</v>
      </c>
      <c r="C5722" s="14" t="s">
        <v>364</v>
      </c>
      <c r="D5722" s="29">
        <v>41640</v>
      </c>
      <c r="E5722" s="14" t="s">
        <v>309</v>
      </c>
      <c r="F5722" s="30">
        <v>32083905</v>
      </c>
      <c r="G5722" s="31" t="str">
        <f>_xlfn.CONCAT(Table1[[#This Row],[Company]:[Penalty Amount]])</f>
        <v>Bank of America Corp.Bank of Americaprivacy violation41640private lawsuit-federal32083905</v>
      </c>
    </row>
    <row r="5723" spans="1:7" x14ac:dyDescent="0.2">
      <c r="A5723" s="28" t="s">
        <v>500</v>
      </c>
      <c r="B5723" s="14" t="s">
        <v>0</v>
      </c>
      <c r="C5723" s="14" t="s">
        <v>12</v>
      </c>
      <c r="D5723" s="29">
        <v>41640</v>
      </c>
      <c r="E5723" s="14" t="s">
        <v>250</v>
      </c>
      <c r="F5723" s="30">
        <v>32400000</v>
      </c>
      <c r="G5723" s="31" t="str">
        <f>_xlfn.CONCAT(Table1[[#This Row],[Company]:[Penalty Amount]])</f>
        <v>Merrill Lynch Pierce Fenner &amp; Smith Inc.Bank of Americainvestor protection violation41640FINRA32400000</v>
      </c>
    </row>
    <row r="5724" spans="1:7" x14ac:dyDescent="0.2">
      <c r="A5724" s="28" t="s">
        <v>694</v>
      </c>
      <c r="B5724" s="14" t="s">
        <v>0</v>
      </c>
      <c r="C5724" s="14" t="s">
        <v>12</v>
      </c>
      <c r="D5724" s="29">
        <v>39448</v>
      </c>
      <c r="E5724" s="14" t="s">
        <v>48</v>
      </c>
      <c r="F5724" s="30">
        <v>33000000</v>
      </c>
      <c r="G5724" s="31" t="str">
        <f>_xlfn.CONCAT(Table1[[#This Row],[Company]:[Penalty Amount]])</f>
        <v>Bank of America Corp.Bank of Americainvestor protection violation39448SEC33000000</v>
      </c>
    </row>
    <row r="5725" spans="1:7" x14ac:dyDescent="0.2">
      <c r="A5725" s="28" t="s">
        <v>0</v>
      </c>
      <c r="B5725" s="14" t="s">
        <v>0</v>
      </c>
      <c r="C5725" s="14" t="s">
        <v>285</v>
      </c>
      <c r="D5725" s="29">
        <v>36892</v>
      </c>
      <c r="E5725" s="14" t="s">
        <v>83</v>
      </c>
      <c r="F5725" s="30">
        <v>35600000</v>
      </c>
      <c r="G5725" s="31" t="str">
        <f>_xlfn.CONCAT(Table1[[#This Row],[Company]:[Penalty Amount]])</f>
        <v>Bank of AmericaBank of AmericaFalse Claims Act and related36892AK-AG35600000</v>
      </c>
    </row>
    <row r="5726" spans="1:7" x14ac:dyDescent="0.2">
      <c r="A5726" s="28" t="s">
        <v>0</v>
      </c>
      <c r="B5726" s="14" t="s">
        <v>0</v>
      </c>
      <c r="C5726" s="14" t="s">
        <v>343</v>
      </c>
      <c r="D5726" s="29">
        <v>42370</v>
      </c>
      <c r="E5726" s="14" t="s">
        <v>309</v>
      </c>
      <c r="F5726" s="30">
        <v>36000000</v>
      </c>
      <c r="G5726" s="31" t="str">
        <f>_xlfn.CONCAT(Table1[[#This Row],[Company]:[Penalty Amount]])</f>
        <v>Bank of AmericaBank of Americawage and hour violation42370private lawsuit-federal36000000</v>
      </c>
    </row>
    <row r="5727" spans="1:7" x14ac:dyDescent="0.2">
      <c r="A5727" s="28" t="s">
        <v>26</v>
      </c>
      <c r="B5727" s="14" t="s">
        <v>0</v>
      </c>
      <c r="C5727" s="14" t="s">
        <v>284</v>
      </c>
      <c r="D5727" s="29">
        <v>40179</v>
      </c>
      <c r="E5727" s="14" t="s">
        <v>48</v>
      </c>
      <c r="F5727" s="30">
        <v>36096442</v>
      </c>
      <c r="G5727" s="31" t="str">
        <f>_xlfn.CONCAT(Table1[[#This Row],[Company]:[Penalty Amount]])</f>
        <v>Banc of America Securities LLCBank of Americaprice-fixing or anti-competitive practices40179SEC36096442</v>
      </c>
    </row>
    <row r="5728" spans="1:7" x14ac:dyDescent="0.2">
      <c r="A5728" s="28" t="s">
        <v>87</v>
      </c>
      <c r="B5728" s="14" t="s">
        <v>0</v>
      </c>
      <c r="C5728" s="14" t="s">
        <v>343</v>
      </c>
      <c r="D5728" s="29">
        <v>38718</v>
      </c>
      <c r="E5728" s="14" t="s">
        <v>309</v>
      </c>
      <c r="F5728" s="30">
        <v>37000000</v>
      </c>
      <c r="G5728" s="31" t="str">
        <f>_xlfn.CONCAT(Table1[[#This Row],[Company]:[Penalty Amount]])</f>
        <v>Merrill LynchBank of Americawage and hour violation38718private lawsuit-federal37000000</v>
      </c>
    </row>
    <row r="5729" spans="1:7" x14ac:dyDescent="0.2">
      <c r="A5729" s="28" t="s">
        <v>87</v>
      </c>
      <c r="B5729" s="14" t="s">
        <v>0</v>
      </c>
      <c r="C5729" s="14" t="s">
        <v>334</v>
      </c>
      <c r="D5729" s="29">
        <v>41275</v>
      </c>
      <c r="E5729" s="14" t="s">
        <v>309</v>
      </c>
      <c r="F5729" s="30">
        <v>38225000</v>
      </c>
      <c r="G5729" s="31" t="str">
        <f>_xlfn.CONCAT(Table1[[#This Row],[Company]:[Penalty Amount]])</f>
        <v>Merrill LynchBank of Americaemployment discrimination41275private lawsuit-federal38225000</v>
      </c>
    </row>
    <row r="5730" spans="1:7" x14ac:dyDescent="0.2">
      <c r="A5730" s="28" t="s">
        <v>371</v>
      </c>
      <c r="B5730" s="14" t="s">
        <v>0</v>
      </c>
      <c r="C5730" s="14" t="s">
        <v>276</v>
      </c>
      <c r="D5730" s="29">
        <v>39448</v>
      </c>
      <c r="E5730" s="14" t="s">
        <v>427</v>
      </c>
      <c r="F5730" s="30">
        <v>41100000</v>
      </c>
      <c r="G5730" s="31" t="str">
        <f>_xlfn.CONCAT(Table1[[#This Row],[Company]:[Penalty Amount]])</f>
        <v>Countrywide Financial Corp.Bank of Americamortgage abuses39448WI-AG41100000</v>
      </c>
    </row>
    <row r="5731" spans="1:7" x14ac:dyDescent="0.2">
      <c r="A5731" s="28" t="s">
        <v>419</v>
      </c>
      <c r="B5731" s="14" t="s">
        <v>0</v>
      </c>
      <c r="C5731" s="14" t="s">
        <v>12</v>
      </c>
      <c r="D5731" s="29">
        <v>43101</v>
      </c>
      <c r="E5731" s="14" t="s">
        <v>72</v>
      </c>
      <c r="F5731" s="30">
        <v>42000000</v>
      </c>
      <c r="G5731" s="31" t="str">
        <f>_xlfn.CONCAT(Table1[[#This Row],[Company]:[Penalty Amount]])</f>
        <v>Bank of America Merrill LynchBank of Americainvestor protection violation43101NY-AG42000000</v>
      </c>
    </row>
    <row r="5732" spans="1:7" x14ac:dyDescent="0.2">
      <c r="A5732" s="28" t="s">
        <v>2585</v>
      </c>
      <c r="B5732" s="14" t="s">
        <v>0</v>
      </c>
      <c r="C5732" s="14" t="s">
        <v>12</v>
      </c>
      <c r="D5732" s="29">
        <v>43101</v>
      </c>
      <c r="E5732" s="14" t="s">
        <v>48</v>
      </c>
      <c r="F5732" s="30">
        <v>42000000</v>
      </c>
      <c r="G5732" s="31" t="str">
        <f>_xlfn.CONCAT(Table1[[#This Row],[Company]:[Penalty Amount]])</f>
        <v>Merrill Lynch Pierce Fenner &amp; SmithBank of Americainvestor protection violation43101SEC42000000</v>
      </c>
    </row>
    <row r="5733" spans="1:7" x14ac:dyDescent="0.2">
      <c r="A5733" s="28" t="s">
        <v>87</v>
      </c>
      <c r="B5733" s="14" t="s">
        <v>0</v>
      </c>
      <c r="C5733" s="14" t="s">
        <v>343</v>
      </c>
      <c r="D5733" s="29">
        <v>40179</v>
      </c>
      <c r="E5733" s="14" t="s">
        <v>309</v>
      </c>
      <c r="F5733" s="30">
        <v>43500000</v>
      </c>
      <c r="G5733" s="31" t="str">
        <f>_xlfn.CONCAT(Table1[[#This Row],[Company]:[Penalty Amount]])</f>
        <v>Merrill LynchBank of Americawage and hour violation40179private lawsuit-federal43500000</v>
      </c>
    </row>
    <row r="5734" spans="1:7" x14ac:dyDescent="0.2">
      <c r="A5734" s="28" t="s">
        <v>28</v>
      </c>
      <c r="B5734" s="14" t="s">
        <v>0</v>
      </c>
      <c r="C5734" s="14" t="s">
        <v>12</v>
      </c>
      <c r="D5734" s="29">
        <v>41275</v>
      </c>
      <c r="E5734" s="14" t="s">
        <v>86</v>
      </c>
      <c r="F5734" s="30">
        <v>45000000</v>
      </c>
      <c r="G5734" s="31" t="str">
        <f>_xlfn.CONCAT(Table1[[#This Row],[Company]:[Penalty Amount]])</f>
        <v>Merrill Lynch &amp; Co.Bank of Americainvestor protection violation41275NJ-AG45000000</v>
      </c>
    </row>
    <row r="5735" spans="1:7" x14ac:dyDescent="0.2">
      <c r="A5735" s="28" t="s">
        <v>0</v>
      </c>
      <c r="B5735" s="14" t="s">
        <v>0</v>
      </c>
      <c r="C5735" s="14" t="s">
        <v>12</v>
      </c>
      <c r="D5735" s="29">
        <v>39448</v>
      </c>
      <c r="E5735" s="14" t="s">
        <v>172</v>
      </c>
      <c r="F5735" s="30">
        <v>50000000</v>
      </c>
      <c r="G5735" s="31" t="str">
        <f>_xlfn.CONCAT(Table1[[#This Row],[Company]:[Penalty Amount]])</f>
        <v>Bank of AmericaBank of Americainvestor protection violation39448MULTI-FIN50000000</v>
      </c>
    </row>
    <row r="5736" spans="1:7" x14ac:dyDescent="0.2">
      <c r="A5736" s="28" t="s">
        <v>371</v>
      </c>
      <c r="B5736" s="14" t="s">
        <v>0</v>
      </c>
      <c r="C5736" s="14" t="s">
        <v>308</v>
      </c>
      <c r="D5736" s="29">
        <v>39448</v>
      </c>
      <c r="E5736" s="14" t="s">
        <v>309</v>
      </c>
      <c r="F5736" s="30">
        <v>55000000</v>
      </c>
      <c r="G5736" s="31" t="str">
        <f>_xlfn.CONCAT(Table1[[#This Row],[Company]:[Penalty Amount]])</f>
        <v>Countrywide Financial Corp.Bank of Americabenefit plan administrator violation39448private lawsuit-federal55000000</v>
      </c>
    </row>
    <row r="5737" spans="1:7" x14ac:dyDescent="0.2">
      <c r="A5737" s="28" t="s">
        <v>0</v>
      </c>
      <c r="B5737" s="14" t="s">
        <v>0</v>
      </c>
      <c r="C5737" s="14" t="s">
        <v>284</v>
      </c>
      <c r="D5737" s="29">
        <v>40179</v>
      </c>
      <c r="E5737" s="14" t="s">
        <v>13</v>
      </c>
      <c r="F5737" s="30">
        <v>67000000</v>
      </c>
      <c r="G5737" s="31" t="str">
        <f>_xlfn.CONCAT(Table1[[#This Row],[Company]:[Penalty Amount]])</f>
        <v>Bank of AmericaBank of Americaprice-fixing or anti-competitive practices40179MULTI-AG67000000</v>
      </c>
    </row>
    <row r="5738" spans="1:7" x14ac:dyDescent="0.2">
      <c r="A5738" s="28" t="s">
        <v>0</v>
      </c>
      <c r="B5738" s="14" t="s">
        <v>0</v>
      </c>
      <c r="C5738" s="14" t="s">
        <v>343</v>
      </c>
      <c r="D5738" s="29">
        <v>41275</v>
      </c>
      <c r="E5738" s="14" t="s">
        <v>309</v>
      </c>
      <c r="F5738" s="30">
        <v>73000000</v>
      </c>
      <c r="G5738" s="31" t="str">
        <f>_xlfn.CONCAT(Table1[[#This Row],[Company]:[Penalty Amount]])</f>
        <v>Bank of AmericaBank of Americawage and hour violation41275private lawsuit-federal73000000</v>
      </c>
    </row>
    <row r="5739" spans="1:7" x14ac:dyDescent="0.2">
      <c r="A5739" s="28" t="s">
        <v>214</v>
      </c>
      <c r="B5739" s="14" t="s">
        <v>0</v>
      </c>
      <c r="C5739" s="14" t="s">
        <v>308</v>
      </c>
      <c r="D5739" s="29">
        <v>39448</v>
      </c>
      <c r="E5739" s="14" t="s">
        <v>309</v>
      </c>
      <c r="F5739" s="30">
        <v>75000000</v>
      </c>
      <c r="G5739" s="31" t="str">
        <f>_xlfn.CONCAT(Table1[[#This Row],[Company]:[Penalty Amount]])</f>
        <v>Merrill Lynch &amp; Co. Inc.Bank of Americabenefit plan administrator violation39448private lawsuit-federal75000000</v>
      </c>
    </row>
    <row r="5740" spans="1:7" x14ac:dyDescent="0.2">
      <c r="A5740" s="28" t="s">
        <v>214</v>
      </c>
      <c r="B5740" s="14" t="s">
        <v>0</v>
      </c>
      <c r="C5740" s="14" t="s">
        <v>57</v>
      </c>
      <c r="D5740" s="29">
        <v>37622</v>
      </c>
      <c r="E5740" s="14" t="s">
        <v>48</v>
      </c>
      <c r="F5740" s="30">
        <v>80000000</v>
      </c>
      <c r="G5740" s="31" t="str">
        <f>_xlfn.CONCAT(Table1[[#This Row],[Company]:[Penalty Amount]])</f>
        <v>Merrill Lynch &amp; Co. Inc.Bank of Americaaccounting fraud or deficiencies37622SEC80000000</v>
      </c>
    </row>
    <row r="5741" spans="1:7" x14ac:dyDescent="0.2">
      <c r="A5741" s="28" t="s">
        <v>373</v>
      </c>
      <c r="B5741" s="14" t="s">
        <v>0</v>
      </c>
      <c r="C5741" s="14" t="s">
        <v>308</v>
      </c>
      <c r="D5741" s="29">
        <v>39448</v>
      </c>
      <c r="E5741" s="14" t="s">
        <v>309</v>
      </c>
      <c r="F5741" s="30">
        <v>83401000</v>
      </c>
      <c r="G5741" s="31" t="str">
        <f>_xlfn.CONCAT(Table1[[#This Row],[Company]:[Penalty Amount]])</f>
        <v>FleetBoston Financial CorpBank of Americabenefit plan administrator violation39448private lawsuit-federal83401000</v>
      </c>
    </row>
    <row r="5742" spans="1:7" x14ac:dyDescent="0.2">
      <c r="A5742" s="28" t="s">
        <v>371</v>
      </c>
      <c r="B5742" s="14" t="s">
        <v>0</v>
      </c>
      <c r="C5742" s="14" t="s">
        <v>276</v>
      </c>
      <c r="D5742" s="29">
        <v>39448</v>
      </c>
      <c r="E5742" s="14" t="s">
        <v>372</v>
      </c>
      <c r="F5742" s="30">
        <v>84548000</v>
      </c>
      <c r="G5742" s="31" t="str">
        <f>_xlfn.CONCAT(Table1[[#This Row],[Company]:[Penalty Amount]])</f>
        <v>Countrywide Financial Corp.Bank of Americamortgage abuses39448HI-DCCA84548000</v>
      </c>
    </row>
    <row r="5743" spans="1:7" x14ac:dyDescent="0.2">
      <c r="A5743" s="28" t="s">
        <v>0</v>
      </c>
      <c r="B5743" s="14" t="s">
        <v>0</v>
      </c>
      <c r="C5743" s="14" t="s">
        <v>31</v>
      </c>
      <c r="D5743" s="29">
        <v>44562</v>
      </c>
      <c r="E5743" s="14" t="s">
        <v>210</v>
      </c>
      <c r="F5743" s="30">
        <v>100000000</v>
      </c>
      <c r="G5743" s="31" t="str">
        <f>_xlfn.CONCAT(Table1[[#This Row],[Company]:[Penalty Amount]])</f>
        <v>Bank of AmericaBank of Americabanking violation44562CFPB100000000</v>
      </c>
    </row>
    <row r="5744" spans="1:7" x14ac:dyDescent="0.2">
      <c r="A5744" s="28" t="s">
        <v>0</v>
      </c>
      <c r="B5744" s="14" t="s">
        <v>0</v>
      </c>
      <c r="C5744" s="14" t="s">
        <v>12</v>
      </c>
      <c r="D5744" s="29">
        <v>44562</v>
      </c>
      <c r="E5744" s="14" t="s">
        <v>45</v>
      </c>
      <c r="F5744" s="30">
        <v>100000000</v>
      </c>
      <c r="G5744" s="31" t="str">
        <f>_xlfn.CONCAT(Table1[[#This Row],[Company]:[Penalty Amount]])</f>
        <v>Bank of AmericaBank of Americainvestor protection violation44562CFTC100000000</v>
      </c>
    </row>
    <row r="5745" spans="1:7" x14ac:dyDescent="0.2">
      <c r="A5745" s="28" t="s">
        <v>87</v>
      </c>
      <c r="B5745" s="14" t="s">
        <v>0</v>
      </c>
      <c r="C5745" s="14" t="s">
        <v>12</v>
      </c>
      <c r="D5745" s="29">
        <v>37257</v>
      </c>
      <c r="E5745" s="14" t="s">
        <v>72</v>
      </c>
      <c r="F5745" s="30">
        <v>100000000</v>
      </c>
      <c r="G5745" s="31" t="str">
        <f>_xlfn.CONCAT(Table1[[#This Row],[Company]:[Penalty Amount]])</f>
        <v>Merrill LynchBank of Americainvestor protection violation37257NY-AG100000000</v>
      </c>
    </row>
    <row r="5746" spans="1:7" x14ac:dyDescent="0.2">
      <c r="A5746" s="28" t="s">
        <v>214</v>
      </c>
      <c r="B5746" s="14" t="s">
        <v>0</v>
      </c>
      <c r="C5746" s="14" t="s">
        <v>12</v>
      </c>
      <c r="D5746" s="29">
        <v>37257</v>
      </c>
      <c r="E5746" s="14" t="s">
        <v>13</v>
      </c>
      <c r="F5746" s="30">
        <v>100000000</v>
      </c>
      <c r="G5746" s="31" t="str">
        <f>_xlfn.CONCAT(Table1[[#This Row],[Company]:[Penalty Amount]])</f>
        <v>Merrill Lynch &amp; Co. Inc.Bank of Americainvestor protection violation37257MULTI-AG100000000</v>
      </c>
    </row>
    <row r="5747" spans="1:7" x14ac:dyDescent="0.2">
      <c r="A5747" s="28" t="s">
        <v>2581</v>
      </c>
      <c r="B5747" s="14" t="s">
        <v>0</v>
      </c>
      <c r="C5747" s="14" t="s">
        <v>282</v>
      </c>
      <c r="D5747" s="29">
        <v>40179</v>
      </c>
      <c r="E5747" s="14" t="s">
        <v>319</v>
      </c>
      <c r="F5747" s="30">
        <v>108000000</v>
      </c>
      <c r="G5747" s="31" t="str">
        <f>_xlfn.CONCAT(Table1[[#This Row],[Company]:[Penalty Amount]])</f>
        <v>Countrywide Home Loans Inc. and BAC Home Loans Servicing LPBank of Americaconsumer protection violation40179FTC108000000</v>
      </c>
    </row>
    <row r="5748" spans="1:7" x14ac:dyDescent="0.2">
      <c r="A5748" s="28" t="s">
        <v>191</v>
      </c>
      <c r="B5748" s="14" t="s">
        <v>0</v>
      </c>
      <c r="C5748" s="14" t="s">
        <v>31</v>
      </c>
      <c r="D5748" s="29">
        <v>44562</v>
      </c>
      <c r="E5748" s="14" t="s">
        <v>32</v>
      </c>
      <c r="F5748" s="30">
        <v>125000000</v>
      </c>
      <c r="G5748" s="31" t="str">
        <f>_xlfn.CONCAT(Table1[[#This Row],[Company]:[Penalty Amount]])</f>
        <v>Bank of America NABank of Americabanking violation44562OCC125000000</v>
      </c>
    </row>
    <row r="5749" spans="1:7" x14ac:dyDescent="0.2">
      <c r="A5749" s="28" t="s">
        <v>2579</v>
      </c>
      <c r="B5749" s="14" t="s">
        <v>0</v>
      </c>
      <c r="C5749" s="14" t="s">
        <v>12</v>
      </c>
      <c r="D5749" s="29">
        <v>44562</v>
      </c>
      <c r="E5749" s="14" t="s">
        <v>48</v>
      </c>
      <c r="F5749" s="30">
        <v>125000000</v>
      </c>
      <c r="G5749" s="31" t="str">
        <f>_xlfn.CONCAT(Table1[[#This Row],[Company]:[Penalty Amount]])</f>
        <v>BofA Securities Inc. and Merrill Lynch Pierce Fenner &amp; Smith Inc.Bank of Americainvestor protection violation44562SEC125000000</v>
      </c>
    </row>
    <row r="5750" spans="1:7" x14ac:dyDescent="0.2">
      <c r="A5750" s="28" t="s">
        <v>87</v>
      </c>
      <c r="B5750" s="14" t="s">
        <v>0</v>
      </c>
      <c r="C5750" s="14" t="s">
        <v>12</v>
      </c>
      <c r="D5750" s="29">
        <v>39448</v>
      </c>
      <c r="E5750" s="14" t="s">
        <v>172</v>
      </c>
      <c r="F5750" s="30">
        <v>125000000</v>
      </c>
      <c r="G5750" s="31" t="str">
        <f>_xlfn.CONCAT(Table1[[#This Row],[Company]:[Penalty Amount]])</f>
        <v>Merrill LynchBank of Americainvestor protection violation39448MULTI-FIN125000000</v>
      </c>
    </row>
    <row r="5751" spans="1:7" x14ac:dyDescent="0.2">
      <c r="A5751" s="28" t="s">
        <v>87</v>
      </c>
      <c r="B5751" s="14" t="s">
        <v>0</v>
      </c>
      <c r="C5751" s="14" t="s">
        <v>10</v>
      </c>
      <c r="D5751" s="29">
        <v>41275</v>
      </c>
      <c r="E5751" s="14" t="s">
        <v>48</v>
      </c>
      <c r="F5751" s="30">
        <v>131800000</v>
      </c>
      <c r="G5751" s="31" t="str">
        <f>_xlfn.CONCAT(Table1[[#This Row],[Company]:[Penalty Amount]])</f>
        <v>Merrill LynchBank of Americatoxic securities abuses41275SEC131800000</v>
      </c>
    </row>
    <row r="5752" spans="1:7" x14ac:dyDescent="0.2">
      <c r="A5752" s="28" t="s">
        <v>0</v>
      </c>
      <c r="B5752" s="14" t="s">
        <v>0</v>
      </c>
      <c r="C5752" s="14" t="s">
        <v>284</v>
      </c>
      <c r="D5752" s="29">
        <v>40179</v>
      </c>
      <c r="E5752" s="14" t="s">
        <v>298</v>
      </c>
      <c r="F5752" s="30">
        <v>137300000</v>
      </c>
      <c r="G5752" s="31" t="str">
        <f>_xlfn.CONCAT(Table1[[#This Row],[Company]:[Penalty Amount]])</f>
        <v>Bank of AmericaBank of Americaprice-fixing or anti-competitive practices40179DOJ_ANTITRUST137300000</v>
      </c>
    </row>
    <row r="5753" spans="1:7" x14ac:dyDescent="0.2">
      <c r="A5753" s="28" t="s">
        <v>121</v>
      </c>
      <c r="B5753" s="14" t="s">
        <v>0</v>
      </c>
      <c r="C5753" s="14" t="s">
        <v>12</v>
      </c>
      <c r="D5753" s="29">
        <v>37987</v>
      </c>
      <c r="E5753" s="14" t="s">
        <v>48</v>
      </c>
      <c r="F5753" s="30">
        <v>140000000</v>
      </c>
      <c r="G5753" s="31" t="str">
        <f>_xlfn.CONCAT(Table1[[#This Row],[Company]:[Penalty Amount]])</f>
        <v>FleetBoston Financial Corp.Bank of Americainvestor protection violation37987SEC140000000</v>
      </c>
    </row>
    <row r="5754" spans="1:7" x14ac:dyDescent="0.2">
      <c r="A5754" s="28" t="s">
        <v>0</v>
      </c>
      <c r="B5754" s="14" t="s">
        <v>0</v>
      </c>
      <c r="C5754" s="14" t="s">
        <v>12</v>
      </c>
      <c r="D5754" s="29">
        <v>40179</v>
      </c>
      <c r="E5754" s="14" t="s">
        <v>48</v>
      </c>
      <c r="F5754" s="30">
        <v>150000000</v>
      </c>
      <c r="G5754" s="31" t="str">
        <f>_xlfn.CONCAT(Table1[[#This Row],[Company]:[Penalty Amount]])</f>
        <v>Bank of AmericaBank of Americainvestor protection violation40179SEC150000000</v>
      </c>
    </row>
    <row r="5755" spans="1:7" x14ac:dyDescent="0.2">
      <c r="A5755" s="28" t="s">
        <v>371</v>
      </c>
      <c r="B5755" s="14" t="s">
        <v>0</v>
      </c>
      <c r="C5755" s="14" t="s">
        <v>276</v>
      </c>
      <c r="D5755" s="29">
        <v>39448</v>
      </c>
      <c r="E5755" s="14" t="s">
        <v>338</v>
      </c>
      <c r="F5755" s="30">
        <v>150000000</v>
      </c>
      <c r="G5755" s="31" t="str">
        <f>_xlfn.CONCAT(Table1[[#This Row],[Company]:[Penalty Amount]])</f>
        <v>Countrywide Financial Corp.Bank of Americamortgage abuses39448PA-AG150000000</v>
      </c>
    </row>
    <row r="5756" spans="1:7" x14ac:dyDescent="0.2">
      <c r="A5756" s="28" t="s">
        <v>87</v>
      </c>
      <c r="B5756" s="14" t="s">
        <v>0</v>
      </c>
      <c r="C5756" s="14" t="s">
        <v>334</v>
      </c>
      <c r="D5756" s="29">
        <v>41275</v>
      </c>
      <c r="E5756" s="14" t="s">
        <v>309</v>
      </c>
      <c r="F5756" s="30">
        <v>160000000</v>
      </c>
      <c r="G5756" s="31" t="str">
        <f>_xlfn.CONCAT(Table1[[#This Row],[Company]:[Penalty Amount]])</f>
        <v>Merrill LynchBank of Americaemployment discrimination41275private lawsuit-federal160000000</v>
      </c>
    </row>
    <row r="5757" spans="1:7" x14ac:dyDescent="0.2">
      <c r="A5757" s="28" t="s">
        <v>0</v>
      </c>
      <c r="B5757" s="14" t="s">
        <v>0</v>
      </c>
      <c r="C5757" s="14" t="s">
        <v>10</v>
      </c>
      <c r="D5757" s="29">
        <v>41275</v>
      </c>
      <c r="E5757" s="14" t="s">
        <v>92</v>
      </c>
      <c r="F5757" s="30">
        <v>165000000</v>
      </c>
      <c r="G5757" s="31" t="str">
        <f>_xlfn.CONCAT(Table1[[#This Row],[Company]:[Penalty Amount]])</f>
        <v>Bank of AmericaBank of Americatoxic securities abuses41275NCUA165000000</v>
      </c>
    </row>
    <row r="5758" spans="1:7" x14ac:dyDescent="0.2">
      <c r="A5758" s="28" t="s">
        <v>694</v>
      </c>
      <c r="B5758" s="14" t="s">
        <v>0</v>
      </c>
      <c r="C5758" s="14" t="s">
        <v>31</v>
      </c>
      <c r="D5758" s="29">
        <v>40909</v>
      </c>
      <c r="E5758" s="14" t="s">
        <v>112</v>
      </c>
      <c r="F5758" s="30">
        <v>175500000</v>
      </c>
      <c r="G5758" s="31" t="str">
        <f>_xlfn.CONCAT(Table1[[#This Row],[Company]:[Penalty Amount]])</f>
        <v>Bank of America Corp.Bank of Americabanking violation40909FED175500000</v>
      </c>
    </row>
    <row r="5759" spans="1:7" x14ac:dyDescent="0.2">
      <c r="A5759" s="28" t="s">
        <v>2587</v>
      </c>
      <c r="B5759" s="14" t="s">
        <v>0</v>
      </c>
      <c r="C5759" s="14" t="s">
        <v>12</v>
      </c>
      <c r="D5759" s="29">
        <v>37622</v>
      </c>
      <c r="E5759" s="14" t="s">
        <v>48</v>
      </c>
      <c r="F5759" s="30">
        <v>200000000</v>
      </c>
      <c r="G5759" s="31" t="str">
        <f>_xlfn.CONCAT(Table1[[#This Row],[Company]:[Penalty Amount]])</f>
        <v>Merrill Lynch Pierce Fenner &amp; Smith IncorporatedBank of Americainvestor protection violation37622SEC200000000</v>
      </c>
    </row>
    <row r="5760" spans="1:7" x14ac:dyDescent="0.2">
      <c r="A5760" s="28" t="s">
        <v>3026</v>
      </c>
      <c r="B5760" s="14" t="s">
        <v>0</v>
      </c>
      <c r="C5760" s="14" t="s">
        <v>31</v>
      </c>
      <c r="D5760" s="29">
        <v>42005</v>
      </c>
      <c r="E5760" s="14" t="s">
        <v>112</v>
      </c>
      <c r="F5760" s="30">
        <v>205000000</v>
      </c>
      <c r="G5760" s="31" t="str">
        <f>_xlfn.CONCAT(Table1[[#This Row],[Company]:[Penalty Amount]])</f>
        <v>BANK OF AMERICA Corp.Bank of Americabanking violation42005FED205000000</v>
      </c>
    </row>
    <row r="5761" spans="1:7" x14ac:dyDescent="0.2">
      <c r="A5761" s="28" t="s">
        <v>2578</v>
      </c>
      <c r="B5761" s="14" t="s">
        <v>0</v>
      </c>
      <c r="C5761" s="14" t="s">
        <v>31</v>
      </c>
      <c r="D5761" s="29">
        <v>41640</v>
      </c>
      <c r="E5761" s="14" t="s">
        <v>32</v>
      </c>
      <c r="F5761" s="30">
        <v>250000000</v>
      </c>
      <c r="G5761" s="31" t="str">
        <f>_xlfn.CONCAT(Table1[[#This Row],[Company]:[Penalty Amount]])</f>
        <v>Bank of America National AssociationBank of Americabanking violation41640OCC250000000</v>
      </c>
    </row>
    <row r="5762" spans="1:7" x14ac:dyDescent="0.2">
      <c r="A5762" s="28" t="s">
        <v>121</v>
      </c>
      <c r="B5762" s="14" t="s">
        <v>0</v>
      </c>
      <c r="C5762" s="14" t="s">
        <v>12</v>
      </c>
      <c r="D5762" s="29">
        <v>37987</v>
      </c>
      <c r="E5762" s="14" t="s">
        <v>72</v>
      </c>
      <c r="F5762" s="30">
        <v>300000000</v>
      </c>
      <c r="G5762" s="31" t="str">
        <f>_xlfn.CONCAT(Table1[[#This Row],[Company]:[Penalty Amount]])</f>
        <v>FleetBoston Financial Corp.Bank of Americainvestor protection violation37987NY-AG300000000</v>
      </c>
    </row>
    <row r="5763" spans="1:7" x14ac:dyDescent="0.2">
      <c r="A5763" s="28" t="s">
        <v>371</v>
      </c>
      <c r="B5763" s="14" t="s">
        <v>0</v>
      </c>
      <c r="C5763" s="14" t="s">
        <v>276</v>
      </c>
      <c r="D5763" s="29">
        <v>40544</v>
      </c>
      <c r="E5763" s="14" t="s">
        <v>106</v>
      </c>
      <c r="F5763" s="30">
        <v>335000000</v>
      </c>
      <c r="G5763" s="31" t="str">
        <f>_xlfn.CONCAT(Table1[[#This Row],[Company]:[Penalty Amount]])</f>
        <v>Countrywide Financial Corp.Bank of Americamortgage abuses40544DOJ_RIGHTS335000000</v>
      </c>
    </row>
    <row r="5764" spans="1:7" x14ac:dyDescent="0.2">
      <c r="A5764" s="28" t="s">
        <v>105</v>
      </c>
      <c r="B5764" s="14" t="s">
        <v>0</v>
      </c>
      <c r="C5764" s="14" t="s">
        <v>31</v>
      </c>
      <c r="D5764" s="29">
        <v>40909</v>
      </c>
      <c r="E5764" s="14" t="s">
        <v>106</v>
      </c>
      <c r="F5764" s="30">
        <v>370000000</v>
      </c>
      <c r="G5764" s="31" t="str">
        <f>_xlfn.CONCAT(Table1[[#This Row],[Company]:[Penalty Amount]])</f>
        <v>Bank of America N.A.Bank of Americabanking violation40909DOJ_RIGHTS370000000</v>
      </c>
    </row>
    <row r="5765" spans="1:7" x14ac:dyDescent="0.2">
      <c r="A5765" s="28" t="s">
        <v>2424</v>
      </c>
      <c r="B5765" s="14" t="s">
        <v>0</v>
      </c>
      <c r="C5765" s="14" t="s">
        <v>12</v>
      </c>
      <c r="D5765" s="29">
        <v>37987</v>
      </c>
      <c r="E5765" s="14" t="s">
        <v>72</v>
      </c>
      <c r="F5765" s="30">
        <v>375000000</v>
      </c>
      <c r="G5765" s="31" t="str">
        <f>_xlfn.CONCAT(Table1[[#This Row],[Company]:[Penalty Amount]])</f>
        <v>Banc of America Capital Management LLC .Bank of Americainvestor protection violation37987NY-AG375000000</v>
      </c>
    </row>
    <row r="5766" spans="1:7" x14ac:dyDescent="0.2">
      <c r="A5766" s="28" t="s">
        <v>2576</v>
      </c>
      <c r="B5766" s="14" t="s">
        <v>0</v>
      </c>
      <c r="C5766" s="14" t="s">
        <v>12</v>
      </c>
      <c r="D5766" s="29">
        <v>38353</v>
      </c>
      <c r="E5766" s="14" t="s">
        <v>48</v>
      </c>
      <c r="F5766" s="30">
        <v>375000000</v>
      </c>
      <c r="G5766" s="31" t="str">
        <f>_xlfn.CONCAT(Table1[[#This Row],[Company]:[Penalty Amount]])</f>
        <v>Banc of America Capital Management LLC BACAP Distributors LLC and Banc of America Securities LLCBank of Americainvestor protection violation38353SEC375000000</v>
      </c>
    </row>
    <row r="5767" spans="1:7" x14ac:dyDescent="0.2">
      <c r="A5767" s="28" t="s">
        <v>0</v>
      </c>
      <c r="B5767" s="14" t="s">
        <v>0</v>
      </c>
      <c r="C5767" s="14" t="s">
        <v>10</v>
      </c>
      <c r="D5767" s="29">
        <v>41275</v>
      </c>
      <c r="E5767" s="14" t="s">
        <v>14</v>
      </c>
      <c r="F5767" s="30">
        <v>404000000</v>
      </c>
      <c r="G5767" s="31" t="str">
        <f>_xlfn.CONCAT(Table1[[#This Row],[Company]:[Penalty Amount]])</f>
        <v>Bank of AmericaBank of Americatoxic securities abuses41275FHFA404000000</v>
      </c>
    </row>
    <row r="5768" spans="1:7" x14ac:dyDescent="0.2">
      <c r="A5768" s="28" t="s">
        <v>87</v>
      </c>
      <c r="B5768" s="14" t="s">
        <v>0</v>
      </c>
      <c r="C5768" s="14" t="s">
        <v>12</v>
      </c>
      <c r="D5768" s="29">
        <v>42370</v>
      </c>
      <c r="E5768" s="14" t="s">
        <v>48</v>
      </c>
      <c r="F5768" s="30">
        <v>415000000</v>
      </c>
      <c r="G5768" s="31" t="str">
        <f>_xlfn.CONCAT(Table1[[#This Row],[Company]:[Penalty Amount]])</f>
        <v>Merrill LynchBank of Americainvestor protection violation42370SEC415000000</v>
      </c>
    </row>
    <row r="5769" spans="1:7" x14ac:dyDescent="0.2">
      <c r="A5769" s="28" t="s">
        <v>87</v>
      </c>
      <c r="B5769" s="14" t="s">
        <v>0</v>
      </c>
      <c r="C5769" s="14" t="s">
        <v>12</v>
      </c>
      <c r="D5769" s="29">
        <v>39448</v>
      </c>
      <c r="E5769" s="14" t="s">
        <v>54</v>
      </c>
      <c r="F5769" s="30">
        <v>475000000</v>
      </c>
      <c r="G5769" s="31" t="str">
        <f>_xlfn.CONCAT(Table1[[#This Row],[Company]:[Penalty Amount]])</f>
        <v>Merrill LynchBank of Americainvestor protection violation39448OH-AG475000000</v>
      </c>
    </row>
    <row r="5770" spans="1:7" x14ac:dyDescent="0.2">
      <c r="A5770" s="28" t="s">
        <v>0</v>
      </c>
      <c r="B5770" s="14" t="s">
        <v>0</v>
      </c>
      <c r="C5770" s="14" t="s">
        <v>12</v>
      </c>
      <c r="D5770" s="29">
        <v>41275</v>
      </c>
      <c r="E5770" s="14" t="s">
        <v>13</v>
      </c>
      <c r="F5770" s="30">
        <v>500000000</v>
      </c>
      <c r="G5770" s="31" t="str">
        <f>_xlfn.CONCAT(Table1[[#This Row],[Company]:[Penalty Amount]])</f>
        <v>Bank of AmericaBank of Americainvestor protection violation41275MULTI-AG500000000</v>
      </c>
    </row>
    <row r="5771" spans="1:7" x14ac:dyDescent="0.2">
      <c r="A5771" s="28" t="s">
        <v>105</v>
      </c>
      <c r="B5771" s="14" t="s">
        <v>0</v>
      </c>
      <c r="C5771" s="14" t="s">
        <v>282</v>
      </c>
      <c r="D5771" s="29">
        <v>41640</v>
      </c>
      <c r="E5771" s="14" t="s">
        <v>210</v>
      </c>
      <c r="F5771" s="30">
        <v>747000000</v>
      </c>
      <c r="G5771" s="31" t="str">
        <f>_xlfn.CONCAT(Table1[[#This Row],[Company]:[Penalty Amount]])</f>
        <v>Bank of America N.A.Bank of Americaconsumer protection violation41640CFPB747000000</v>
      </c>
    </row>
    <row r="5772" spans="1:7" x14ac:dyDescent="0.2">
      <c r="A5772" s="28" t="s">
        <v>694</v>
      </c>
      <c r="B5772" s="14" t="s">
        <v>0</v>
      </c>
      <c r="C5772" s="14" t="s">
        <v>276</v>
      </c>
      <c r="D5772" s="29">
        <v>41640</v>
      </c>
      <c r="E5772" s="14" t="s">
        <v>13</v>
      </c>
      <c r="F5772" s="30">
        <v>943000000</v>
      </c>
      <c r="G5772" s="31" t="str">
        <f>_xlfn.CONCAT(Table1[[#This Row],[Company]:[Penalty Amount]])</f>
        <v>Bank of America Corp.Bank of Americamortgage abuses41640MULTI-AG943000000</v>
      </c>
    </row>
    <row r="5773" spans="1:7" x14ac:dyDescent="0.2">
      <c r="A5773" s="28" t="s">
        <v>0</v>
      </c>
      <c r="B5773" s="14" t="s">
        <v>0</v>
      </c>
      <c r="C5773" s="14" t="s">
        <v>10</v>
      </c>
      <c r="D5773" s="29">
        <v>40544</v>
      </c>
      <c r="E5773" s="14" t="s">
        <v>14</v>
      </c>
      <c r="F5773" s="30">
        <v>1300000000</v>
      </c>
      <c r="G5773" s="31" t="str">
        <f>_xlfn.CONCAT(Table1[[#This Row],[Company]:[Penalty Amount]])</f>
        <v>Bank of AmericaBank of Americatoxic securities abuses40544FHFA1300000000</v>
      </c>
    </row>
    <row r="5774" spans="1:7" x14ac:dyDescent="0.2">
      <c r="A5774" s="28" t="s">
        <v>0</v>
      </c>
      <c r="B5774" s="14" t="s">
        <v>0</v>
      </c>
      <c r="C5774" s="14" t="s">
        <v>10</v>
      </c>
      <c r="D5774" s="29">
        <v>40544</v>
      </c>
      <c r="E5774" s="14" t="s">
        <v>14</v>
      </c>
      <c r="F5774" s="30">
        <v>1520000000</v>
      </c>
      <c r="G5774" s="31" t="str">
        <f>_xlfn.CONCAT(Table1[[#This Row],[Company]:[Penalty Amount]])</f>
        <v>Bank of AmericaBank of Americatoxic securities abuses40544FHFA1520000000</v>
      </c>
    </row>
    <row r="5775" spans="1:7" x14ac:dyDescent="0.2">
      <c r="A5775" s="28" t="s">
        <v>0</v>
      </c>
      <c r="B5775" s="14" t="s">
        <v>0</v>
      </c>
      <c r="C5775" s="14" t="s">
        <v>276</v>
      </c>
      <c r="D5775" s="29">
        <v>40909</v>
      </c>
      <c r="E5775" s="14" t="s">
        <v>13</v>
      </c>
      <c r="F5775" s="30">
        <v>2382415075</v>
      </c>
      <c r="G5775" s="31" t="str">
        <f>_xlfn.CONCAT(Table1[[#This Row],[Company]:[Penalty Amount]])</f>
        <v>Bank of AmericaBank of Americamortgage abuses40909MULTI-AG2382415075</v>
      </c>
    </row>
    <row r="5776" spans="1:7" x14ac:dyDescent="0.2">
      <c r="A5776" s="28" t="s">
        <v>0</v>
      </c>
      <c r="B5776" s="14" t="s">
        <v>0</v>
      </c>
      <c r="C5776" s="14" t="s">
        <v>12</v>
      </c>
      <c r="D5776" s="29">
        <v>40909</v>
      </c>
      <c r="E5776" s="14" t="s">
        <v>13</v>
      </c>
      <c r="F5776" s="30">
        <v>2430000000</v>
      </c>
      <c r="G5776" s="31" t="str">
        <f>_xlfn.CONCAT(Table1[[#This Row],[Company]:[Penalty Amount]])</f>
        <v>Bank of AmericaBank of Americainvestor protection violation40909MULTI-AG2430000000</v>
      </c>
    </row>
    <row r="5777" spans="1:7" x14ac:dyDescent="0.2">
      <c r="A5777" s="28" t="s">
        <v>0</v>
      </c>
      <c r="B5777" s="14" t="s">
        <v>0</v>
      </c>
      <c r="C5777" s="14" t="s">
        <v>31</v>
      </c>
      <c r="D5777" s="29">
        <v>41275</v>
      </c>
      <c r="E5777" s="14" t="s">
        <v>32</v>
      </c>
      <c r="F5777" s="30">
        <v>2886578478</v>
      </c>
      <c r="G5777" s="31" t="str">
        <f>_xlfn.CONCAT(Table1[[#This Row],[Company]:[Penalty Amount]])</f>
        <v>Bank of AmericaBank of Americabanking violation41275OCC2886578478</v>
      </c>
    </row>
    <row r="5778" spans="1:7" x14ac:dyDescent="0.2">
      <c r="A5778" s="28" t="s">
        <v>371</v>
      </c>
      <c r="B5778" s="14" t="s">
        <v>0</v>
      </c>
      <c r="C5778" s="14" t="s">
        <v>276</v>
      </c>
      <c r="D5778" s="29">
        <v>40179</v>
      </c>
      <c r="E5778" s="14" t="s">
        <v>13</v>
      </c>
      <c r="F5778" s="30">
        <v>3004100000</v>
      </c>
      <c r="G5778" s="31" t="str">
        <f>_xlfn.CONCAT(Table1[[#This Row],[Company]:[Penalty Amount]])</f>
        <v>Countrywide Financial Corp.Bank of Americamortgage abuses40179MULTI-AG3004100000</v>
      </c>
    </row>
    <row r="5779" spans="1:7" x14ac:dyDescent="0.2">
      <c r="A5779" s="28" t="s">
        <v>28</v>
      </c>
      <c r="B5779" s="14" t="s">
        <v>0</v>
      </c>
      <c r="C5779" s="14" t="s">
        <v>12</v>
      </c>
      <c r="D5779" s="29">
        <v>39448</v>
      </c>
      <c r="E5779" s="14" t="s">
        <v>13</v>
      </c>
      <c r="F5779" s="30">
        <v>3458333333</v>
      </c>
      <c r="G5779" s="31" t="str">
        <f>_xlfn.CONCAT(Table1[[#This Row],[Company]:[Penalty Amount]])</f>
        <v>Merrill Lynch &amp; Co.Bank of Americainvestor protection violation39448MULTI-AG3458333333</v>
      </c>
    </row>
    <row r="5780" spans="1:7" x14ac:dyDescent="0.2">
      <c r="A5780" s="28" t="s">
        <v>26</v>
      </c>
      <c r="B5780" s="14" t="s">
        <v>0</v>
      </c>
      <c r="C5780" s="14" t="s">
        <v>12</v>
      </c>
      <c r="D5780" s="29">
        <v>39448</v>
      </c>
      <c r="E5780" s="14" t="s">
        <v>13</v>
      </c>
      <c r="F5780" s="30">
        <v>4550000000</v>
      </c>
      <c r="G5780" s="31" t="str">
        <f>_xlfn.CONCAT(Table1[[#This Row],[Company]:[Penalty Amount]])</f>
        <v>Banc of America Securities LLCBank of Americainvestor protection violation39448MULTI-AG4550000000</v>
      </c>
    </row>
    <row r="5781" spans="1:7" x14ac:dyDescent="0.2">
      <c r="A5781" s="28" t="s">
        <v>277</v>
      </c>
      <c r="B5781" s="14" t="s">
        <v>0</v>
      </c>
      <c r="C5781" s="14" t="s">
        <v>276</v>
      </c>
      <c r="D5781" s="29">
        <v>39448</v>
      </c>
      <c r="E5781" s="14" t="s">
        <v>13</v>
      </c>
      <c r="F5781" s="30">
        <v>8680000000</v>
      </c>
      <c r="G5781" s="31" t="str">
        <f>_xlfn.CONCAT(Table1[[#This Row],[Company]:[Penalty Amount]])</f>
        <v>Countrywide Home LoansBank of Americamortgage abuses39448MULTI-AG8680000000</v>
      </c>
    </row>
    <row r="5782" spans="1:7" x14ac:dyDescent="0.2">
      <c r="A5782" s="28" t="s">
        <v>694</v>
      </c>
      <c r="B5782" s="14" t="s">
        <v>0</v>
      </c>
      <c r="C5782" s="14" t="s">
        <v>10</v>
      </c>
      <c r="D5782" s="29">
        <v>41640</v>
      </c>
      <c r="E5782" s="14" t="s">
        <v>14</v>
      </c>
      <c r="F5782" s="30">
        <v>9300000000</v>
      </c>
      <c r="G5782" s="31" t="str">
        <f>_xlfn.CONCAT(Table1[[#This Row],[Company]:[Penalty Amount]])</f>
        <v>Bank of America Corp.Bank of Americatoxic securities abuses41640FHFA9300000000</v>
      </c>
    </row>
    <row r="5783" spans="1:7" x14ac:dyDescent="0.2">
      <c r="A5783" s="28" t="s">
        <v>0</v>
      </c>
      <c r="B5783" s="14" t="s">
        <v>0</v>
      </c>
      <c r="C5783" s="14" t="s">
        <v>10</v>
      </c>
      <c r="D5783" s="29">
        <v>41275</v>
      </c>
      <c r="E5783" s="14" t="s">
        <v>14</v>
      </c>
      <c r="F5783" s="30">
        <v>10350000000</v>
      </c>
      <c r="G5783" s="31" t="str">
        <f>_xlfn.CONCAT(Table1[[#This Row],[Company]:[Penalty Amount]])</f>
        <v>Bank of AmericaBank of Americatoxic securities abuses41275FHFA10350000000</v>
      </c>
    </row>
    <row r="5784" spans="1:7" x14ac:dyDescent="0.2">
      <c r="A5784" s="28" t="s">
        <v>694</v>
      </c>
      <c r="B5784" s="14" t="s">
        <v>0</v>
      </c>
      <c r="C5784" s="14" t="s">
        <v>276</v>
      </c>
      <c r="D5784" s="29">
        <v>40909</v>
      </c>
      <c r="E5784" s="14" t="s">
        <v>11</v>
      </c>
      <c r="F5784" s="30">
        <v>10956600000</v>
      </c>
      <c r="G5784" s="31" t="str">
        <f>_xlfn.CONCAT(Table1[[#This Row],[Company]:[Penalty Amount]])</f>
        <v>Bank of America Corp.Bank of Americamortgage abuses40909DOJ10956600000</v>
      </c>
    </row>
    <row r="5785" spans="1:7" x14ac:dyDescent="0.2">
      <c r="A5785" s="28" t="s">
        <v>694</v>
      </c>
      <c r="B5785" s="14" t="s">
        <v>0</v>
      </c>
      <c r="C5785" s="14" t="s">
        <v>276</v>
      </c>
      <c r="D5785" s="29">
        <v>41640</v>
      </c>
      <c r="E5785" s="14" t="s">
        <v>11</v>
      </c>
      <c r="F5785" s="30">
        <v>16650000000</v>
      </c>
      <c r="G5785" s="31" t="str">
        <f>_xlfn.CONCAT(Table1[[#This Row],[Company]:[Penalty Amount]])</f>
        <v>Bank of America Corp.Bank of Americamortgage abuses41640DOJ16650000000</v>
      </c>
    </row>
    <row r="5786" spans="1:7" x14ac:dyDescent="0.2">
      <c r="A5786" s="28" t="s">
        <v>131</v>
      </c>
      <c r="B5786" s="14" t="s">
        <v>131</v>
      </c>
      <c r="C5786" s="14" t="s">
        <v>12</v>
      </c>
      <c r="D5786" s="29">
        <v>42370</v>
      </c>
      <c r="E5786" s="14" t="s">
        <v>48</v>
      </c>
      <c r="F5786" s="30">
        <v>1600000</v>
      </c>
      <c r="G5786" s="31" t="str">
        <f>_xlfn.CONCAT(Table1[[#This Row],[Company]:[Penalty Amount]])</f>
        <v>Bank LeumiBank Leumiinvestor protection violation42370SEC1600000</v>
      </c>
    </row>
    <row r="5787" spans="1:7" x14ac:dyDescent="0.2">
      <c r="A5787" s="28" t="s">
        <v>131</v>
      </c>
      <c r="B5787" s="14" t="s">
        <v>131</v>
      </c>
      <c r="C5787" s="14" t="s">
        <v>29</v>
      </c>
      <c r="D5787" s="29">
        <v>41640</v>
      </c>
      <c r="E5787" s="14" t="s">
        <v>34</v>
      </c>
      <c r="F5787" s="30">
        <v>130000000</v>
      </c>
      <c r="G5787" s="31" t="str">
        <f>_xlfn.CONCAT(Table1[[#This Row],[Company]:[Penalty Amount]])</f>
        <v>Bank LeumiBank Leumitax violations41640NY-DFS130000000</v>
      </c>
    </row>
    <row r="5788" spans="1:7" x14ac:dyDescent="0.2">
      <c r="A5788" s="28" t="s">
        <v>130</v>
      </c>
      <c r="B5788" s="14" t="s">
        <v>131</v>
      </c>
      <c r="C5788" s="14" t="s">
        <v>29</v>
      </c>
      <c r="D5788" s="29">
        <v>41640</v>
      </c>
      <c r="E5788" s="14" t="s">
        <v>42</v>
      </c>
      <c r="F5788" s="30">
        <v>270000000</v>
      </c>
      <c r="G5788" s="31" t="str">
        <f>_xlfn.CONCAT(Table1[[#This Row],[Company]:[Penalty Amount]])</f>
        <v>Bank Leumi GroupBank Leumitax violations41640DOJ_TAX270000000</v>
      </c>
    </row>
    <row r="5789" spans="1:7" x14ac:dyDescent="0.2">
      <c r="A5789" s="28" t="s">
        <v>142</v>
      </c>
      <c r="B5789" s="14" t="s">
        <v>67</v>
      </c>
      <c r="C5789" s="14" t="s">
        <v>38</v>
      </c>
      <c r="D5789" s="29">
        <v>43831</v>
      </c>
      <c r="E5789" s="14" t="s">
        <v>18</v>
      </c>
      <c r="F5789" s="30">
        <v>30063317</v>
      </c>
      <c r="G5789" s="31" t="str">
        <f>_xlfn.CONCAT(Table1[[#This Row],[Company]:[Penalty Amount]])</f>
        <v>Bank Hapoalim B.M.Bank Hapoalimanti-money-laundering deficiencies43831DOJ_CRIMINAL30063317</v>
      </c>
    </row>
    <row r="5790" spans="1:7" x14ac:dyDescent="0.2">
      <c r="A5790" s="28" t="s">
        <v>2575</v>
      </c>
      <c r="B5790" s="14" t="s">
        <v>67</v>
      </c>
      <c r="C5790" s="14" t="s">
        <v>29</v>
      </c>
      <c r="D5790" s="29">
        <v>43831</v>
      </c>
      <c r="E5790" s="14" t="s">
        <v>112</v>
      </c>
      <c r="F5790" s="30">
        <v>37350000</v>
      </c>
      <c r="G5790" s="31" t="str">
        <f>_xlfn.CONCAT(Table1[[#This Row],[Company]:[Penalty Amount]])</f>
        <v>Bank Hapoalim B.MBank Hapoalimtax violations43831FED37350000</v>
      </c>
    </row>
    <row r="5791" spans="1:7" x14ac:dyDescent="0.2">
      <c r="A5791" s="28" t="s">
        <v>142</v>
      </c>
      <c r="B5791" s="14" t="s">
        <v>67</v>
      </c>
      <c r="C5791" s="14" t="s">
        <v>29</v>
      </c>
      <c r="D5791" s="29">
        <v>43831</v>
      </c>
      <c r="E5791" s="14" t="s">
        <v>34</v>
      </c>
      <c r="F5791" s="30">
        <v>220000000</v>
      </c>
      <c r="G5791" s="31" t="str">
        <f>_xlfn.CONCAT(Table1[[#This Row],[Company]:[Penalty Amount]])</f>
        <v>Bank Hapoalim B.M.Bank Hapoalimtax violations43831NY-DFS220000000</v>
      </c>
    </row>
    <row r="5792" spans="1:7" x14ac:dyDescent="0.2">
      <c r="A5792" s="28" t="s">
        <v>66</v>
      </c>
      <c r="B5792" s="14" t="s">
        <v>67</v>
      </c>
      <c r="C5792" s="14" t="s">
        <v>29</v>
      </c>
      <c r="D5792" s="29">
        <v>43831</v>
      </c>
      <c r="E5792" s="14" t="s">
        <v>42</v>
      </c>
      <c r="F5792" s="30">
        <v>616910000</v>
      </c>
      <c r="G5792" s="31" t="str">
        <f>_xlfn.CONCAT(Table1[[#This Row],[Company]:[Penalty Amount]])</f>
        <v>Bank Hapoalim B.M. and Bank Hapoalim (Switzerland) Ltd.Bank Hapoalimtax violations43831DOJ_TAX616910000</v>
      </c>
    </row>
    <row r="5793" spans="1:7" x14ac:dyDescent="0.2">
      <c r="A5793" s="28" t="s">
        <v>1715</v>
      </c>
      <c r="B5793" s="14" t="s">
        <v>296</v>
      </c>
      <c r="C5793" s="14" t="s">
        <v>17</v>
      </c>
      <c r="D5793" s="29">
        <v>37987</v>
      </c>
      <c r="E5793" s="14" t="s">
        <v>61</v>
      </c>
      <c r="F5793" s="30">
        <v>20000</v>
      </c>
      <c r="G5793" s="31" t="str">
        <f>_xlfn.CONCAT(Table1[[#This Row],[Company]:[Penalty Amount]])</f>
        <v>Santander Bank &amp; Trust (Bahamas) LtdBanco Santandereconomic sanction violation37987OFAC20000</v>
      </c>
    </row>
    <row r="5794" spans="1:7" x14ac:dyDescent="0.2">
      <c r="A5794" s="28" t="s">
        <v>717</v>
      </c>
      <c r="B5794" s="14" t="s">
        <v>296</v>
      </c>
      <c r="C5794" s="14" t="s">
        <v>12</v>
      </c>
      <c r="D5794" s="29">
        <v>43101</v>
      </c>
      <c r="E5794" s="14" t="s">
        <v>496</v>
      </c>
      <c r="F5794" s="30">
        <v>31562</v>
      </c>
      <c r="G5794" s="31" t="str">
        <f>_xlfn.CONCAT(Table1[[#This Row],[Company]:[Penalty Amount]])</f>
        <v>Santander Securities LLCBanco Santanderinvestor protection violation43101NH-BSR31562</v>
      </c>
    </row>
    <row r="5795" spans="1:7" x14ac:dyDescent="0.2">
      <c r="A5795" s="28" t="s">
        <v>717</v>
      </c>
      <c r="B5795" s="14" t="s">
        <v>296</v>
      </c>
      <c r="C5795" s="14" t="s">
        <v>12</v>
      </c>
      <c r="D5795" s="29">
        <v>43466</v>
      </c>
      <c r="E5795" s="14" t="s">
        <v>496</v>
      </c>
      <c r="F5795" s="30">
        <v>50000</v>
      </c>
      <c r="G5795" s="31" t="str">
        <f>_xlfn.CONCAT(Table1[[#This Row],[Company]:[Penalty Amount]])</f>
        <v>Santander Securities LLCBanco Santanderinvestor protection violation43466NH-BSR50000</v>
      </c>
    </row>
    <row r="5796" spans="1:7" x14ac:dyDescent="0.2">
      <c r="A5796" s="28" t="s">
        <v>3025</v>
      </c>
      <c r="B5796" s="14" t="s">
        <v>296</v>
      </c>
      <c r="C5796" s="14" t="s">
        <v>343</v>
      </c>
      <c r="D5796" s="29">
        <v>37987</v>
      </c>
      <c r="E5796" s="14" t="s">
        <v>745</v>
      </c>
      <c r="F5796" s="30">
        <v>62895</v>
      </c>
      <c r="G5796" s="31" t="str">
        <f>_xlfn.CONCAT(Table1[[#This Row],[Company]:[Penalty Amount]])</f>
        <v>Santander Mortgage Corp.Banco Santanderwage and hour violation37987WHD62895</v>
      </c>
    </row>
    <row r="5797" spans="1:7" x14ac:dyDescent="0.2">
      <c r="A5797" s="28" t="s">
        <v>295</v>
      </c>
      <c r="B5797" s="14" t="s">
        <v>296</v>
      </c>
      <c r="C5797" s="14" t="s">
        <v>282</v>
      </c>
      <c r="D5797" s="29">
        <v>42005</v>
      </c>
      <c r="E5797" s="14" t="s">
        <v>1267</v>
      </c>
      <c r="F5797" s="30">
        <v>75000</v>
      </c>
      <c r="G5797" s="31" t="str">
        <f>_xlfn.CONCAT(Table1[[#This Row],[Company]:[Penalty Amount]])</f>
        <v>Santander Consumer USA Inc.Banco Santanderconsumer protection violation42005NH-BKG75000</v>
      </c>
    </row>
    <row r="5798" spans="1:7" x14ac:dyDescent="0.2">
      <c r="A5798" s="28" t="s">
        <v>295</v>
      </c>
      <c r="B5798" s="14" t="s">
        <v>296</v>
      </c>
      <c r="C5798" s="14" t="s">
        <v>282</v>
      </c>
      <c r="D5798" s="29">
        <v>43101</v>
      </c>
      <c r="E5798" s="14" t="s">
        <v>1174</v>
      </c>
      <c r="F5798" s="30">
        <v>100000</v>
      </c>
      <c r="G5798" s="31" t="str">
        <f>_xlfn.CONCAT(Table1[[#This Row],[Company]:[Penalty Amount]])</f>
        <v>Santander Consumer USA Inc.Banco Santanderconsumer protection violation43101CT-BKG100000</v>
      </c>
    </row>
    <row r="5799" spans="1:7" x14ac:dyDescent="0.2">
      <c r="A5799" s="28" t="s">
        <v>717</v>
      </c>
      <c r="B5799" s="14" t="s">
        <v>296</v>
      </c>
      <c r="C5799" s="14" t="s">
        <v>282</v>
      </c>
      <c r="D5799" s="29">
        <v>43466</v>
      </c>
      <c r="E5799" s="14" t="s">
        <v>123</v>
      </c>
      <c r="F5799" s="30">
        <v>100000</v>
      </c>
      <c r="G5799" s="31" t="str">
        <f>_xlfn.CONCAT(Table1[[#This Row],[Company]:[Penalty Amount]])</f>
        <v>Santander Securities LLCBanco Santanderconsumer protection violation43466MA-AG100000</v>
      </c>
    </row>
    <row r="5800" spans="1:7" x14ac:dyDescent="0.2">
      <c r="A5800" s="28" t="s">
        <v>295</v>
      </c>
      <c r="B5800" s="14" t="s">
        <v>296</v>
      </c>
      <c r="C5800" s="14" t="s">
        <v>282</v>
      </c>
      <c r="D5800" s="29">
        <v>43831</v>
      </c>
      <c r="E5800" s="14" t="s">
        <v>1364</v>
      </c>
      <c r="F5800" s="30">
        <v>105000</v>
      </c>
      <c r="G5800" s="31" t="str">
        <f>_xlfn.CONCAT(Table1[[#This Row],[Company]:[Penalty Amount]])</f>
        <v>Santander Consumer USA Inc.Banco Santanderconsumer protection violation43831VT-AG105000</v>
      </c>
    </row>
    <row r="5801" spans="1:7" x14ac:dyDescent="0.2">
      <c r="A5801" s="28" t="s">
        <v>2574</v>
      </c>
      <c r="B5801" s="14" t="s">
        <v>296</v>
      </c>
      <c r="C5801" s="14" t="s">
        <v>282</v>
      </c>
      <c r="D5801" s="29">
        <v>44197</v>
      </c>
      <c r="E5801" s="14" t="s">
        <v>106</v>
      </c>
      <c r="F5801" s="30">
        <v>134282</v>
      </c>
      <c r="G5801" s="31" t="str">
        <f>_xlfn.CONCAT(Table1[[#This Row],[Company]:[Penalty Amount]])</f>
        <v>Santander Consumer USA Inc dba Chrysler CapitalBanco Santanderconsumer protection violation44197DOJ_RIGHTS134282</v>
      </c>
    </row>
    <row r="5802" spans="1:7" x14ac:dyDescent="0.2">
      <c r="A5802" s="28" t="s">
        <v>717</v>
      </c>
      <c r="B5802" s="14" t="s">
        <v>296</v>
      </c>
      <c r="C5802" s="14" t="s">
        <v>12</v>
      </c>
      <c r="D5802" s="29">
        <v>43466</v>
      </c>
      <c r="E5802" s="14" t="s">
        <v>48</v>
      </c>
      <c r="F5802" s="30">
        <v>270539</v>
      </c>
      <c r="G5802" s="31" t="str">
        <f>_xlfn.CONCAT(Table1[[#This Row],[Company]:[Penalty Amount]])</f>
        <v>Santander Securities LLCBanco Santanderinvestor protection violation43466SEC270539</v>
      </c>
    </row>
    <row r="5803" spans="1:7" x14ac:dyDescent="0.2">
      <c r="A5803" s="28" t="s">
        <v>295</v>
      </c>
      <c r="B5803" s="14" t="s">
        <v>296</v>
      </c>
      <c r="C5803" s="14" t="s">
        <v>282</v>
      </c>
      <c r="D5803" s="29">
        <v>43101</v>
      </c>
      <c r="E5803" s="14" t="s">
        <v>318</v>
      </c>
      <c r="F5803" s="30">
        <v>300000</v>
      </c>
      <c r="G5803" s="31" t="str">
        <f>_xlfn.CONCAT(Table1[[#This Row],[Company]:[Penalty Amount]])</f>
        <v>Santander Consumer USA Inc.Banco Santanderconsumer protection violation43101CA-DFPI300000</v>
      </c>
    </row>
    <row r="5804" spans="1:7" x14ac:dyDescent="0.2">
      <c r="A5804" s="28" t="s">
        <v>2572</v>
      </c>
      <c r="B5804" s="14" t="s">
        <v>296</v>
      </c>
      <c r="C5804" s="14" t="s">
        <v>282</v>
      </c>
      <c r="D5804" s="29">
        <v>42005</v>
      </c>
      <c r="E5804" s="14" t="s">
        <v>72</v>
      </c>
      <c r="F5804" s="30">
        <v>500000</v>
      </c>
      <c r="G5804" s="31" t="str">
        <f>_xlfn.CONCAT(Table1[[#This Row],[Company]:[Penalty Amount]])</f>
        <v>Santander Bank N.A.Banco Santanderconsumer protection violation42005NY-AG500000</v>
      </c>
    </row>
    <row r="5805" spans="1:7" x14ac:dyDescent="0.2">
      <c r="A5805" s="28" t="s">
        <v>519</v>
      </c>
      <c r="B5805" s="14" t="s">
        <v>296</v>
      </c>
      <c r="C5805" s="14" t="s">
        <v>12</v>
      </c>
      <c r="D5805" s="29">
        <v>43101</v>
      </c>
      <c r="E5805" s="14" t="s">
        <v>48</v>
      </c>
      <c r="F5805" s="30">
        <v>1500000</v>
      </c>
      <c r="G5805" s="31" t="str">
        <f>_xlfn.CONCAT(Table1[[#This Row],[Company]:[Penalty Amount]])</f>
        <v>Santander Consumer USA Holdings Inc.Banco Santanderinvestor protection violation43101SEC1500000</v>
      </c>
    </row>
    <row r="5806" spans="1:7" x14ac:dyDescent="0.2">
      <c r="A5806" s="28" t="s">
        <v>941</v>
      </c>
      <c r="B5806" s="14" t="s">
        <v>296</v>
      </c>
      <c r="C5806" s="14" t="s">
        <v>12</v>
      </c>
      <c r="D5806" s="29">
        <v>40544</v>
      </c>
      <c r="E5806" s="14" t="s">
        <v>250</v>
      </c>
      <c r="F5806" s="30">
        <v>2000000</v>
      </c>
      <c r="G5806" s="31" t="str">
        <f>_xlfn.CONCAT(Table1[[#This Row],[Company]:[Penalty Amount]])</f>
        <v>Santander Securities of Puerto RicoBanco Santanderinvestor protection violation40544FINRA2000000</v>
      </c>
    </row>
    <row r="5807" spans="1:7" x14ac:dyDescent="0.2">
      <c r="A5807" s="28" t="s">
        <v>295</v>
      </c>
      <c r="B5807" s="14" t="s">
        <v>296</v>
      </c>
      <c r="C5807" s="14" t="s">
        <v>282</v>
      </c>
      <c r="D5807" s="29">
        <v>44197</v>
      </c>
      <c r="E5807" s="14" t="s">
        <v>698</v>
      </c>
      <c r="F5807" s="30">
        <v>3065000</v>
      </c>
      <c r="G5807" s="31" t="str">
        <f>_xlfn.CONCAT(Table1[[#This Row],[Company]:[Penalty Amount]])</f>
        <v>Santander Consumer USA Inc.Banco Santanderconsumer protection violation44197CO-AG3065000</v>
      </c>
    </row>
    <row r="5808" spans="1:7" x14ac:dyDescent="0.2">
      <c r="A5808" s="28" t="s">
        <v>2573</v>
      </c>
      <c r="B5808" s="14" t="s">
        <v>296</v>
      </c>
      <c r="C5808" s="14" t="s">
        <v>31</v>
      </c>
      <c r="D5808" s="29">
        <v>42370</v>
      </c>
      <c r="E5808" s="14" t="s">
        <v>32</v>
      </c>
      <c r="F5808" s="30">
        <v>3400000</v>
      </c>
      <c r="G5808" s="31" t="str">
        <f>_xlfn.CONCAT(Table1[[#This Row],[Company]:[Penalty Amount]])</f>
        <v>Santander Bank National AssociationBanco Santanderbanking violation42370OCC3400000</v>
      </c>
    </row>
    <row r="5809" spans="1:7" x14ac:dyDescent="0.2">
      <c r="A5809" s="28" t="s">
        <v>826</v>
      </c>
      <c r="B5809" s="14" t="s">
        <v>296</v>
      </c>
      <c r="C5809" s="14" t="s">
        <v>282</v>
      </c>
      <c r="D5809" s="29">
        <v>44197</v>
      </c>
      <c r="E5809" s="14" t="s">
        <v>213</v>
      </c>
      <c r="F5809" s="30">
        <v>3700000</v>
      </c>
      <c r="G5809" s="31" t="str">
        <f>_xlfn.CONCAT(Table1[[#This Row],[Company]:[Penalty Amount]])</f>
        <v>SantanderBanco Santanderconsumer protection violation44197MS-AG3700000</v>
      </c>
    </row>
    <row r="5810" spans="1:7" x14ac:dyDescent="0.2">
      <c r="A5810" s="28" t="s">
        <v>519</v>
      </c>
      <c r="B5810" s="14" t="s">
        <v>296</v>
      </c>
      <c r="C5810" s="14" t="s">
        <v>282</v>
      </c>
      <c r="D5810" s="29">
        <v>42736</v>
      </c>
      <c r="E5810" s="14" t="s">
        <v>821</v>
      </c>
      <c r="F5810" s="30">
        <v>3875000</v>
      </c>
      <c r="G5810" s="31" t="str">
        <f>_xlfn.CONCAT(Table1[[#This Row],[Company]:[Penalty Amount]])</f>
        <v>Santander Consumer USA Holdings Inc.Banco Santanderconsumer protection violation42736DE-AG3875000</v>
      </c>
    </row>
    <row r="5811" spans="1:7" x14ac:dyDescent="0.2">
      <c r="A5811" s="28" t="s">
        <v>2572</v>
      </c>
      <c r="B5811" s="14" t="s">
        <v>296</v>
      </c>
      <c r="C5811" s="14" t="s">
        <v>343</v>
      </c>
      <c r="D5811" s="29">
        <v>44562</v>
      </c>
      <c r="E5811" s="14" t="s">
        <v>309</v>
      </c>
      <c r="F5811" s="30">
        <v>4250000</v>
      </c>
      <c r="G5811" s="31" t="str">
        <f>_xlfn.CONCAT(Table1[[#This Row],[Company]:[Penalty Amount]])</f>
        <v>Santander Bank N.A.Banco Santanderwage and hour violation44562private lawsuit-federal4250000</v>
      </c>
    </row>
    <row r="5812" spans="1:7" x14ac:dyDescent="0.2">
      <c r="A5812" s="28" t="s">
        <v>295</v>
      </c>
      <c r="B5812" s="14" t="s">
        <v>296</v>
      </c>
      <c r="C5812" s="14" t="s">
        <v>282</v>
      </c>
      <c r="D5812" s="29">
        <v>43831</v>
      </c>
      <c r="E5812" s="14" t="s">
        <v>210</v>
      </c>
      <c r="F5812" s="30">
        <v>4750000</v>
      </c>
      <c r="G5812" s="31" t="str">
        <f>_xlfn.CONCAT(Table1[[#This Row],[Company]:[Penalty Amount]])</f>
        <v>Santander Consumer USA Inc.Banco Santanderconsumer protection violation43831CFPB4750000</v>
      </c>
    </row>
    <row r="5813" spans="1:7" x14ac:dyDescent="0.2">
      <c r="A5813" s="28" t="s">
        <v>753</v>
      </c>
      <c r="B5813" s="14" t="s">
        <v>296</v>
      </c>
      <c r="C5813" s="14" t="s">
        <v>282</v>
      </c>
      <c r="D5813" s="29">
        <v>42005</v>
      </c>
      <c r="E5813" s="14" t="s">
        <v>123</v>
      </c>
      <c r="F5813" s="30">
        <v>5400000</v>
      </c>
      <c r="G5813" s="31" t="str">
        <f>_xlfn.CONCAT(Table1[[#This Row],[Company]:[Penalty Amount]])</f>
        <v>Santander USA Holdings Inc.Banco Santanderconsumer protection violation42005MA-AG5400000</v>
      </c>
    </row>
    <row r="5814" spans="1:7" x14ac:dyDescent="0.2">
      <c r="A5814" s="28" t="s">
        <v>748</v>
      </c>
      <c r="B5814" s="14" t="s">
        <v>296</v>
      </c>
      <c r="C5814" s="14" t="s">
        <v>282</v>
      </c>
      <c r="D5814" s="29">
        <v>44562</v>
      </c>
      <c r="E5814" s="14" t="s">
        <v>123</v>
      </c>
      <c r="F5814" s="30">
        <v>5560000</v>
      </c>
      <c r="G5814" s="31" t="str">
        <f>_xlfn.CONCAT(Table1[[#This Row],[Company]:[Penalty Amount]])</f>
        <v>Santander Consumer USABanco Santanderconsumer protection violation44562MA-AG5560000</v>
      </c>
    </row>
    <row r="5815" spans="1:7" x14ac:dyDescent="0.2">
      <c r="A5815" s="28" t="s">
        <v>2573</v>
      </c>
      <c r="B5815" s="14" t="s">
        <v>296</v>
      </c>
      <c r="C5815" s="14" t="s">
        <v>31</v>
      </c>
      <c r="D5815" s="29">
        <v>42005</v>
      </c>
      <c r="E5815" s="14" t="s">
        <v>32</v>
      </c>
      <c r="F5815" s="30">
        <v>6000000</v>
      </c>
      <c r="G5815" s="31" t="str">
        <f>_xlfn.CONCAT(Table1[[#This Row],[Company]:[Penalty Amount]])</f>
        <v>Santander Bank National AssociationBanco Santanderbanking violation42005OCC6000000</v>
      </c>
    </row>
    <row r="5816" spans="1:7" x14ac:dyDescent="0.2">
      <c r="A5816" s="28" t="s">
        <v>717</v>
      </c>
      <c r="B5816" s="14" t="s">
        <v>296</v>
      </c>
      <c r="C5816" s="14" t="s">
        <v>12</v>
      </c>
      <c r="D5816" s="29">
        <v>42005</v>
      </c>
      <c r="E5816" s="14" t="s">
        <v>250</v>
      </c>
      <c r="F5816" s="30">
        <v>6421000</v>
      </c>
      <c r="G5816" s="31" t="str">
        <f>_xlfn.CONCAT(Table1[[#This Row],[Company]:[Penalty Amount]])</f>
        <v>Santander Securities LLCBanco Santanderinvestor protection violation42005FINRA6421000</v>
      </c>
    </row>
    <row r="5817" spans="1:7" x14ac:dyDescent="0.2">
      <c r="A5817" s="28" t="s">
        <v>295</v>
      </c>
      <c r="B5817" s="14" t="s">
        <v>296</v>
      </c>
      <c r="C5817" s="14" t="s">
        <v>282</v>
      </c>
      <c r="D5817" s="29">
        <v>42005</v>
      </c>
      <c r="E5817" s="14" t="s">
        <v>106</v>
      </c>
      <c r="F5817" s="30">
        <v>9350000</v>
      </c>
      <c r="G5817" s="31" t="str">
        <f>_xlfn.CONCAT(Table1[[#This Row],[Company]:[Penalty Amount]])</f>
        <v>Santander Consumer USA Inc.Banco Santanderconsumer protection violation42005DOJ_RIGHTS9350000</v>
      </c>
    </row>
    <row r="5818" spans="1:7" x14ac:dyDescent="0.2">
      <c r="A5818" s="28" t="s">
        <v>2572</v>
      </c>
      <c r="B5818" s="14" t="s">
        <v>296</v>
      </c>
      <c r="C5818" s="14" t="s">
        <v>282</v>
      </c>
      <c r="D5818" s="29">
        <v>42370</v>
      </c>
      <c r="E5818" s="14" t="s">
        <v>210</v>
      </c>
      <c r="F5818" s="30">
        <v>10000000</v>
      </c>
      <c r="G5818" s="31" t="str">
        <f>_xlfn.CONCAT(Table1[[#This Row],[Company]:[Penalty Amount]])</f>
        <v>Santander Bank N.A.Banco Santanderconsumer protection violation42370CFPB10000000</v>
      </c>
    </row>
    <row r="5819" spans="1:7" x14ac:dyDescent="0.2">
      <c r="A5819" s="28" t="s">
        <v>295</v>
      </c>
      <c r="B5819" s="14" t="s">
        <v>296</v>
      </c>
      <c r="C5819" s="14" t="s">
        <v>282</v>
      </c>
      <c r="D5819" s="29">
        <v>43101</v>
      </c>
      <c r="E5819" s="14" t="s">
        <v>210</v>
      </c>
      <c r="F5819" s="30">
        <v>11790000</v>
      </c>
      <c r="G5819" s="31" t="str">
        <f>_xlfn.CONCAT(Table1[[#This Row],[Company]:[Penalty Amount]])</f>
        <v>Santander Consumer USA Inc.Banco Santanderconsumer protection violation43101CFPB11790000</v>
      </c>
    </row>
    <row r="5820" spans="1:7" x14ac:dyDescent="0.2">
      <c r="A5820" s="28" t="s">
        <v>568</v>
      </c>
      <c r="B5820" s="14" t="s">
        <v>296</v>
      </c>
      <c r="C5820" s="14" t="s">
        <v>31</v>
      </c>
      <c r="D5820" s="29">
        <v>41275</v>
      </c>
      <c r="E5820" s="14" t="s">
        <v>32</v>
      </c>
      <c r="F5820" s="30">
        <v>16086180</v>
      </c>
      <c r="G5820" s="31" t="str">
        <f>_xlfn.CONCAT(Table1[[#This Row],[Company]:[Penalty Amount]])</f>
        <v>Sovereign Bank N.A.Banco Santanderbanking violation41275OCC16086180</v>
      </c>
    </row>
    <row r="5821" spans="1:7" x14ac:dyDescent="0.2">
      <c r="A5821" s="28" t="s">
        <v>519</v>
      </c>
      <c r="B5821" s="14" t="s">
        <v>296</v>
      </c>
      <c r="C5821" s="14" t="s">
        <v>282</v>
      </c>
      <c r="D5821" s="29">
        <v>42736</v>
      </c>
      <c r="E5821" s="14" t="s">
        <v>123</v>
      </c>
      <c r="F5821" s="30">
        <v>22000000</v>
      </c>
      <c r="G5821" s="31" t="str">
        <f>_xlfn.CONCAT(Table1[[#This Row],[Company]:[Penalty Amount]])</f>
        <v>Santander Consumer USA Holdings Inc.Banco Santanderconsumer protection violation42736MA-AG22000000</v>
      </c>
    </row>
    <row r="5822" spans="1:7" x14ac:dyDescent="0.2">
      <c r="A5822" s="28" t="s">
        <v>295</v>
      </c>
      <c r="B5822" s="14" t="s">
        <v>296</v>
      </c>
      <c r="C5822" s="14" t="s">
        <v>282</v>
      </c>
      <c r="D5822" s="29">
        <v>43831</v>
      </c>
      <c r="E5822" s="14" t="s">
        <v>13</v>
      </c>
      <c r="F5822" s="30">
        <v>550000000</v>
      </c>
      <c r="G5822" s="31" t="str">
        <f>_xlfn.CONCAT(Table1[[#This Row],[Company]:[Penalty Amount]])</f>
        <v>Santander Consumer USA Inc.Banco Santanderconsumer protection violation43831MULTI-AG550000000</v>
      </c>
    </row>
    <row r="5823" spans="1:7" x14ac:dyDescent="0.2">
      <c r="A5823" s="28" t="s">
        <v>1623</v>
      </c>
      <c r="B5823" s="14" t="s">
        <v>488</v>
      </c>
      <c r="C5823" s="14" t="s">
        <v>343</v>
      </c>
      <c r="D5823" s="29">
        <v>38718</v>
      </c>
      <c r="E5823" s="14" t="s">
        <v>745</v>
      </c>
      <c r="F5823" s="30">
        <v>31571</v>
      </c>
      <c r="G5823" s="31" t="str">
        <f>_xlfn.CONCAT(Table1[[#This Row],[Company]:[Penalty Amount]])</f>
        <v>Banco Bilbao Vizcaya Puerto RicoBanco Bilbao Vizcaya Argentariawage and hour violation38718WHD31571</v>
      </c>
    </row>
    <row r="5824" spans="1:7" x14ac:dyDescent="0.2">
      <c r="A5824" s="28" t="s">
        <v>639</v>
      </c>
      <c r="B5824" s="14" t="s">
        <v>488</v>
      </c>
      <c r="C5824" s="14" t="s">
        <v>29</v>
      </c>
      <c r="D5824" s="29">
        <v>42005</v>
      </c>
      <c r="E5824" s="14" t="s">
        <v>42</v>
      </c>
      <c r="F5824" s="30">
        <v>10390000</v>
      </c>
      <c r="G5824" s="31" t="str">
        <f>_xlfn.CONCAT(Table1[[#This Row],[Company]:[Penalty Amount]])</f>
        <v>BBVA Suiza S.A.Banco Bilbao Vizcaya Argentariatax violations42005DOJ_TAX10390000</v>
      </c>
    </row>
    <row r="5825" spans="1:7" x14ac:dyDescent="0.2">
      <c r="A5825" s="28" t="s">
        <v>2571</v>
      </c>
      <c r="B5825" s="14" t="s">
        <v>488</v>
      </c>
      <c r="C5825" s="14" t="s">
        <v>31</v>
      </c>
      <c r="D5825" s="29">
        <v>42370</v>
      </c>
      <c r="E5825" s="14" t="s">
        <v>112</v>
      </c>
      <c r="F5825" s="30">
        <v>27000000</v>
      </c>
      <c r="G5825" s="31" t="str">
        <f>_xlfn.CONCAT(Table1[[#This Row],[Company]:[Penalty Amount]])</f>
        <v>Banco Bilbao Vizcaya Argentaria S.A.Banco Bilbao Vizcaya Argentariabanking violation42370FED27000000</v>
      </c>
    </row>
    <row r="5826" spans="1:7" x14ac:dyDescent="0.2">
      <c r="A5826" s="28" t="s">
        <v>2570</v>
      </c>
      <c r="B5826" s="14" t="s">
        <v>1714</v>
      </c>
      <c r="C5826" s="14" t="s">
        <v>343</v>
      </c>
      <c r="D5826" s="29">
        <v>41640</v>
      </c>
      <c r="E5826" s="14" t="s">
        <v>745</v>
      </c>
      <c r="F5826" s="30">
        <v>20229</v>
      </c>
      <c r="G5826" s="31" t="str">
        <f>_xlfn.CONCAT(Table1[[#This Row],[Company]:[Penalty Amount]])</f>
        <v>BancFirst Insurance Services Inc.BancFirstwage and hour violation41640WHD20229</v>
      </c>
    </row>
    <row r="5827" spans="1:7" x14ac:dyDescent="0.2">
      <c r="A5827" s="28" t="s">
        <v>927</v>
      </c>
      <c r="B5827" s="14" t="s">
        <v>579</v>
      </c>
      <c r="C5827" s="14" t="s">
        <v>580</v>
      </c>
      <c r="D5827" s="29">
        <v>40179</v>
      </c>
      <c r="E5827" s="14" t="s">
        <v>928</v>
      </c>
      <c r="F5827" s="30">
        <v>2000000</v>
      </c>
      <c r="G5827" s="31" t="str">
        <f>_xlfn.CONCAT(Table1[[#This Row],[Company]:[Penalty Amount]])</f>
        <v>Balli Aviation Ltd.Balli Groupexport control violation40179DOJ_NATSEC2000000</v>
      </c>
    </row>
    <row r="5828" spans="1:7" x14ac:dyDescent="0.2">
      <c r="A5828" s="28" t="s">
        <v>578</v>
      </c>
      <c r="B5828" s="14" t="s">
        <v>579</v>
      </c>
      <c r="C5828" s="14" t="s">
        <v>580</v>
      </c>
      <c r="D5828" s="29">
        <v>40179</v>
      </c>
      <c r="E5828" s="14" t="s">
        <v>581</v>
      </c>
      <c r="F5828" s="30">
        <v>15000000</v>
      </c>
      <c r="G5828" s="31" t="str">
        <f>_xlfn.CONCAT(Table1[[#This Row],[Company]:[Penalty Amount]])</f>
        <v>Balli Aviation Ltd. and Balli Group PLCBalli Groupexport control violation40179BIS15000000</v>
      </c>
    </row>
    <row r="5829" spans="1:7" x14ac:dyDescent="0.2">
      <c r="A5829" s="28" t="s">
        <v>1019</v>
      </c>
      <c r="B5829" s="14" t="s">
        <v>772</v>
      </c>
      <c r="C5829" s="14" t="s">
        <v>305</v>
      </c>
      <c r="D5829" s="29">
        <v>41275</v>
      </c>
      <c r="E5829" s="14" t="s">
        <v>773</v>
      </c>
      <c r="F5829" s="30">
        <v>5000</v>
      </c>
      <c r="G5829" s="31" t="str">
        <f>_xlfn.CONCAT(Table1[[#This Row],[Company]:[Penalty Amount]])</f>
        <v>California Physicians' Service dba Blue Shield of CaliforniaCalifornia Physicians' Serviceinsurance violation41275CA-MHC5000</v>
      </c>
    </row>
    <row r="5830" spans="1:7" x14ac:dyDescent="0.2">
      <c r="A5830" s="28" t="s">
        <v>1019</v>
      </c>
      <c r="B5830" s="14" t="s">
        <v>772</v>
      </c>
      <c r="C5830" s="14" t="s">
        <v>305</v>
      </c>
      <c r="D5830" s="29">
        <v>40909</v>
      </c>
      <c r="E5830" s="14" t="s">
        <v>773</v>
      </c>
      <c r="F5830" s="30">
        <v>5000</v>
      </c>
      <c r="G5830" s="31" t="str">
        <f>_xlfn.CONCAT(Table1[[#This Row],[Company]:[Penalty Amount]])</f>
        <v>California Physicians' Service dba Blue Shield of CaliforniaCalifornia Physicians' Serviceinsurance violation40909CA-MHC5000</v>
      </c>
    </row>
    <row r="5831" spans="1:7" x14ac:dyDescent="0.2">
      <c r="A5831" s="28" t="s">
        <v>1019</v>
      </c>
      <c r="B5831" s="14" t="s">
        <v>772</v>
      </c>
      <c r="C5831" s="14" t="s">
        <v>305</v>
      </c>
      <c r="D5831" s="29">
        <v>40544</v>
      </c>
      <c r="E5831" s="14" t="s">
        <v>773</v>
      </c>
      <c r="F5831" s="30">
        <v>5000</v>
      </c>
      <c r="G5831" s="31" t="str">
        <f>_xlfn.CONCAT(Table1[[#This Row],[Company]:[Penalty Amount]])</f>
        <v>California Physicians' Service dba Blue Shield of CaliforniaCalifornia Physicians' Serviceinsurance violation40544CA-MHC5000</v>
      </c>
    </row>
    <row r="5832" spans="1:7" x14ac:dyDescent="0.2">
      <c r="A5832" s="28" t="s">
        <v>1019</v>
      </c>
      <c r="B5832" s="14" t="s">
        <v>772</v>
      </c>
      <c r="C5832" s="14" t="s">
        <v>305</v>
      </c>
      <c r="D5832" s="29">
        <v>40179</v>
      </c>
      <c r="E5832" s="14" t="s">
        <v>773</v>
      </c>
      <c r="F5832" s="30">
        <v>5000</v>
      </c>
      <c r="G5832" s="31" t="str">
        <f>_xlfn.CONCAT(Table1[[#This Row],[Company]:[Penalty Amount]])</f>
        <v>California Physicians' Service dba Blue Shield of CaliforniaCalifornia Physicians' Serviceinsurance violation40179CA-MHC5000</v>
      </c>
    </row>
    <row r="5833" spans="1:7" x14ac:dyDescent="0.2">
      <c r="A5833" s="28" t="s">
        <v>1983</v>
      </c>
      <c r="B5833" s="14" t="s">
        <v>136</v>
      </c>
      <c r="C5833" s="14" t="s">
        <v>305</v>
      </c>
      <c r="D5833" s="29">
        <v>43466</v>
      </c>
      <c r="E5833" s="14" t="s">
        <v>1825</v>
      </c>
      <c r="F5833" s="30">
        <v>6000</v>
      </c>
      <c r="G5833" s="31" t="str">
        <f>_xlfn.CONCAT(Table1[[#This Row],[Company]:[Penalty Amount]])</f>
        <v>Axa Insurance Co.AXAinsurance violation43466LA-INS6000</v>
      </c>
    </row>
    <row r="5834" spans="1:7" x14ac:dyDescent="0.2">
      <c r="A5834" s="28" t="s">
        <v>1958</v>
      </c>
      <c r="B5834" s="14" t="s">
        <v>136</v>
      </c>
      <c r="C5834" s="14" t="s">
        <v>305</v>
      </c>
      <c r="D5834" s="29">
        <v>40544</v>
      </c>
      <c r="E5834" s="14" t="s">
        <v>306</v>
      </c>
      <c r="F5834" s="30">
        <v>7000</v>
      </c>
      <c r="G5834" s="31" t="str">
        <f>_xlfn.CONCAT(Table1[[#This Row],[Company]:[Penalty Amount]])</f>
        <v>XL Insurance America Inc.AXAinsurance violation40544TX-INS7000</v>
      </c>
    </row>
    <row r="5835" spans="1:7" x14ac:dyDescent="0.2">
      <c r="A5835" s="28" t="s">
        <v>1709</v>
      </c>
      <c r="B5835" s="14" t="s">
        <v>136</v>
      </c>
      <c r="C5835" s="14" t="s">
        <v>305</v>
      </c>
      <c r="D5835" s="29">
        <v>43831</v>
      </c>
      <c r="E5835" s="14" t="s">
        <v>306</v>
      </c>
      <c r="F5835" s="30">
        <v>7000</v>
      </c>
      <c r="G5835" s="31" t="str">
        <f>_xlfn.CONCAT(Table1[[#This Row],[Company]:[Penalty Amount]])</f>
        <v>XL Specialty Insurance Co.AXAinsurance violation43831TX-INS7000</v>
      </c>
    </row>
    <row r="5836" spans="1:7" x14ac:dyDescent="0.2">
      <c r="A5836" s="28" t="s">
        <v>3024</v>
      </c>
      <c r="B5836" s="14" t="s">
        <v>136</v>
      </c>
      <c r="C5836" s="14" t="s">
        <v>305</v>
      </c>
      <c r="D5836" s="29">
        <v>40909</v>
      </c>
      <c r="E5836" s="14" t="s">
        <v>1407</v>
      </c>
      <c r="F5836" s="30">
        <v>8000</v>
      </c>
      <c r="G5836" s="31" t="str">
        <f>_xlfn.CONCAT(Table1[[#This Row],[Company]:[Penalty Amount]])</f>
        <v>AXA Art Insurance Corp.AXAinsurance violation40909SC-INS8000</v>
      </c>
    </row>
    <row r="5837" spans="1:7" x14ac:dyDescent="0.2">
      <c r="A5837" s="28" t="s">
        <v>2140</v>
      </c>
      <c r="B5837" s="14" t="s">
        <v>136</v>
      </c>
      <c r="C5837" s="14" t="s">
        <v>305</v>
      </c>
      <c r="D5837" s="29">
        <v>39083</v>
      </c>
      <c r="E5837" s="14" t="s">
        <v>1407</v>
      </c>
      <c r="F5837" s="30">
        <v>8000</v>
      </c>
      <c r="G5837" s="31" t="str">
        <f>_xlfn.CONCAT(Table1[[#This Row],[Company]:[Penalty Amount]])</f>
        <v>AXA Insurance Co.AXAinsurance violation39083SC-INS8000</v>
      </c>
    </row>
    <row r="5838" spans="1:7" x14ac:dyDescent="0.2">
      <c r="A5838" s="28" t="s">
        <v>1958</v>
      </c>
      <c r="B5838" s="14" t="s">
        <v>136</v>
      </c>
      <c r="C5838" s="14" t="s">
        <v>305</v>
      </c>
      <c r="D5838" s="29">
        <v>44197</v>
      </c>
      <c r="E5838" s="14" t="s">
        <v>306</v>
      </c>
      <c r="F5838" s="30">
        <v>10000</v>
      </c>
      <c r="G5838" s="31" t="str">
        <f>_xlfn.CONCAT(Table1[[#This Row],[Company]:[Penalty Amount]])</f>
        <v>XL Insurance America Inc.AXAinsurance violation44197TX-INS10000</v>
      </c>
    </row>
    <row r="5839" spans="1:7" x14ac:dyDescent="0.2">
      <c r="A5839" s="28" t="s">
        <v>1862</v>
      </c>
      <c r="B5839" s="14" t="s">
        <v>136</v>
      </c>
      <c r="C5839" s="14" t="s">
        <v>305</v>
      </c>
      <c r="D5839" s="29">
        <v>38718</v>
      </c>
      <c r="E5839" s="14" t="s">
        <v>655</v>
      </c>
      <c r="F5839" s="30">
        <v>10000</v>
      </c>
      <c r="G5839" s="31" t="str">
        <f>_xlfn.CONCAT(Table1[[#This Row],[Company]:[Penalty Amount]])</f>
        <v>XL LIFE INSURANCE AND ANNUITYAXAinsurance violation38718VA-INS10000</v>
      </c>
    </row>
    <row r="5840" spans="1:7" x14ac:dyDescent="0.2">
      <c r="A5840" s="28" t="s">
        <v>1709</v>
      </c>
      <c r="B5840" s="14" t="s">
        <v>136</v>
      </c>
      <c r="C5840" s="14" t="s">
        <v>305</v>
      </c>
      <c r="D5840" s="29">
        <v>44562</v>
      </c>
      <c r="E5840" s="14" t="s">
        <v>306</v>
      </c>
      <c r="F5840" s="30">
        <v>10000</v>
      </c>
      <c r="G5840" s="31" t="str">
        <f>_xlfn.CONCAT(Table1[[#This Row],[Company]:[Penalty Amount]])</f>
        <v>XL Specialty Insurance Co.AXAinsurance violation44562TX-INS10000</v>
      </c>
    </row>
    <row r="5841" spans="1:7" x14ac:dyDescent="0.2">
      <c r="A5841" s="28" t="s">
        <v>1776</v>
      </c>
      <c r="B5841" s="14" t="s">
        <v>136</v>
      </c>
      <c r="C5841" s="14" t="s">
        <v>305</v>
      </c>
      <c r="D5841" s="29">
        <v>38353</v>
      </c>
      <c r="E5841" s="14" t="s">
        <v>746</v>
      </c>
      <c r="F5841" s="30">
        <v>15000</v>
      </c>
      <c r="G5841" s="31" t="str">
        <f>_xlfn.CONCAT(Table1[[#This Row],[Company]:[Penalty Amount]])</f>
        <v>Axa Re Property and Casualty Insurance Co.AXAinsurance violation38353FL-OFR15000</v>
      </c>
    </row>
    <row r="5842" spans="1:7" x14ac:dyDescent="0.2">
      <c r="A5842" s="28" t="s">
        <v>2143</v>
      </c>
      <c r="B5842" s="14" t="s">
        <v>136</v>
      </c>
      <c r="C5842" s="14" t="s">
        <v>305</v>
      </c>
      <c r="D5842" s="29">
        <v>36892</v>
      </c>
      <c r="E5842" s="14" t="s">
        <v>746</v>
      </c>
      <c r="F5842" s="30">
        <v>15000</v>
      </c>
      <c r="G5842" s="31" t="str">
        <f>_xlfn.CONCAT(Table1[[#This Row],[Company]:[Penalty Amount]])</f>
        <v>T.H.E. INSURANCE Co.AXAinsurance violation36892FL-OFR15000</v>
      </c>
    </row>
    <row r="5843" spans="1:7" x14ac:dyDescent="0.2">
      <c r="A5843" s="28" t="s">
        <v>1709</v>
      </c>
      <c r="B5843" s="14" t="s">
        <v>136</v>
      </c>
      <c r="C5843" s="14" t="s">
        <v>282</v>
      </c>
      <c r="D5843" s="29">
        <v>44197</v>
      </c>
      <c r="E5843" s="14" t="s">
        <v>1056</v>
      </c>
      <c r="F5843" s="30">
        <v>15000</v>
      </c>
      <c r="G5843" s="31" t="str">
        <f>_xlfn.CONCAT(Table1[[#This Row],[Company]:[Penalty Amount]])</f>
        <v>XL Specialty Insurance Co.AXAconsumer protection violation44197RI-FIN15000</v>
      </c>
    </row>
    <row r="5844" spans="1:7" x14ac:dyDescent="0.2">
      <c r="A5844" s="28" t="s">
        <v>1709</v>
      </c>
      <c r="B5844" s="14" t="s">
        <v>136</v>
      </c>
      <c r="C5844" s="14" t="s">
        <v>305</v>
      </c>
      <c r="D5844" s="29">
        <v>44197</v>
      </c>
      <c r="E5844" s="14" t="s">
        <v>306</v>
      </c>
      <c r="F5844" s="30">
        <v>15825</v>
      </c>
      <c r="G5844" s="31" t="str">
        <f>_xlfn.CONCAT(Table1[[#This Row],[Company]:[Penalty Amount]])</f>
        <v>XL Specialty Insurance Co.AXAinsurance violation44197TX-INS15825</v>
      </c>
    </row>
    <row r="5845" spans="1:7" x14ac:dyDescent="0.2">
      <c r="A5845" s="28" t="s">
        <v>1958</v>
      </c>
      <c r="B5845" s="14" t="s">
        <v>136</v>
      </c>
      <c r="C5845" s="14" t="s">
        <v>305</v>
      </c>
      <c r="D5845" s="29">
        <v>44197</v>
      </c>
      <c r="E5845" s="14" t="s">
        <v>306</v>
      </c>
      <c r="F5845" s="30">
        <v>17000</v>
      </c>
      <c r="G5845" s="31" t="str">
        <f>_xlfn.CONCAT(Table1[[#This Row],[Company]:[Penalty Amount]])</f>
        <v>XL Insurance America Inc.AXAinsurance violation44197TX-INS17000</v>
      </c>
    </row>
    <row r="5846" spans="1:7" x14ac:dyDescent="0.2">
      <c r="A5846" s="28" t="s">
        <v>1709</v>
      </c>
      <c r="B5846" s="14" t="s">
        <v>136</v>
      </c>
      <c r="C5846" s="14" t="s">
        <v>305</v>
      </c>
      <c r="D5846" s="29">
        <v>40909</v>
      </c>
      <c r="E5846" s="14" t="s">
        <v>1020</v>
      </c>
      <c r="F5846" s="30">
        <v>21000</v>
      </c>
      <c r="G5846" s="31" t="str">
        <f>_xlfn.CONCAT(Table1[[#This Row],[Company]:[Penalty Amount]])</f>
        <v>XL Specialty Insurance Co.AXAinsurance violation40909MO-INS21000</v>
      </c>
    </row>
    <row r="5847" spans="1:7" x14ac:dyDescent="0.2">
      <c r="A5847" s="28" t="s">
        <v>1709</v>
      </c>
      <c r="B5847" s="14" t="s">
        <v>136</v>
      </c>
      <c r="C5847" s="14" t="s">
        <v>305</v>
      </c>
      <c r="D5847" s="29">
        <v>40544</v>
      </c>
      <c r="E5847" s="14" t="s">
        <v>306</v>
      </c>
      <c r="F5847" s="30">
        <v>25000</v>
      </c>
      <c r="G5847" s="31" t="str">
        <f>_xlfn.CONCAT(Table1[[#This Row],[Company]:[Penalty Amount]])</f>
        <v>XL Specialty Insurance Co.AXAinsurance violation40544TX-INS25000</v>
      </c>
    </row>
    <row r="5848" spans="1:7" x14ac:dyDescent="0.2">
      <c r="A5848" s="28" t="s">
        <v>1709</v>
      </c>
      <c r="B5848" s="14" t="s">
        <v>136</v>
      </c>
      <c r="C5848" s="14" t="s">
        <v>305</v>
      </c>
      <c r="D5848" s="29">
        <v>43101</v>
      </c>
      <c r="E5848" s="14" t="s">
        <v>306</v>
      </c>
      <c r="F5848" s="30">
        <v>30000</v>
      </c>
      <c r="G5848" s="31" t="str">
        <f>_xlfn.CONCAT(Table1[[#This Row],[Company]:[Penalty Amount]])</f>
        <v>XL Specialty Insurance Co.AXAinsurance violation43101TX-INS30000</v>
      </c>
    </row>
    <row r="5849" spans="1:7" x14ac:dyDescent="0.2">
      <c r="A5849" s="28" t="s">
        <v>1958</v>
      </c>
      <c r="B5849" s="14" t="s">
        <v>136</v>
      </c>
      <c r="C5849" s="14" t="s">
        <v>305</v>
      </c>
      <c r="D5849" s="29">
        <v>43101</v>
      </c>
      <c r="E5849" s="14" t="s">
        <v>306</v>
      </c>
      <c r="F5849" s="30">
        <v>32000</v>
      </c>
      <c r="G5849" s="31" t="str">
        <f>_xlfn.CONCAT(Table1[[#This Row],[Company]:[Penalty Amount]])</f>
        <v>XL Insurance America Inc.AXAinsurance violation43101TX-INS32000</v>
      </c>
    </row>
    <row r="5850" spans="1:7" x14ac:dyDescent="0.2">
      <c r="A5850" s="28" t="s">
        <v>1958</v>
      </c>
      <c r="B5850" s="14" t="s">
        <v>136</v>
      </c>
      <c r="C5850" s="14" t="s">
        <v>305</v>
      </c>
      <c r="D5850" s="29">
        <v>44562</v>
      </c>
      <c r="E5850" s="14" t="s">
        <v>306</v>
      </c>
      <c r="F5850" s="30">
        <v>65000</v>
      </c>
      <c r="G5850" s="31" t="str">
        <f>_xlfn.CONCAT(Table1[[#This Row],[Company]:[Penalty Amount]])</f>
        <v>XL Insurance America Inc.AXAinsurance violation44562TX-INS65000</v>
      </c>
    </row>
    <row r="5851" spans="1:7" x14ac:dyDescent="0.2">
      <c r="A5851" s="28" t="s">
        <v>3024</v>
      </c>
      <c r="B5851" s="14" t="s">
        <v>136</v>
      </c>
      <c r="C5851" s="14" t="s">
        <v>305</v>
      </c>
      <c r="D5851" s="29">
        <v>42005</v>
      </c>
      <c r="E5851" s="14" t="s">
        <v>34</v>
      </c>
      <c r="F5851" s="30">
        <v>70000</v>
      </c>
      <c r="G5851" s="31" t="str">
        <f>_xlfn.CONCAT(Table1[[#This Row],[Company]:[Penalty Amount]])</f>
        <v>AXA Art Insurance Corp.AXAinsurance violation42005NY-DFS70000</v>
      </c>
    </row>
    <row r="5852" spans="1:7" x14ac:dyDescent="0.2">
      <c r="A5852" s="28" t="s">
        <v>1709</v>
      </c>
      <c r="B5852" s="14" t="s">
        <v>136</v>
      </c>
      <c r="C5852" s="14" t="s">
        <v>305</v>
      </c>
      <c r="D5852" s="29">
        <v>41640</v>
      </c>
      <c r="E5852" s="14" t="s">
        <v>306</v>
      </c>
      <c r="F5852" s="30">
        <v>85000</v>
      </c>
      <c r="G5852" s="31" t="str">
        <f>_xlfn.CONCAT(Table1[[#This Row],[Company]:[Penalty Amount]])</f>
        <v>XL Specialty Insurance Co.AXAinsurance violation41640TX-INS85000</v>
      </c>
    </row>
    <row r="5853" spans="1:7" x14ac:dyDescent="0.2">
      <c r="A5853" s="28" t="s">
        <v>2141</v>
      </c>
      <c r="B5853" s="14" t="s">
        <v>136</v>
      </c>
      <c r="C5853" s="14" t="s">
        <v>305</v>
      </c>
      <c r="D5853" s="29">
        <v>43101</v>
      </c>
      <c r="E5853" s="14" t="s">
        <v>1199</v>
      </c>
      <c r="F5853" s="30">
        <v>100000</v>
      </c>
      <c r="G5853" s="31" t="str">
        <f>_xlfn.CONCAT(Table1[[#This Row],[Company]:[Penalty Amount]])</f>
        <v>Catlin Insurance Co. Inc.AXAinsurance violation43101UT-INS100000</v>
      </c>
    </row>
    <row r="5854" spans="1:7" x14ac:dyDescent="0.2">
      <c r="A5854" s="28" t="s">
        <v>1709</v>
      </c>
      <c r="B5854" s="14" t="s">
        <v>136</v>
      </c>
      <c r="C5854" s="14" t="s">
        <v>305</v>
      </c>
      <c r="D5854" s="29">
        <v>44562</v>
      </c>
      <c r="E5854" s="14" t="s">
        <v>306</v>
      </c>
      <c r="F5854" s="30">
        <v>105000</v>
      </c>
      <c r="G5854" s="31" t="str">
        <f>_xlfn.CONCAT(Table1[[#This Row],[Company]:[Penalty Amount]])</f>
        <v>XL Specialty Insurance Co.AXAinsurance violation44562TX-INS105000</v>
      </c>
    </row>
    <row r="5855" spans="1:7" x14ac:dyDescent="0.2">
      <c r="A5855" s="28" t="s">
        <v>2142</v>
      </c>
      <c r="B5855" s="14" t="s">
        <v>136</v>
      </c>
      <c r="C5855" s="14" t="s">
        <v>305</v>
      </c>
      <c r="D5855" s="29">
        <v>42005</v>
      </c>
      <c r="E5855" s="14" t="s">
        <v>306</v>
      </c>
      <c r="F5855" s="30">
        <v>115000</v>
      </c>
      <c r="G5855" s="31" t="str">
        <f>_xlfn.CONCAT(Table1[[#This Row],[Company]:[Penalty Amount]])</f>
        <v>T.H.E. Insurance Co.AXAinsurance violation42005TX-INS115000</v>
      </c>
    </row>
    <row r="5856" spans="1:7" x14ac:dyDescent="0.2">
      <c r="A5856" s="28" t="s">
        <v>848</v>
      </c>
      <c r="B5856" s="14" t="s">
        <v>136</v>
      </c>
      <c r="C5856" s="14" t="s">
        <v>305</v>
      </c>
      <c r="D5856" s="29">
        <v>42005</v>
      </c>
      <c r="E5856" s="14" t="s">
        <v>13</v>
      </c>
      <c r="F5856" s="30">
        <v>3280000</v>
      </c>
      <c r="G5856" s="31" t="str">
        <f>_xlfn.CONCAT(Table1[[#This Row],[Company]:[Penalty Amount]])</f>
        <v>Axa S.A.AXAinsurance violation42005MULTI-AG3280000</v>
      </c>
    </row>
    <row r="5857" spans="1:7" x14ac:dyDescent="0.2">
      <c r="A5857" s="28" t="s">
        <v>135</v>
      </c>
      <c r="B5857" s="14" t="s">
        <v>136</v>
      </c>
      <c r="C5857" s="14" t="s">
        <v>12</v>
      </c>
      <c r="D5857" s="29">
        <v>40544</v>
      </c>
      <c r="E5857" s="14" t="s">
        <v>48</v>
      </c>
      <c r="F5857" s="30">
        <v>242000000</v>
      </c>
      <c r="G5857" s="31" t="str">
        <f>_xlfn.CONCAT(Table1[[#This Row],[Company]:[Penalty Amount]])</f>
        <v>AXA RosenbergAXAinvestor protection violation40544SEC242000000</v>
      </c>
    </row>
    <row r="5858" spans="1:7" x14ac:dyDescent="0.2">
      <c r="A5858" s="28" t="s">
        <v>1019</v>
      </c>
      <c r="B5858" s="14" t="s">
        <v>772</v>
      </c>
      <c r="C5858" s="14" t="s">
        <v>305</v>
      </c>
      <c r="D5858" s="29">
        <v>39083</v>
      </c>
      <c r="E5858" s="14" t="s">
        <v>773</v>
      </c>
      <c r="F5858" s="30">
        <v>5000</v>
      </c>
      <c r="G5858" s="31" t="str">
        <f>_xlfn.CONCAT(Table1[[#This Row],[Company]:[Penalty Amount]])</f>
        <v>California Physicians' Service dba Blue Shield of CaliforniaCalifornia Physicians' Serviceinsurance violation39083CA-MHC5000</v>
      </c>
    </row>
    <row r="5859" spans="1:7" x14ac:dyDescent="0.2">
      <c r="A5859" s="28" t="s">
        <v>1019</v>
      </c>
      <c r="B5859" s="14" t="s">
        <v>772</v>
      </c>
      <c r="C5859" s="14" t="s">
        <v>305</v>
      </c>
      <c r="D5859" s="29">
        <v>38718</v>
      </c>
      <c r="E5859" s="14" t="s">
        <v>773</v>
      </c>
      <c r="F5859" s="30">
        <v>5000</v>
      </c>
      <c r="G5859" s="31" t="str">
        <f>_xlfn.CONCAT(Table1[[#This Row],[Company]:[Penalty Amount]])</f>
        <v>California Physicians' Service dba Blue Shield of CaliforniaCalifornia Physicians' Serviceinsurance violation38718CA-MHC5000</v>
      </c>
    </row>
    <row r="5860" spans="1:7" x14ac:dyDescent="0.2">
      <c r="A5860" s="28" t="s">
        <v>1019</v>
      </c>
      <c r="B5860" s="14" t="s">
        <v>772</v>
      </c>
      <c r="C5860" s="14" t="s">
        <v>305</v>
      </c>
      <c r="D5860" s="29">
        <v>38353</v>
      </c>
      <c r="E5860" s="14" t="s">
        <v>773</v>
      </c>
      <c r="F5860" s="30">
        <v>5000</v>
      </c>
      <c r="G5860" s="31" t="str">
        <f>_xlfn.CONCAT(Table1[[#This Row],[Company]:[Penalty Amount]])</f>
        <v>California Physicians' Service dba Blue Shield of CaliforniaCalifornia Physicians' Serviceinsurance violation38353CA-MHC5000</v>
      </c>
    </row>
    <row r="5861" spans="1:7" x14ac:dyDescent="0.2">
      <c r="A5861" s="28" t="s">
        <v>1577</v>
      </c>
      <c r="B5861" s="14" t="s">
        <v>1360</v>
      </c>
      <c r="C5861" s="14" t="s">
        <v>305</v>
      </c>
      <c r="D5861" s="29">
        <v>42370</v>
      </c>
      <c r="E5861" s="14" t="s">
        <v>1407</v>
      </c>
      <c r="F5861" s="30">
        <v>7356</v>
      </c>
      <c r="G5861" s="31" t="str">
        <f>_xlfn.CONCAT(Table1[[#This Row],[Company]:[Penalty Amount]])</f>
        <v>Auto-Owners Insurance Co.Auto-Owners Insuranceinsurance violation42370SC-INS7356</v>
      </c>
    </row>
    <row r="5862" spans="1:7" x14ac:dyDescent="0.2">
      <c r="A5862" s="28" t="s">
        <v>1842</v>
      </c>
      <c r="B5862" s="14" t="s">
        <v>1360</v>
      </c>
      <c r="C5862" s="14" t="s">
        <v>305</v>
      </c>
      <c r="D5862" s="29">
        <v>43466</v>
      </c>
      <c r="E5862" s="14" t="s">
        <v>1378</v>
      </c>
      <c r="F5862" s="30">
        <v>10000</v>
      </c>
      <c r="G5862" s="31" t="str">
        <f>_xlfn.CONCAT(Table1[[#This Row],[Company]:[Penalty Amount]])</f>
        <v>Auto-Owners (Mutual) Insurance Co. and Owners Insurance Co.Auto-Owners Insuranceinsurance violation43466KS-INS10000</v>
      </c>
    </row>
    <row r="5863" spans="1:7" x14ac:dyDescent="0.2">
      <c r="A5863" s="28" t="s">
        <v>1577</v>
      </c>
      <c r="B5863" s="14" t="s">
        <v>1360</v>
      </c>
      <c r="C5863" s="14" t="s">
        <v>305</v>
      </c>
      <c r="D5863" s="29">
        <v>42370</v>
      </c>
      <c r="E5863" s="14" t="s">
        <v>775</v>
      </c>
      <c r="F5863" s="30">
        <v>10000</v>
      </c>
      <c r="G5863" s="31" t="str">
        <f>_xlfn.CONCAT(Table1[[#This Row],[Company]:[Penalty Amount]])</f>
        <v>Auto-Owners Insurance Co.Auto-Owners Insuranceinsurance violation42370MN-FIN10000</v>
      </c>
    </row>
    <row r="5864" spans="1:7" x14ac:dyDescent="0.2">
      <c r="A5864" s="28" t="s">
        <v>1596</v>
      </c>
      <c r="B5864" s="14" t="s">
        <v>1360</v>
      </c>
      <c r="C5864" s="14" t="s">
        <v>305</v>
      </c>
      <c r="D5864" s="29">
        <v>40544</v>
      </c>
      <c r="E5864" s="14" t="s">
        <v>655</v>
      </c>
      <c r="F5864" s="30">
        <v>10000</v>
      </c>
      <c r="G5864" s="31" t="str">
        <f>_xlfn.CONCAT(Table1[[#This Row],[Company]:[Penalty Amount]])</f>
        <v>Auto-Owners Insurance Co. and Owners Insurance Co.Auto-Owners Insuranceinsurance violation40544VA-INS10000</v>
      </c>
    </row>
    <row r="5865" spans="1:7" x14ac:dyDescent="0.2">
      <c r="A5865" s="28" t="s">
        <v>1577</v>
      </c>
      <c r="B5865" s="14" t="s">
        <v>1360</v>
      </c>
      <c r="C5865" s="14" t="s">
        <v>305</v>
      </c>
      <c r="D5865" s="29">
        <v>36526</v>
      </c>
      <c r="E5865" s="14" t="s">
        <v>775</v>
      </c>
      <c r="F5865" s="30">
        <v>15000</v>
      </c>
      <c r="G5865" s="31" t="str">
        <f>_xlfn.CONCAT(Table1[[#This Row],[Company]:[Penalty Amount]])</f>
        <v>Auto-Owners Insurance Co.Auto-Owners Insuranceinsurance violation36526MN-FIN15000</v>
      </c>
    </row>
    <row r="5866" spans="1:7" x14ac:dyDescent="0.2">
      <c r="A5866" s="28" t="s">
        <v>1664</v>
      </c>
      <c r="B5866" s="14" t="s">
        <v>1360</v>
      </c>
      <c r="C5866" s="14" t="s">
        <v>305</v>
      </c>
      <c r="D5866" s="29">
        <v>42736</v>
      </c>
      <c r="E5866" s="14" t="s">
        <v>1220</v>
      </c>
      <c r="F5866" s="30">
        <v>25875</v>
      </c>
      <c r="G5866" s="31" t="str">
        <f>_xlfn.CONCAT(Table1[[#This Row],[Company]:[Penalty Amount]])</f>
        <v>Auto Owners Insurance Co.Auto-Owners Insuranceinsurance violation42736CO-INS25875</v>
      </c>
    </row>
    <row r="5867" spans="1:7" x14ac:dyDescent="0.2">
      <c r="A5867" s="28" t="s">
        <v>1596</v>
      </c>
      <c r="B5867" s="14" t="s">
        <v>1360</v>
      </c>
      <c r="C5867" s="14" t="s">
        <v>305</v>
      </c>
      <c r="D5867" s="29">
        <v>39083</v>
      </c>
      <c r="E5867" s="14" t="s">
        <v>1020</v>
      </c>
      <c r="F5867" s="30">
        <v>28704</v>
      </c>
      <c r="G5867" s="31" t="str">
        <f>_xlfn.CONCAT(Table1[[#This Row],[Company]:[Penalty Amount]])</f>
        <v>Auto-Owners Insurance Co. and Owners Insurance Co.Auto-Owners Insuranceinsurance violation39083MO-INS28704</v>
      </c>
    </row>
    <row r="5868" spans="1:7" x14ac:dyDescent="0.2">
      <c r="A5868" s="28" t="s">
        <v>1596</v>
      </c>
      <c r="B5868" s="14" t="s">
        <v>1360</v>
      </c>
      <c r="C5868" s="14" t="s">
        <v>305</v>
      </c>
      <c r="D5868" s="29">
        <v>43466</v>
      </c>
      <c r="E5868" s="14" t="s">
        <v>775</v>
      </c>
      <c r="F5868" s="30">
        <v>35000</v>
      </c>
      <c r="G5868" s="31" t="str">
        <f>_xlfn.CONCAT(Table1[[#This Row],[Company]:[Penalty Amount]])</f>
        <v>Auto-Owners Insurance Co. and Owners Insurance Co.Auto-Owners Insuranceinsurance violation43466MN-FIN35000</v>
      </c>
    </row>
    <row r="5869" spans="1:7" x14ac:dyDescent="0.2">
      <c r="A5869" s="28" t="s">
        <v>2139</v>
      </c>
      <c r="B5869" s="14" t="s">
        <v>1360</v>
      </c>
      <c r="C5869" s="14" t="s">
        <v>305</v>
      </c>
      <c r="D5869" s="29">
        <v>42005</v>
      </c>
      <c r="E5869" s="14" t="s">
        <v>655</v>
      </c>
      <c r="F5869" s="30">
        <v>114217</v>
      </c>
      <c r="G5869" s="31" t="str">
        <f>_xlfn.CONCAT(Table1[[#This Row],[Company]:[Penalty Amount]])</f>
        <v>AUTO OWNERS INSURANCE Co.Auto-Owners Insuranceinsurance violation42005VA-INS114217</v>
      </c>
    </row>
    <row r="5870" spans="1:7" x14ac:dyDescent="0.2">
      <c r="A5870" s="28" t="s">
        <v>1577</v>
      </c>
      <c r="B5870" s="14" t="s">
        <v>1360</v>
      </c>
      <c r="C5870" s="14" t="s">
        <v>305</v>
      </c>
      <c r="D5870" s="29">
        <v>42005</v>
      </c>
      <c r="E5870" s="14" t="s">
        <v>1020</v>
      </c>
      <c r="F5870" s="30">
        <v>396000</v>
      </c>
      <c r="G5870" s="31" t="str">
        <f>_xlfn.CONCAT(Table1[[#This Row],[Company]:[Penalty Amount]])</f>
        <v>Auto-Owners Insurance Co.Auto-Owners Insuranceinsurance violation42005MO-INS396000</v>
      </c>
    </row>
    <row r="5871" spans="1:7" x14ac:dyDescent="0.2">
      <c r="A5871" s="28" t="s">
        <v>1019</v>
      </c>
      <c r="B5871" s="14" t="s">
        <v>772</v>
      </c>
      <c r="C5871" s="14" t="s">
        <v>305</v>
      </c>
      <c r="D5871" s="29">
        <v>37987</v>
      </c>
      <c r="E5871" s="14" t="s">
        <v>773</v>
      </c>
      <c r="F5871" s="30">
        <v>5000</v>
      </c>
      <c r="G5871" s="31" t="str">
        <f>_xlfn.CONCAT(Table1[[#This Row],[Company]:[Penalty Amount]])</f>
        <v>California Physicians' Service dba Blue Shield of CaliforniaCalifornia Physicians' Serviceinsurance violation37987CA-MHC5000</v>
      </c>
    </row>
    <row r="5872" spans="1:7" x14ac:dyDescent="0.2">
      <c r="A5872" s="28" t="s">
        <v>1019</v>
      </c>
      <c r="B5872" s="14" t="s">
        <v>772</v>
      </c>
      <c r="C5872" s="14" t="s">
        <v>305</v>
      </c>
      <c r="D5872" s="29">
        <v>37257</v>
      </c>
      <c r="E5872" s="14" t="s">
        <v>773</v>
      </c>
      <c r="F5872" s="30">
        <v>5000</v>
      </c>
      <c r="G5872" s="31" t="str">
        <f>_xlfn.CONCAT(Table1[[#This Row],[Company]:[Penalty Amount]])</f>
        <v>California Physicians' Service dba Blue Shield of CaliforniaCalifornia Physicians' Serviceinsurance violation37257CA-MHC5000</v>
      </c>
    </row>
    <row r="5873" spans="1:7" x14ac:dyDescent="0.2">
      <c r="A5873" s="28" t="s">
        <v>1406</v>
      </c>
      <c r="B5873" s="14" t="s">
        <v>924</v>
      </c>
      <c r="C5873" s="14" t="s">
        <v>12</v>
      </c>
      <c r="D5873" s="29">
        <v>39448</v>
      </c>
      <c r="E5873" s="14" t="s">
        <v>1424</v>
      </c>
      <c r="F5873" s="30">
        <v>10000</v>
      </c>
      <c r="G5873" s="31" t="str">
        <f>_xlfn.CONCAT(Table1[[#This Row],[Company]:[Penalty Amount]])</f>
        <v>Cadaret Grant &amp; Co. Inc.Atria Wealth Solutionsinvestor protection violation39448NE-DBF10000</v>
      </c>
    </row>
    <row r="5874" spans="1:7" x14ac:dyDescent="0.2">
      <c r="A5874" s="28" t="s">
        <v>2567</v>
      </c>
      <c r="B5874" s="14" t="s">
        <v>924</v>
      </c>
      <c r="C5874" s="14" t="s">
        <v>12</v>
      </c>
      <c r="D5874" s="29">
        <v>42005</v>
      </c>
      <c r="E5874" s="14" t="s">
        <v>1078</v>
      </c>
      <c r="F5874" s="30">
        <v>18000</v>
      </c>
      <c r="G5874" s="31" t="str">
        <f>_xlfn.CONCAT(Table1[[#This Row],[Company]:[Penalty Amount]])</f>
        <v>NEXT FINANCIAL GROUP INC.Atria Wealth Solutionsinvestor protection violation42005VA-SEC18000</v>
      </c>
    </row>
    <row r="5875" spans="1:7" x14ac:dyDescent="0.2">
      <c r="A5875" s="28" t="s">
        <v>2564</v>
      </c>
      <c r="B5875" s="14" t="s">
        <v>924</v>
      </c>
      <c r="C5875" s="14" t="s">
        <v>12</v>
      </c>
      <c r="D5875" s="29">
        <v>43466</v>
      </c>
      <c r="E5875" s="14" t="s">
        <v>48</v>
      </c>
      <c r="F5875" s="30">
        <v>29675</v>
      </c>
      <c r="G5875" s="31" t="str">
        <f>_xlfn.CONCAT(Table1[[#This Row],[Company]:[Penalty Amount]])</f>
        <v>CUSO Financial Services L.P.Atria Wealth Solutionsinvestor protection violation43466SEC29675</v>
      </c>
    </row>
    <row r="5876" spans="1:7" x14ac:dyDescent="0.2">
      <c r="A5876" s="28" t="s">
        <v>2569</v>
      </c>
      <c r="B5876" s="14" t="s">
        <v>924</v>
      </c>
      <c r="C5876" s="14" t="s">
        <v>12</v>
      </c>
      <c r="D5876" s="29">
        <v>43466</v>
      </c>
      <c r="E5876" s="14" t="s">
        <v>48</v>
      </c>
      <c r="F5876" s="30">
        <v>49162</v>
      </c>
      <c r="G5876" s="31" t="str">
        <f>_xlfn.CONCAT(Table1[[#This Row],[Company]:[Penalty Amount]])</f>
        <v>Sorrento Pacific Financial LLCAtria Wealth Solutionsinvestor protection violation43466SEC49162</v>
      </c>
    </row>
    <row r="5877" spans="1:7" x14ac:dyDescent="0.2">
      <c r="A5877" s="28" t="s">
        <v>2567</v>
      </c>
      <c r="B5877" s="14" t="s">
        <v>924</v>
      </c>
      <c r="C5877" s="14" t="s">
        <v>12</v>
      </c>
      <c r="D5877" s="29">
        <v>42736</v>
      </c>
      <c r="E5877" s="14" t="s">
        <v>1078</v>
      </c>
      <c r="F5877" s="30">
        <v>60000</v>
      </c>
      <c r="G5877" s="31" t="str">
        <f>_xlfn.CONCAT(Table1[[#This Row],[Company]:[Penalty Amount]])</f>
        <v>NEXT FINANCIAL GROUP INC.Atria Wealth Solutionsinvestor protection violation42736VA-SEC60000</v>
      </c>
    </row>
    <row r="5878" spans="1:7" x14ac:dyDescent="0.2">
      <c r="A5878" s="28" t="s">
        <v>2566</v>
      </c>
      <c r="B5878" s="14" t="s">
        <v>924</v>
      </c>
      <c r="C5878" s="14" t="s">
        <v>12</v>
      </c>
      <c r="D5878" s="29">
        <v>40909</v>
      </c>
      <c r="E5878" s="14" t="s">
        <v>1375</v>
      </c>
      <c r="F5878" s="30">
        <v>60000</v>
      </c>
      <c r="G5878" s="31" t="str">
        <f>_xlfn.CONCAT(Table1[[#This Row],[Company]:[Penalty Amount]])</f>
        <v>Next Financial Group Inc.Atria Wealth Solutionsinvestor protection violation40909AL-SEC60000</v>
      </c>
    </row>
    <row r="5879" spans="1:7" x14ac:dyDescent="0.2">
      <c r="A5879" s="28" t="s">
        <v>1406</v>
      </c>
      <c r="B5879" s="14" t="s">
        <v>924</v>
      </c>
      <c r="C5879" s="14" t="s">
        <v>12</v>
      </c>
      <c r="D5879" s="29">
        <v>43466</v>
      </c>
      <c r="E5879" s="14" t="s">
        <v>1051</v>
      </c>
      <c r="F5879" s="30">
        <v>90000</v>
      </c>
      <c r="G5879" s="31" t="str">
        <f>_xlfn.CONCAT(Table1[[#This Row],[Company]:[Penalty Amount]])</f>
        <v>Cadaret Grant &amp; Co. Inc.Atria Wealth Solutionsinvestor protection violation43466PA-BKG90000</v>
      </c>
    </row>
    <row r="5880" spans="1:7" x14ac:dyDescent="0.2">
      <c r="A5880" s="28" t="s">
        <v>2565</v>
      </c>
      <c r="B5880" s="14" t="s">
        <v>924</v>
      </c>
      <c r="C5880" s="14" t="s">
        <v>12</v>
      </c>
      <c r="D5880" s="29">
        <v>41640</v>
      </c>
      <c r="E5880" s="14" t="s">
        <v>496</v>
      </c>
      <c r="F5880" s="30">
        <v>140000</v>
      </c>
      <c r="G5880" s="31" t="str">
        <f>_xlfn.CONCAT(Table1[[#This Row],[Company]:[Penalty Amount]])</f>
        <v>NEXT Financial Group IncAtria Wealth Solutionsinvestor protection violation41640NH-BSR140000</v>
      </c>
    </row>
    <row r="5881" spans="1:7" x14ac:dyDescent="0.2">
      <c r="A5881" s="28" t="s">
        <v>2566</v>
      </c>
      <c r="B5881" s="14" t="s">
        <v>924</v>
      </c>
      <c r="C5881" s="14" t="s">
        <v>12</v>
      </c>
      <c r="D5881" s="29">
        <v>43466</v>
      </c>
      <c r="E5881" s="14" t="s">
        <v>476</v>
      </c>
      <c r="F5881" s="30">
        <v>150000</v>
      </c>
      <c r="G5881" s="31" t="str">
        <f>_xlfn.CONCAT(Table1[[#This Row],[Company]:[Penalty Amount]])</f>
        <v>Next Financial Group Inc.Atria Wealth Solutionsinvestor protection violation43466MA-SEC150000</v>
      </c>
    </row>
    <row r="5882" spans="1:7" x14ac:dyDescent="0.2">
      <c r="A5882" s="28" t="s">
        <v>2565</v>
      </c>
      <c r="B5882" s="14" t="s">
        <v>924</v>
      </c>
      <c r="C5882" s="14" t="s">
        <v>12</v>
      </c>
      <c r="D5882" s="29">
        <v>43466</v>
      </c>
      <c r="E5882" s="14" t="s">
        <v>496</v>
      </c>
      <c r="F5882" s="30">
        <v>325000</v>
      </c>
      <c r="G5882" s="31" t="str">
        <f>_xlfn.CONCAT(Table1[[#This Row],[Company]:[Penalty Amount]])</f>
        <v>NEXT Financial Group IncAtria Wealth Solutionsinvestor protection violation43466NH-BSR325000</v>
      </c>
    </row>
    <row r="5883" spans="1:7" x14ac:dyDescent="0.2">
      <c r="A5883" s="28" t="s">
        <v>1406</v>
      </c>
      <c r="B5883" s="14" t="s">
        <v>924</v>
      </c>
      <c r="C5883" s="14" t="s">
        <v>12</v>
      </c>
      <c r="D5883" s="29">
        <v>43101</v>
      </c>
      <c r="E5883" s="14" t="s">
        <v>48</v>
      </c>
      <c r="F5883" s="30">
        <v>513194</v>
      </c>
      <c r="G5883" s="31" t="str">
        <f>_xlfn.CONCAT(Table1[[#This Row],[Company]:[Penalty Amount]])</f>
        <v>Cadaret Grant &amp; Co. Inc.Atria Wealth Solutionsinvestor protection violation43101SEC513194</v>
      </c>
    </row>
    <row r="5884" spans="1:7" x14ac:dyDescent="0.2">
      <c r="A5884" s="28" t="s">
        <v>2566</v>
      </c>
      <c r="B5884" s="14" t="s">
        <v>924</v>
      </c>
      <c r="C5884" s="14" t="s">
        <v>12</v>
      </c>
      <c r="D5884" s="29">
        <v>43831</v>
      </c>
      <c r="E5884" s="14" t="s">
        <v>713</v>
      </c>
      <c r="F5884" s="30">
        <v>600000</v>
      </c>
      <c r="G5884" s="31" t="str">
        <f>_xlfn.CONCAT(Table1[[#This Row],[Company]:[Penalty Amount]])</f>
        <v>Next Financial Group Inc.Atria Wealth Solutionsinvestor protection violation43831TX-SEC600000</v>
      </c>
    </row>
    <row r="5885" spans="1:7" x14ac:dyDescent="0.2">
      <c r="A5885" s="28" t="s">
        <v>2568</v>
      </c>
      <c r="B5885" s="14" t="s">
        <v>924</v>
      </c>
      <c r="C5885" s="14" t="s">
        <v>12</v>
      </c>
      <c r="D5885" s="29">
        <v>39448</v>
      </c>
      <c r="E5885" s="14" t="s">
        <v>250</v>
      </c>
      <c r="F5885" s="30">
        <v>1000000</v>
      </c>
      <c r="G5885" s="31" t="str">
        <f>_xlfn.CONCAT(Table1[[#This Row],[Company]:[Penalty Amount]])</f>
        <v>NEXT Financial Group Inc.Atria Wealth Solutionsinvestor protection violation39448FINRA1000000</v>
      </c>
    </row>
    <row r="5886" spans="1:7" x14ac:dyDescent="0.2">
      <c r="A5886" s="28" t="s">
        <v>2566</v>
      </c>
      <c r="B5886" s="14" t="s">
        <v>924</v>
      </c>
      <c r="C5886" s="14" t="s">
        <v>12</v>
      </c>
      <c r="D5886" s="29">
        <v>43466</v>
      </c>
      <c r="E5886" s="14" t="s">
        <v>48</v>
      </c>
      <c r="F5886" s="30">
        <v>1405349</v>
      </c>
      <c r="G5886" s="31" t="str">
        <f>_xlfn.CONCAT(Table1[[#This Row],[Company]:[Penalty Amount]])</f>
        <v>Next Financial Group Inc.Atria Wealth Solutionsinvestor protection violation43466SEC1405349</v>
      </c>
    </row>
    <row r="5887" spans="1:7" x14ac:dyDescent="0.2">
      <c r="A5887" s="28" t="s">
        <v>2568</v>
      </c>
      <c r="B5887" s="14" t="s">
        <v>924</v>
      </c>
      <c r="C5887" s="14" t="s">
        <v>12</v>
      </c>
      <c r="D5887" s="29">
        <v>40544</v>
      </c>
      <c r="E5887" s="14" t="s">
        <v>250</v>
      </c>
      <c r="F5887" s="30">
        <v>2050000</v>
      </c>
      <c r="G5887" s="31" t="str">
        <f>_xlfn.CONCAT(Table1[[#This Row],[Company]:[Penalty Amount]])</f>
        <v>NEXT Financial Group Inc.Atria Wealth Solutionsinvestor protection violation40544FINRA2050000</v>
      </c>
    </row>
    <row r="5888" spans="1:7" x14ac:dyDescent="0.2">
      <c r="A5888" s="28" t="s">
        <v>3023</v>
      </c>
      <c r="B5888" s="14" t="s">
        <v>197</v>
      </c>
      <c r="C5888" s="14" t="s">
        <v>31</v>
      </c>
      <c r="D5888" s="29">
        <v>39448</v>
      </c>
      <c r="E5888" s="14" t="s">
        <v>179</v>
      </c>
      <c r="F5888" s="30">
        <v>558000</v>
      </c>
      <c r="G5888" s="31" t="str">
        <f>_xlfn.CONCAT(Table1[[#This Row],[Company]:[Penalty Amount]])</f>
        <v>CompuCredit Corp.Atlanticus Holdingsbanking violation39448FDIC558000</v>
      </c>
    </row>
    <row r="5889" spans="1:7" x14ac:dyDescent="0.2">
      <c r="A5889" s="28" t="s">
        <v>3023</v>
      </c>
      <c r="B5889" s="14" t="s">
        <v>197</v>
      </c>
      <c r="C5889" s="14" t="s">
        <v>31</v>
      </c>
      <c r="D5889" s="29">
        <v>39448</v>
      </c>
      <c r="E5889" s="14" t="s">
        <v>179</v>
      </c>
      <c r="F5889" s="30">
        <v>806000</v>
      </c>
      <c r="G5889" s="31" t="str">
        <f>_xlfn.CONCAT(Table1[[#This Row],[Company]:[Penalty Amount]])</f>
        <v>CompuCredit Corp.Atlanticus Holdingsbanking violation39448FDIC806000</v>
      </c>
    </row>
    <row r="5890" spans="1:7" x14ac:dyDescent="0.2">
      <c r="A5890" s="28" t="s">
        <v>3023</v>
      </c>
      <c r="B5890" s="14" t="s">
        <v>197</v>
      </c>
      <c r="C5890" s="14" t="s">
        <v>282</v>
      </c>
      <c r="D5890" s="29">
        <v>39448</v>
      </c>
      <c r="E5890" s="14" t="s">
        <v>319</v>
      </c>
      <c r="F5890" s="30">
        <v>114000000</v>
      </c>
      <c r="G5890" s="31" t="str">
        <f>_xlfn.CONCAT(Table1[[#This Row],[Company]:[Penalty Amount]])</f>
        <v>CompuCredit Corp.Atlanticus Holdingsconsumer protection violation39448FTC114000000</v>
      </c>
    </row>
    <row r="5891" spans="1:7" x14ac:dyDescent="0.2">
      <c r="A5891" s="28" t="s">
        <v>3023</v>
      </c>
      <c r="B5891" s="14" t="s">
        <v>197</v>
      </c>
      <c r="C5891" s="14" t="s">
        <v>31</v>
      </c>
      <c r="D5891" s="29">
        <v>39448</v>
      </c>
      <c r="E5891" s="14" t="s">
        <v>179</v>
      </c>
      <c r="F5891" s="30">
        <v>116400000</v>
      </c>
      <c r="G5891" s="31" t="str">
        <f>_xlfn.CONCAT(Table1[[#This Row],[Company]:[Penalty Amount]])</f>
        <v>CompuCredit Corp.Atlanticus Holdingsbanking violation39448FDIC116400000</v>
      </c>
    </row>
    <row r="5892" spans="1:7" x14ac:dyDescent="0.2">
      <c r="A5892" s="28" t="s">
        <v>1252</v>
      </c>
      <c r="B5892" s="14" t="s">
        <v>1253</v>
      </c>
      <c r="C5892" s="14" t="s">
        <v>57</v>
      </c>
      <c r="D5892" s="29">
        <v>41640</v>
      </c>
      <c r="E5892" s="14" t="s">
        <v>48</v>
      </c>
      <c r="F5892" s="30">
        <v>200000</v>
      </c>
      <c r="G5892" s="31" t="str">
        <f>_xlfn.CONCAT(Table1[[#This Row],[Company]:[Penalty Amount]])</f>
        <v>Hampton Roads BanksharesAtlantic Union Banksharesaccounting fraud or deficiencies41640SEC200000</v>
      </c>
    </row>
    <row r="5893" spans="1:7" x14ac:dyDescent="0.2">
      <c r="A5893" s="28" t="s">
        <v>1606</v>
      </c>
      <c r="B5893" s="14" t="s">
        <v>1253</v>
      </c>
      <c r="C5893" s="14" t="s">
        <v>31</v>
      </c>
      <c r="D5893" s="29">
        <v>40544</v>
      </c>
      <c r="E5893" s="14" t="s">
        <v>112</v>
      </c>
      <c r="F5893" s="30">
        <v>336000</v>
      </c>
      <c r="G5893" s="31" t="str">
        <f>_xlfn.CONCAT(Table1[[#This Row],[Company]:[Penalty Amount]])</f>
        <v>Bank of Hampton RoadsAtlantic Union Banksharesbanking violation40544FED336000</v>
      </c>
    </row>
    <row r="5894" spans="1:7" x14ac:dyDescent="0.2">
      <c r="A5894" s="28" t="s">
        <v>1870</v>
      </c>
      <c r="B5894" s="14" t="s">
        <v>772</v>
      </c>
      <c r="C5894" s="14" t="s">
        <v>305</v>
      </c>
      <c r="D5894" s="29">
        <v>44197</v>
      </c>
      <c r="E5894" s="14" t="s">
        <v>773</v>
      </c>
      <c r="F5894" s="30">
        <v>5000</v>
      </c>
      <c r="G5894" s="31" t="str">
        <f>_xlfn.CONCAT(Table1[[#This Row],[Company]:[Penalty Amount]])</f>
        <v>California Physicians' Service dba. Blue Shield of CaliforniaCalifornia Physicians' Serviceinsurance violation44197CA-MHC5000</v>
      </c>
    </row>
    <row r="5895" spans="1:7" x14ac:dyDescent="0.2">
      <c r="A5895" s="28" t="s">
        <v>2563</v>
      </c>
      <c r="B5895" s="14" t="s">
        <v>814</v>
      </c>
      <c r="C5895" s="14" t="s">
        <v>732</v>
      </c>
      <c r="D5895" s="29">
        <v>43831</v>
      </c>
      <c r="E5895" s="14" t="s">
        <v>521</v>
      </c>
      <c r="F5895" s="30">
        <v>5783</v>
      </c>
      <c r="G5895" s="31" t="str">
        <f>_xlfn.CONCAT(Table1[[#This Row],[Company]:[Penalty Amount]])</f>
        <v>ASURION LLC.Asurionworkplace safety or health violation43831OSHA5783</v>
      </c>
    </row>
    <row r="5896" spans="1:7" x14ac:dyDescent="0.2">
      <c r="A5896" s="28" t="s">
        <v>2562</v>
      </c>
      <c r="B5896" s="14" t="s">
        <v>814</v>
      </c>
      <c r="C5896" s="14" t="s">
        <v>334</v>
      </c>
      <c r="D5896" s="29">
        <v>43466</v>
      </c>
      <c r="E5896" s="14" t="s">
        <v>393</v>
      </c>
      <c r="F5896" s="30">
        <v>50000</v>
      </c>
      <c r="G5896" s="31" t="str">
        <f>_xlfn.CONCAT(Table1[[#This Row],[Company]:[Penalty Amount]])</f>
        <v>Asurion LLCAsurionemployment discrimination43466EEOC50000</v>
      </c>
    </row>
    <row r="5897" spans="1:7" x14ac:dyDescent="0.2">
      <c r="A5897" s="28" t="s">
        <v>2560</v>
      </c>
      <c r="B5897" s="14" t="s">
        <v>814</v>
      </c>
      <c r="C5897" s="14" t="s">
        <v>305</v>
      </c>
      <c r="D5897" s="29">
        <v>43831</v>
      </c>
      <c r="E5897" s="14" t="s">
        <v>34</v>
      </c>
      <c r="F5897" s="30">
        <v>4000000</v>
      </c>
      <c r="G5897" s="31" t="str">
        <f>_xlfn.CONCAT(Table1[[#This Row],[Company]:[Penalty Amount]])</f>
        <v>Asurion Insurance Services Inc. and Asurion Protection Services LLCAsurioninsurance violation43831NY-DFS4000000</v>
      </c>
    </row>
    <row r="5898" spans="1:7" x14ac:dyDescent="0.2">
      <c r="A5898" s="28" t="s">
        <v>1870</v>
      </c>
      <c r="B5898" s="14" t="s">
        <v>772</v>
      </c>
      <c r="C5898" s="14" t="s">
        <v>305</v>
      </c>
      <c r="D5898" s="29">
        <v>43831</v>
      </c>
      <c r="E5898" s="14" t="s">
        <v>773</v>
      </c>
      <c r="F5898" s="30">
        <v>5000</v>
      </c>
      <c r="G5898" s="31" t="str">
        <f>_xlfn.CONCAT(Table1[[#This Row],[Company]:[Penalty Amount]])</f>
        <v>California Physicians' Service dba. Blue Shield of CaliforniaCalifornia Physicians' Serviceinsurance violation43831CA-MHC5000</v>
      </c>
    </row>
    <row r="5899" spans="1:7" x14ac:dyDescent="0.2">
      <c r="A5899" s="28" t="s">
        <v>2602</v>
      </c>
      <c r="B5899" s="14" t="s">
        <v>744</v>
      </c>
      <c r="C5899" s="14" t="s">
        <v>305</v>
      </c>
      <c r="D5899" s="29">
        <v>38718</v>
      </c>
      <c r="E5899" s="14" t="s">
        <v>655</v>
      </c>
      <c r="F5899" s="30">
        <v>5000</v>
      </c>
      <c r="G5899" s="31" t="str">
        <f>_xlfn.CONCAT(Table1[[#This Row],[Company]:[Penalty Amount]])</f>
        <v>Brown &amp; Brown Insurance Agency of Virginia Inc.Brown &amp; Browninsurance violation38718VA-INS5000</v>
      </c>
    </row>
    <row r="5900" spans="1:7" x14ac:dyDescent="0.2">
      <c r="A5900" s="28" t="s">
        <v>2599</v>
      </c>
      <c r="B5900" s="14" t="s">
        <v>971</v>
      </c>
      <c r="C5900" s="14" t="s">
        <v>305</v>
      </c>
      <c r="D5900" s="29">
        <v>43831</v>
      </c>
      <c r="E5900" s="14" t="s">
        <v>426</v>
      </c>
      <c r="F5900" s="30">
        <v>5000</v>
      </c>
      <c r="G5900" s="31" t="str">
        <f>_xlfn.CONCAT(Table1[[#This Row],[Company]:[Penalty Amount]])</f>
        <v>BOK Financial Securities Inc.BOK Financialinsurance violation43831CA-INS5000</v>
      </c>
    </row>
    <row r="5901" spans="1:7" x14ac:dyDescent="0.2">
      <c r="A5901" s="28" t="s">
        <v>2591</v>
      </c>
      <c r="B5901" s="14" t="s">
        <v>1079</v>
      </c>
      <c r="C5901" s="14" t="s">
        <v>12</v>
      </c>
      <c r="D5901" s="29">
        <v>40544</v>
      </c>
      <c r="E5901" s="14" t="s">
        <v>919</v>
      </c>
      <c r="F5901" s="30">
        <v>5000</v>
      </c>
      <c r="G5901" s="31" t="str">
        <f>_xlfn.CONCAT(Table1[[#This Row],[Company]:[Penalty Amount]])</f>
        <v>Berthel Fisher &amp; Co. Financial Services Inc.Berthel Fisherinvestor protection violation40544MO-SEC5000</v>
      </c>
    </row>
    <row r="5902" spans="1:7" x14ac:dyDescent="0.2">
      <c r="A5902" s="28" t="s">
        <v>2591</v>
      </c>
      <c r="B5902" s="14" t="s">
        <v>1079</v>
      </c>
      <c r="C5902" s="14" t="s">
        <v>12</v>
      </c>
      <c r="D5902" s="29">
        <v>39083</v>
      </c>
      <c r="E5902" s="14" t="s">
        <v>1424</v>
      </c>
      <c r="F5902" s="30">
        <v>5000</v>
      </c>
      <c r="G5902" s="31" t="str">
        <f>_xlfn.CONCAT(Table1[[#This Row],[Company]:[Penalty Amount]])</f>
        <v>Berthel Fisher &amp; Co. Financial Services Inc.Berthel Fisherinvestor protection violation39083NE-DBF5000</v>
      </c>
    </row>
    <row r="5903" spans="1:7" x14ac:dyDescent="0.2">
      <c r="A5903" s="28" t="s">
        <v>1970</v>
      </c>
      <c r="B5903" s="14" t="s">
        <v>0</v>
      </c>
      <c r="C5903" s="14" t="s">
        <v>732</v>
      </c>
      <c r="D5903" s="29">
        <v>37622</v>
      </c>
      <c r="E5903" s="14" t="s">
        <v>521</v>
      </c>
      <c r="F5903" s="30">
        <v>5000</v>
      </c>
      <c r="G5903" s="31" t="str">
        <f>_xlfn.CONCAT(Table1[[#This Row],[Company]:[Penalty Amount]])</f>
        <v>BANK OF AMERICABank of Americaworkplace safety or health violation37622OSHA5000</v>
      </c>
    </row>
    <row r="5904" spans="1:7" x14ac:dyDescent="0.2">
      <c r="A5904" s="28" t="s">
        <v>2135</v>
      </c>
      <c r="B5904" s="14" t="s">
        <v>375</v>
      </c>
      <c r="C5904" s="14" t="s">
        <v>305</v>
      </c>
      <c r="D5904" s="29">
        <v>36892</v>
      </c>
      <c r="E5904" s="14" t="s">
        <v>746</v>
      </c>
      <c r="F5904" s="30">
        <v>6000</v>
      </c>
      <c r="G5904" s="31" t="str">
        <f>_xlfn.CONCAT(Table1[[#This Row],[Company]:[Penalty Amount]])</f>
        <v>STANDARD GUARANTY INSURANCE Co.Assurantinsurance violation36892FL-OFR6000</v>
      </c>
    </row>
    <row r="5905" spans="1:7" x14ac:dyDescent="0.2">
      <c r="A5905" s="28" t="s">
        <v>2138</v>
      </c>
      <c r="B5905" s="14" t="s">
        <v>375</v>
      </c>
      <c r="C5905" s="14" t="s">
        <v>305</v>
      </c>
      <c r="D5905" s="29">
        <v>39448</v>
      </c>
      <c r="E5905" s="14" t="s">
        <v>306</v>
      </c>
      <c r="F5905" s="30">
        <v>7000</v>
      </c>
      <c r="G5905" s="31" t="str">
        <f>_xlfn.CONCAT(Table1[[#This Row],[Company]:[Penalty Amount]])</f>
        <v>Virginia Surety Co. Inc.Assurantinsurance violation39448TX-INS7000</v>
      </c>
    </row>
    <row r="5906" spans="1:7" x14ac:dyDescent="0.2">
      <c r="A5906" s="28" t="s">
        <v>1481</v>
      </c>
      <c r="B5906" s="14" t="s">
        <v>375</v>
      </c>
      <c r="C5906" s="14" t="s">
        <v>305</v>
      </c>
      <c r="D5906" s="29">
        <v>38353</v>
      </c>
      <c r="E5906" s="14" t="s">
        <v>775</v>
      </c>
      <c r="F5906" s="30">
        <v>10000</v>
      </c>
      <c r="G5906" s="31" t="str">
        <f>_xlfn.CONCAT(Table1[[#This Row],[Company]:[Penalty Amount]])</f>
        <v>Fortis Insurance Co.Assurantinsurance violation38353MN-FIN10000</v>
      </c>
    </row>
    <row r="5907" spans="1:7" x14ac:dyDescent="0.2">
      <c r="A5907" s="28" t="s">
        <v>1445</v>
      </c>
      <c r="B5907" s="14" t="s">
        <v>375</v>
      </c>
      <c r="C5907" s="14" t="s">
        <v>305</v>
      </c>
      <c r="D5907" s="29">
        <v>37257</v>
      </c>
      <c r="E5907" s="14" t="s">
        <v>775</v>
      </c>
      <c r="F5907" s="30">
        <v>10000</v>
      </c>
      <c r="G5907" s="31" t="str">
        <f>_xlfn.CONCAT(Table1[[#This Row],[Company]:[Penalty Amount]])</f>
        <v>Fortis Insurance Co. and John Alden Life Insurance Co.Assurantinsurance violation37257MN-FIN10000</v>
      </c>
    </row>
    <row r="5908" spans="1:7" x14ac:dyDescent="0.2">
      <c r="A5908" s="28" t="s">
        <v>1284</v>
      </c>
      <c r="B5908" s="14" t="s">
        <v>375</v>
      </c>
      <c r="C5908" s="14" t="s">
        <v>305</v>
      </c>
      <c r="D5908" s="29">
        <v>39083</v>
      </c>
      <c r="E5908" s="14" t="s">
        <v>1050</v>
      </c>
      <c r="F5908" s="30">
        <v>10000</v>
      </c>
      <c r="G5908" s="31" t="str">
        <f>_xlfn.CONCAT(Table1[[#This Row],[Company]:[Penalty Amount]])</f>
        <v>John Alden Life Insurance Co.Assurantinsurance violation39083OR-FIN10000</v>
      </c>
    </row>
    <row r="5909" spans="1:7" x14ac:dyDescent="0.2">
      <c r="A5909" s="28" t="s">
        <v>2138</v>
      </c>
      <c r="B5909" s="14" t="s">
        <v>375</v>
      </c>
      <c r="C5909" s="14" t="s">
        <v>305</v>
      </c>
      <c r="D5909" s="29">
        <v>42005</v>
      </c>
      <c r="E5909" s="14" t="s">
        <v>34</v>
      </c>
      <c r="F5909" s="30">
        <v>10000</v>
      </c>
      <c r="G5909" s="31" t="str">
        <f>_xlfn.CONCAT(Table1[[#This Row],[Company]:[Penalty Amount]])</f>
        <v>Virginia Surety Co. Inc.Assurantinsurance violation42005NY-DFS10000</v>
      </c>
    </row>
    <row r="5910" spans="1:7" x14ac:dyDescent="0.2">
      <c r="A5910" s="28" t="s">
        <v>2138</v>
      </c>
      <c r="B5910" s="14" t="s">
        <v>375</v>
      </c>
      <c r="C5910" s="14" t="s">
        <v>305</v>
      </c>
      <c r="D5910" s="29">
        <v>39448</v>
      </c>
      <c r="E5910" s="14" t="s">
        <v>1050</v>
      </c>
      <c r="F5910" s="30">
        <v>10000</v>
      </c>
      <c r="G5910" s="31" t="str">
        <f>_xlfn.CONCAT(Table1[[#This Row],[Company]:[Penalty Amount]])</f>
        <v>Virginia Surety Co. Inc.Assurantinsurance violation39448OR-FIN10000</v>
      </c>
    </row>
    <row r="5911" spans="1:7" x14ac:dyDescent="0.2">
      <c r="A5911" s="28" t="s">
        <v>1481</v>
      </c>
      <c r="B5911" s="14" t="s">
        <v>375</v>
      </c>
      <c r="C5911" s="14" t="s">
        <v>305</v>
      </c>
      <c r="D5911" s="29">
        <v>39083</v>
      </c>
      <c r="E5911" s="14" t="s">
        <v>746</v>
      </c>
      <c r="F5911" s="30">
        <v>11000</v>
      </c>
      <c r="G5911" s="31" t="str">
        <f>_xlfn.CONCAT(Table1[[#This Row],[Company]:[Penalty Amount]])</f>
        <v>Fortis Insurance Co.Assurantinsurance violation39083FL-OFR11000</v>
      </c>
    </row>
    <row r="5912" spans="1:7" x14ac:dyDescent="0.2">
      <c r="A5912" s="28" t="s">
        <v>2137</v>
      </c>
      <c r="B5912" s="14" t="s">
        <v>375</v>
      </c>
      <c r="C5912" s="14" t="s">
        <v>305</v>
      </c>
      <c r="D5912" s="29">
        <v>40179</v>
      </c>
      <c r="E5912" s="14" t="s">
        <v>1090</v>
      </c>
      <c r="F5912" s="30">
        <v>12000</v>
      </c>
      <c r="G5912" s="31" t="str">
        <f>_xlfn.CONCAT(Table1[[#This Row],[Company]:[Penalty Amount]])</f>
        <v>Virginia Surety Co. IncAssurantinsurance violation40179WA-INS12000</v>
      </c>
    </row>
    <row r="5913" spans="1:7" x14ac:dyDescent="0.2">
      <c r="A5913" s="28" t="s">
        <v>2132</v>
      </c>
      <c r="B5913" s="14" t="s">
        <v>375</v>
      </c>
      <c r="C5913" s="14" t="s">
        <v>305</v>
      </c>
      <c r="D5913" s="29">
        <v>40544</v>
      </c>
      <c r="E5913" s="14" t="s">
        <v>1531</v>
      </c>
      <c r="F5913" s="30">
        <v>15000</v>
      </c>
      <c r="G5913" s="31" t="str">
        <f>_xlfn.CONCAT(Table1[[#This Row],[Company]:[Penalty Amount]])</f>
        <v>American Bankers Life Assurance Co. of FloridaAssurantinsurance violation40544IL-INS15000</v>
      </c>
    </row>
    <row r="5914" spans="1:7" x14ac:dyDescent="0.2">
      <c r="A5914" s="28" t="s">
        <v>1783</v>
      </c>
      <c r="B5914" s="14" t="s">
        <v>375</v>
      </c>
      <c r="C5914" s="14" t="s">
        <v>305</v>
      </c>
      <c r="D5914" s="29">
        <v>36892</v>
      </c>
      <c r="E5914" s="14" t="s">
        <v>655</v>
      </c>
      <c r="F5914" s="30">
        <v>15000</v>
      </c>
      <c r="G5914" s="31" t="str">
        <f>_xlfn.CONCAT(Table1[[#This Row],[Company]:[Penalty Amount]])</f>
        <v>AMERICAN BANKERS LIFE ASSURANCE OF FLORIDAAssurantinsurance violation36892VA-INS15000</v>
      </c>
    </row>
    <row r="5915" spans="1:7" x14ac:dyDescent="0.2">
      <c r="A5915" s="28" t="s">
        <v>1753</v>
      </c>
      <c r="B5915" s="14" t="s">
        <v>375</v>
      </c>
      <c r="C5915" s="14" t="s">
        <v>305</v>
      </c>
      <c r="D5915" s="29">
        <v>38718</v>
      </c>
      <c r="E5915" s="14" t="s">
        <v>655</v>
      </c>
      <c r="F5915" s="30">
        <v>18000</v>
      </c>
      <c r="G5915" s="31" t="str">
        <f>_xlfn.CONCAT(Table1[[#This Row],[Company]:[Penalty Amount]])</f>
        <v>RESOURCE LIFE INSURANCE CO.Assurantinsurance violation38718VA-INS18000</v>
      </c>
    </row>
    <row r="5916" spans="1:7" x14ac:dyDescent="0.2">
      <c r="A5916" s="28" t="s">
        <v>1716</v>
      </c>
      <c r="B5916" s="14" t="s">
        <v>375</v>
      </c>
      <c r="C5916" s="14" t="s">
        <v>282</v>
      </c>
      <c r="D5916" s="29">
        <v>38718</v>
      </c>
      <c r="E5916" s="14" t="s">
        <v>123</v>
      </c>
      <c r="F5916" s="30">
        <v>20000</v>
      </c>
      <c r="G5916" s="31" t="str">
        <f>_xlfn.CONCAT(Table1[[#This Row],[Company]:[Penalty Amount]])</f>
        <v>American Bankers Insurance Co.Assurantconsumer protection violation38718MA-AG20000</v>
      </c>
    </row>
    <row r="5917" spans="1:7" x14ac:dyDescent="0.2">
      <c r="A5917" s="28" t="s">
        <v>2130</v>
      </c>
      <c r="B5917" s="14" t="s">
        <v>375</v>
      </c>
      <c r="C5917" s="14" t="s">
        <v>305</v>
      </c>
      <c r="D5917" s="29">
        <v>44197</v>
      </c>
      <c r="E5917" s="14" t="s">
        <v>1050</v>
      </c>
      <c r="F5917" s="30">
        <v>20000</v>
      </c>
      <c r="G5917" s="31" t="str">
        <f>_xlfn.CONCAT(Table1[[#This Row],[Company]:[Penalty Amount]])</f>
        <v>American Bankers Insurance Co. of FloridaAssurantinsurance violation44197OR-FIN20000</v>
      </c>
    </row>
    <row r="5918" spans="1:7" x14ac:dyDescent="0.2">
      <c r="A5918" s="28" t="s">
        <v>2133</v>
      </c>
      <c r="B5918" s="14" t="s">
        <v>375</v>
      </c>
      <c r="C5918" s="14" t="s">
        <v>305</v>
      </c>
      <c r="D5918" s="29">
        <v>44197</v>
      </c>
      <c r="E5918" s="14" t="s">
        <v>1090</v>
      </c>
      <c r="F5918" s="30">
        <v>20000</v>
      </c>
      <c r="G5918" s="31" t="str">
        <f>_xlfn.CONCAT(Table1[[#This Row],[Company]:[Penalty Amount]])</f>
        <v>American Memorial Life Insurance Co.Assurantinsurance violation44197WA-INS20000</v>
      </c>
    </row>
    <row r="5919" spans="1:7" x14ac:dyDescent="0.2">
      <c r="A5919" s="28" t="s">
        <v>1481</v>
      </c>
      <c r="B5919" s="14" t="s">
        <v>375</v>
      </c>
      <c r="C5919" s="14" t="s">
        <v>305</v>
      </c>
      <c r="D5919" s="29">
        <v>37622</v>
      </c>
      <c r="E5919" s="14" t="s">
        <v>1050</v>
      </c>
      <c r="F5919" s="30">
        <v>20000</v>
      </c>
      <c r="G5919" s="31" t="str">
        <f>_xlfn.CONCAT(Table1[[#This Row],[Company]:[Penalty Amount]])</f>
        <v>Fortis Insurance Co.Assurantinsurance violation37622OR-FIN20000</v>
      </c>
    </row>
    <row r="5920" spans="1:7" x14ac:dyDescent="0.2">
      <c r="A5920" s="28" t="s">
        <v>1284</v>
      </c>
      <c r="B5920" s="14" t="s">
        <v>375</v>
      </c>
      <c r="C5920" s="14" t="s">
        <v>305</v>
      </c>
      <c r="D5920" s="29">
        <v>37987</v>
      </c>
      <c r="E5920" s="14" t="s">
        <v>1135</v>
      </c>
      <c r="F5920" s="30">
        <v>20000</v>
      </c>
      <c r="G5920" s="31" t="str">
        <f>_xlfn.CONCAT(Table1[[#This Row],[Company]:[Penalty Amount]])</f>
        <v>John Alden Life Insurance Co.Assurantinsurance violation37987ME-INS20000</v>
      </c>
    </row>
    <row r="5921" spans="1:7" x14ac:dyDescent="0.2">
      <c r="A5921" s="28" t="s">
        <v>2136</v>
      </c>
      <c r="B5921" s="14" t="s">
        <v>375</v>
      </c>
      <c r="C5921" s="14" t="s">
        <v>305</v>
      </c>
      <c r="D5921" s="29">
        <v>44197</v>
      </c>
      <c r="E5921" s="14" t="s">
        <v>34</v>
      </c>
      <c r="F5921" s="30">
        <v>20000</v>
      </c>
      <c r="G5921" s="31" t="str">
        <f>_xlfn.CONCAT(Table1[[#This Row],[Company]:[Penalty Amount]])</f>
        <v>Union Security Life Insurance Co. of New YorkAssurantinsurance violation44197NY-DFS20000</v>
      </c>
    </row>
    <row r="5922" spans="1:7" x14ac:dyDescent="0.2">
      <c r="A5922" s="28" t="s">
        <v>2138</v>
      </c>
      <c r="B5922" s="14" t="s">
        <v>375</v>
      </c>
      <c r="C5922" s="14" t="s">
        <v>305</v>
      </c>
      <c r="D5922" s="29">
        <v>40179</v>
      </c>
      <c r="E5922" s="14" t="s">
        <v>1156</v>
      </c>
      <c r="F5922" s="30">
        <v>20000</v>
      </c>
      <c r="G5922" s="31" t="str">
        <f>_xlfn.CONCAT(Table1[[#This Row],[Company]:[Penalty Amount]])</f>
        <v>Virginia Surety Co. Inc.Assurantinsurance violation40179NH-INS20000</v>
      </c>
    </row>
    <row r="5923" spans="1:7" x14ac:dyDescent="0.2">
      <c r="A5923" s="28" t="s">
        <v>2422</v>
      </c>
      <c r="B5923" s="14" t="s">
        <v>375</v>
      </c>
      <c r="C5923" s="14" t="s">
        <v>305</v>
      </c>
      <c r="D5923" s="29">
        <v>42736</v>
      </c>
      <c r="E5923" s="14" t="s">
        <v>728</v>
      </c>
      <c r="F5923" s="30">
        <v>25000</v>
      </c>
      <c r="G5923" s="31" t="str">
        <f>_xlfn.CONCAT(Table1[[#This Row],[Company]:[Penalty Amount]])</f>
        <v>American Security Insurance Co. .Assurantinsurance violation42736MD-INS25000</v>
      </c>
    </row>
    <row r="5924" spans="1:7" x14ac:dyDescent="0.2">
      <c r="A5924" s="28" t="s">
        <v>2138</v>
      </c>
      <c r="B5924" s="14" t="s">
        <v>375</v>
      </c>
      <c r="C5924" s="14" t="s">
        <v>305</v>
      </c>
      <c r="D5924" s="29">
        <v>39448</v>
      </c>
      <c r="E5924" s="14" t="s">
        <v>1050</v>
      </c>
      <c r="F5924" s="30">
        <v>25000</v>
      </c>
      <c r="G5924" s="31" t="str">
        <f>_xlfn.CONCAT(Table1[[#This Row],[Company]:[Penalty Amount]])</f>
        <v>Virginia Surety Co. Inc.Assurantinsurance violation39448OR-FIN25000</v>
      </c>
    </row>
    <row r="5925" spans="1:7" x14ac:dyDescent="0.2">
      <c r="A5925" s="28" t="s">
        <v>2558</v>
      </c>
      <c r="B5925" s="14" t="s">
        <v>375</v>
      </c>
      <c r="C5925" s="14" t="s">
        <v>305</v>
      </c>
      <c r="D5925" s="29">
        <v>37257</v>
      </c>
      <c r="E5925" s="14" t="s">
        <v>655</v>
      </c>
      <c r="F5925" s="30">
        <v>27000</v>
      </c>
      <c r="G5925" s="31" t="str">
        <f>_xlfn.CONCAT(Table1[[#This Row],[Company]:[Penalty Amount]])</f>
        <v>FORTIS INSURANCE CO. .Assurantinsurance violation37257VA-INS27000</v>
      </c>
    </row>
    <row r="5926" spans="1:7" x14ac:dyDescent="0.2">
      <c r="A5926" s="28" t="s">
        <v>1654</v>
      </c>
      <c r="B5926" s="14" t="s">
        <v>375</v>
      </c>
      <c r="C5926" s="14" t="s">
        <v>305</v>
      </c>
      <c r="D5926" s="29">
        <v>39083</v>
      </c>
      <c r="E5926" s="14" t="s">
        <v>655</v>
      </c>
      <c r="F5926" s="30">
        <v>27000</v>
      </c>
      <c r="G5926" s="31" t="str">
        <f>_xlfn.CONCAT(Table1[[#This Row],[Company]:[Penalty Amount]])</f>
        <v>UNION SECURITY LIFE INSURANCEAssurantinsurance violation39083VA-INS27000</v>
      </c>
    </row>
    <row r="5927" spans="1:7" x14ac:dyDescent="0.2">
      <c r="A5927" s="28" t="s">
        <v>1568</v>
      </c>
      <c r="B5927" s="14" t="s">
        <v>375</v>
      </c>
      <c r="C5927" s="14" t="s">
        <v>282</v>
      </c>
      <c r="D5927" s="29">
        <v>39083</v>
      </c>
      <c r="E5927" s="14" t="s">
        <v>123</v>
      </c>
      <c r="F5927" s="30">
        <v>28000</v>
      </c>
      <c r="G5927" s="31" t="str">
        <f>_xlfn.CONCAT(Table1[[#This Row],[Company]:[Penalty Amount]])</f>
        <v>Union Security Insurance Co.Assurantconsumer protection violation39083MA-AG28000</v>
      </c>
    </row>
    <row r="5928" spans="1:7" x14ac:dyDescent="0.2">
      <c r="A5928" s="28" t="s">
        <v>2130</v>
      </c>
      <c r="B5928" s="14" t="s">
        <v>375</v>
      </c>
      <c r="C5928" s="14" t="s">
        <v>305</v>
      </c>
      <c r="D5928" s="29">
        <v>37257</v>
      </c>
      <c r="E5928" s="14" t="s">
        <v>1050</v>
      </c>
      <c r="F5928" s="30">
        <v>30000</v>
      </c>
      <c r="G5928" s="31" t="str">
        <f>_xlfn.CONCAT(Table1[[#This Row],[Company]:[Penalty Amount]])</f>
        <v>American Bankers Insurance Co. of FloridaAssurantinsurance violation37257OR-FIN30000</v>
      </c>
    </row>
    <row r="5929" spans="1:7" x14ac:dyDescent="0.2">
      <c r="A5929" s="28" t="s">
        <v>2130</v>
      </c>
      <c r="B5929" s="14" t="s">
        <v>375</v>
      </c>
      <c r="C5929" s="14" t="s">
        <v>305</v>
      </c>
      <c r="D5929" s="29">
        <v>42736</v>
      </c>
      <c r="E5929" s="14" t="s">
        <v>306</v>
      </c>
      <c r="F5929" s="30">
        <v>35000</v>
      </c>
      <c r="G5929" s="31" t="str">
        <f>_xlfn.CONCAT(Table1[[#This Row],[Company]:[Penalty Amount]])</f>
        <v>American Bankers Insurance Co. of FloridaAssurantinsurance violation42736TX-INS35000</v>
      </c>
    </row>
    <row r="5930" spans="1:7" x14ac:dyDescent="0.2">
      <c r="A5930" s="28" t="s">
        <v>1568</v>
      </c>
      <c r="B5930" s="14" t="s">
        <v>375</v>
      </c>
      <c r="C5930" s="14" t="s">
        <v>305</v>
      </c>
      <c r="D5930" s="29">
        <v>42370</v>
      </c>
      <c r="E5930" s="14" t="s">
        <v>1089</v>
      </c>
      <c r="F5930" s="30">
        <v>35000</v>
      </c>
      <c r="G5930" s="31" t="str">
        <f>_xlfn.CONCAT(Table1[[#This Row],[Company]:[Penalty Amount]])</f>
        <v>Union Security Insurance Co.Assurantinsurance violation42370SD-INS35000</v>
      </c>
    </row>
    <row r="5931" spans="1:7" x14ac:dyDescent="0.2">
      <c r="A5931" s="28" t="s">
        <v>2130</v>
      </c>
      <c r="B5931" s="14" t="s">
        <v>375</v>
      </c>
      <c r="C5931" s="14" t="s">
        <v>305</v>
      </c>
      <c r="D5931" s="29">
        <v>40544</v>
      </c>
      <c r="E5931" s="14" t="s">
        <v>936</v>
      </c>
      <c r="F5931" s="30">
        <v>36000</v>
      </c>
      <c r="G5931" s="31" t="str">
        <f>_xlfn.CONCAT(Table1[[#This Row],[Company]:[Penalty Amount]])</f>
        <v>American Bankers Insurance Co. of FloridaAssurantinsurance violation40544AZ-DIFI36000</v>
      </c>
    </row>
    <row r="5932" spans="1:7" x14ac:dyDescent="0.2">
      <c r="A5932" s="28" t="s">
        <v>1568</v>
      </c>
      <c r="B5932" s="14" t="s">
        <v>375</v>
      </c>
      <c r="C5932" s="14" t="s">
        <v>305</v>
      </c>
      <c r="D5932" s="29">
        <v>41275</v>
      </c>
      <c r="E5932" s="14" t="s">
        <v>936</v>
      </c>
      <c r="F5932" s="30">
        <v>40000</v>
      </c>
      <c r="G5932" s="31" t="str">
        <f>_xlfn.CONCAT(Table1[[#This Row],[Company]:[Penalty Amount]])</f>
        <v>Union Security Insurance Co.Assurantinsurance violation41275AZ-DIFI40000</v>
      </c>
    </row>
    <row r="5933" spans="1:7" x14ac:dyDescent="0.2">
      <c r="A5933" s="28" t="s">
        <v>1556</v>
      </c>
      <c r="B5933" s="14" t="s">
        <v>375</v>
      </c>
      <c r="C5933" s="14" t="s">
        <v>305</v>
      </c>
      <c r="D5933" s="29">
        <v>38718</v>
      </c>
      <c r="E5933" s="14" t="s">
        <v>655</v>
      </c>
      <c r="F5933" s="30">
        <v>45000</v>
      </c>
      <c r="G5933" s="31" t="str">
        <f>_xlfn.CONCAT(Table1[[#This Row],[Company]:[Penalty Amount]])</f>
        <v>AMERICAN BANKERS INSURANCEAssurantinsurance violation38718VA-INS45000</v>
      </c>
    </row>
    <row r="5934" spans="1:7" x14ac:dyDescent="0.2">
      <c r="A5934" s="28" t="s">
        <v>2130</v>
      </c>
      <c r="B5934" s="14" t="s">
        <v>375</v>
      </c>
      <c r="C5934" s="14" t="s">
        <v>305</v>
      </c>
      <c r="D5934" s="29">
        <v>44197</v>
      </c>
      <c r="E5934" s="14" t="s">
        <v>306</v>
      </c>
      <c r="F5934" s="30">
        <v>45000</v>
      </c>
      <c r="G5934" s="31" t="str">
        <f>_xlfn.CONCAT(Table1[[#This Row],[Company]:[Penalty Amount]])</f>
        <v>American Bankers Insurance Co. of FloridaAssurantinsurance violation44197TX-INS45000</v>
      </c>
    </row>
    <row r="5935" spans="1:7" x14ac:dyDescent="0.2">
      <c r="A5935" s="28" t="s">
        <v>1557</v>
      </c>
      <c r="B5935" s="14" t="s">
        <v>375</v>
      </c>
      <c r="C5935" s="14" t="s">
        <v>305</v>
      </c>
      <c r="D5935" s="29">
        <v>38718</v>
      </c>
      <c r="E5935" s="14" t="s">
        <v>655</v>
      </c>
      <c r="F5935" s="30">
        <v>45000</v>
      </c>
      <c r="G5935" s="31" t="str">
        <f>_xlfn.CONCAT(Table1[[#This Row],[Company]:[Penalty Amount]])</f>
        <v>AMERICAN SECURITY INSURANCE COAssurantinsurance violation38718VA-INS45000</v>
      </c>
    </row>
    <row r="5936" spans="1:7" x14ac:dyDescent="0.2">
      <c r="A5936" s="28" t="s">
        <v>1558</v>
      </c>
      <c r="B5936" s="14" t="s">
        <v>375</v>
      </c>
      <c r="C5936" s="14" t="s">
        <v>305</v>
      </c>
      <c r="D5936" s="29">
        <v>38718</v>
      </c>
      <c r="E5936" s="14" t="s">
        <v>655</v>
      </c>
      <c r="F5936" s="30">
        <v>45000</v>
      </c>
      <c r="G5936" s="31" t="str">
        <f>_xlfn.CONCAT(Table1[[#This Row],[Company]:[Penalty Amount]])</f>
        <v>STANDARD GUARANTY INSURANCE COAssurantinsurance violation38718VA-INS45000</v>
      </c>
    </row>
    <row r="5937" spans="1:7" x14ac:dyDescent="0.2">
      <c r="A5937" s="28" t="s">
        <v>722</v>
      </c>
      <c r="B5937" s="14" t="s">
        <v>375</v>
      </c>
      <c r="C5937" s="14" t="s">
        <v>334</v>
      </c>
      <c r="D5937" s="29">
        <v>43831</v>
      </c>
      <c r="E5937" s="14" t="s">
        <v>393</v>
      </c>
      <c r="F5937" s="30">
        <v>49000</v>
      </c>
      <c r="G5937" s="31" t="str">
        <f>_xlfn.CONCAT(Table1[[#This Row],[Company]:[Penalty Amount]])</f>
        <v>American Security Insurance Co.Assurantemployment discrimination43831EEOC49000</v>
      </c>
    </row>
    <row r="5938" spans="1:7" x14ac:dyDescent="0.2">
      <c r="A5938" s="28" t="s">
        <v>2134</v>
      </c>
      <c r="B5938" s="14" t="s">
        <v>375</v>
      </c>
      <c r="C5938" s="14" t="s">
        <v>305</v>
      </c>
      <c r="D5938" s="29">
        <v>36892</v>
      </c>
      <c r="E5938" s="14" t="s">
        <v>655</v>
      </c>
      <c r="F5938" s="30">
        <v>57000</v>
      </c>
      <c r="G5938" s="31" t="str">
        <f>_xlfn.CONCAT(Table1[[#This Row],[Company]:[Penalty Amount]])</f>
        <v>FORTIS INSURANCE Co.Assurantinsurance violation36892VA-INS57000</v>
      </c>
    </row>
    <row r="5939" spans="1:7" x14ac:dyDescent="0.2">
      <c r="A5939" s="28" t="s">
        <v>2138</v>
      </c>
      <c r="B5939" s="14" t="s">
        <v>375</v>
      </c>
      <c r="C5939" s="14" t="s">
        <v>305</v>
      </c>
      <c r="D5939" s="29">
        <v>39083</v>
      </c>
      <c r="E5939" s="14" t="s">
        <v>1050</v>
      </c>
      <c r="F5939" s="30">
        <v>61000</v>
      </c>
      <c r="G5939" s="31" t="str">
        <f>_xlfn.CONCAT(Table1[[#This Row],[Company]:[Penalty Amount]])</f>
        <v>Virginia Surety Co. Inc.Assurantinsurance violation39083OR-FIN61000</v>
      </c>
    </row>
    <row r="5940" spans="1:7" x14ac:dyDescent="0.2">
      <c r="A5940" s="28" t="s">
        <v>2130</v>
      </c>
      <c r="B5940" s="14" t="s">
        <v>375</v>
      </c>
      <c r="C5940" s="14" t="s">
        <v>305</v>
      </c>
      <c r="D5940" s="29">
        <v>36892</v>
      </c>
      <c r="E5940" s="14" t="s">
        <v>1098</v>
      </c>
      <c r="F5940" s="30">
        <v>65000</v>
      </c>
      <c r="G5940" s="31" t="str">
        <f>_xlfn.CONCAT(Table1[[#This Row],[Company]:[Penalty Amount]])</f>
        <v>American Bankers Insurance Co. of FloridaAssurantinsurance violation36892MA-INS65000</v>
      </c>
    </row>
    <row r="5941" spans="1:7" x14ac:dyDescent="0.2">
      <c r="A5941" s="28" t="s">
        <v>1481</v>
      </c>
      <c r="B5941" s="14" t="s">
        <v>375</v>
      </c>
      <c r="C5941" s="14" t="s">
        <v>305</v>
      </c>
      <c r="D5941" s="29">
        <v>37987</v>
      </c>
      <c r="E5941" s="14" t="s">
        <v>969</v>
      </c>
      <c r="F5941" s="30">
        <v>65000</v>
      </c>
      <c r="G5941" s="31" t="str">
        <f>_xlfn.CONCAT(Table1[[#This Row],[Company]:[Penalty Amount]])</f>
        <v>Fortis Insurance Co.Assurantinsurance violation37987MT-INS65000</v>
      </c>
    </row>
    <row r="5942" spans="1:7" x14ac:dyDescent="0.2">
      <c r="A5942" s="28" t="s">
        <v>2423</v>
      </c>
      <c r="B5942" s="14" t="s">
        <v>375</v>
      </c>
      <c r="C5942" s="14" t="s">
        <v>305</v>
      </c>
      <c r="D5942" s="29">
        <v>37987</v>
      </c>
      <c r="E5942" s="14" t="s">
        <v>969</v>
      </c>
      <c r="F5942" s="30">
        <v>70000</v>
      </c>
      <c r="G5942" s="31" t="str">
        <f>_xlfn.CONCAT(Table1[[#This Row],[Company]:[Penalty Amount]])</f>
        <v>Fortis Insurance Co. .Assurantinsurance violation37987MT-INS70000</v>
      </c>
    </row>
    <row r="5943" spans="1:7" x14ac:dyDescent="0.2">
      <c r="A5943" s="28" t="s">
        <v>1481</v>
      </c>
      <c r="B5943" s="14" t="s">
        <v>375</v>
      </c>
      <c r="C5943" s="14" t="s">
        <v>305</v>
      </c>
      <c r="D5943" s="29">
        <v>38353</v>
      </c>
      <c r="E5943" s="14" t="s">
        <v>775</v>
      </c>
      <c r="F5943" s="30">
        <v>75000</v>
      </c>
      <c r="G5943" s="31" t="str">
        <f>_xlfn.CONCAT(Table1[[#This Row],[Company]:[Penalty Amount]])</f>
        <v>Fortis Insurance Co.Assurantinsurance violation38353MN-FIN75000</v>
      </c>
    </row>
    <row r="5944" spans="1:7" x14ac:dyDescent="0.2">
      <c r="A5944" s="28" t="s">
        <v>1445</v>
      </c>
      <c r="B5944" s="14" t="s">
        <v>375</v>
      </c>
      <c r="C5944" s="14" t="s">
        <v>305</v>
      </c>
      <c r="D5944" s="29">
        <v>37257</v>
      </c>
      <c r="E5944" s="14" t="s">
        <v>775</v>
      </c>
      <c r="F5944" s="30">
        <v>75000</v>
      </c>
      <c r="G5944" s="31" t="str">
        <f>_xlfn.CONCAT(Table1[[#This Row],[Company]:[Penalty Amount]])</f>
        <v>Fortis Insurance Co. and John Alden Life Insurance Co.Assurantinsurance violation37257MN-FIN75000</v>
      </c>
    </row>
    <row r="5945" spans="1:7" x14ac:dyDescent="0.2">
      <c r="A5945" s="28" t="s">
        <v>1568</v>
      </c>
      <c r="B5945" s="14" t="s">
        <v>375</v>
      </c>
      <c r="C5945" s="14" t="s">
        <v>305</v>
      </c>
      <c r="D5945" s="29">
        <v>42005</v>
      </c>
      <c r="E5945" s="14" t="s">
        <v>1089</v>
      </c>
      <c r="F5945" s="30">
        <v>75000</v>
      </c>
      <c r="G5945" s="31" t="str">
        <f>_xlfn.CONCAT(Table1[[#This Row],[Company]:[Penalty Amount]])</f>
        <v>Union Security Insurance Co.Assurantinsurance violation42005SD-INS75000</v>
      </c>
    </row>
    <row r="5946" spans="1:7" x14ac:dyDescent="0.2">
      <c r="A5946" s="28" t="s">
        <v>1284</v>
      </c>
      <c r="B5946" s="14" t="s">
        <v>375</v>
      </c>
      <c r="C5946" s="14" t="s">
        <v>305</v>
      </c>
      <c r="D5946" s="29">
        <v>41275</v>
      </c>
      <c r="E5946" s="14" t="s">
        <v>936</v>
      </c>
      <c r="F5946" s="30">
        <v>90000</v>
      </c>
      <c r="G5946" s="31" t="str">
        <f>_xlfn.CONCAT(Table1[[#This Row],[Company]:[Penalty Amount]])</f>
        <v>John Alden Life Insurance Co.Assurantinsurance violation41275AZ-DIFI90000</v>
      </c>
    </row>
    <row r="5947" spans="1:7" x14ac:dyDescent="0.2">
      <c r="A5947" s="28" t="s">
        <v>1393</v>
      </c>
      <c r="B5947" s="14" t="s">
        <v>375</v>
      </c>
      <c r="C5947" s="14" t="s">
        <v>305</v>
      </c>
      <c r="D5947" s="29">
        <v>39083</v>
      </c>
      <c r="E5947" s="14" t="s">
        <v>655</v>
      </c>
      <c r="F5947" s="30">
        <v>97000</v>
      </c>
      <c r="G5947" s="31" t="str">
        <f>_xlfn.CONCAT(Table1[[#This Row],[Company]:[Penalty Amount]])</f>
        <v>AMERICAN BANKERS LIFEAssurantinsurance violation39083VA-INS97000</v>
      </c>
    </row>
    <row r="5948" spans="1:7" x14ac:dyDescent="0.2">
      <c r="A5948" s="28" t="s">
        <v>2130</v>
      </c>
      <c r="B5948" s="14" t="s">
        <v>375</v>
      </c>
      <c r="C5948" s="14" t="s">
        <v>305</v>
      </c>
      <c r="D5948" s="29">
        <v>37622</v>
      </c>
      <c r="E5948" s="14" t="s">
        <v>775</v>
      </c>
      <c r="F5948" s="30">
        <v>100000</v>
      </c>
      <c r="G5948" s="31" t="str">
        <f>_xlfn.CONCAT(Table1[[#This Row],[Company]:[Penalty Amount]])</f>
        <v>American Bankers Insurance Co. of FloridaAssurantinsurance violation37622MN-FIN100000</v>
      </c>
    </row>
    <row r="5949" spans="1:7" x14ac:dyDescent="0.2">
      <c r="A5949" s="28" t="s">
        <v>2132</v>
      </c>
      <c r="B5949" s="14" t="s">
        <v>375</v>
      </c>
      <c r="C5949" s="14" t="s">
        <v>305</v>
      </c>
      <c r="D5949" s="29">
        <v>37622</v>
      </c>
      <c r="E5949" s="14" t="s">
        <v>775</v>
      </c>
      <c r="F5949" s="30">
        <v>100000</v>
      </c>
      <c r="G5949" s="31" t="str">
        <f>_xlfn.CONCAT(Table1[[#This Row],[Company]:[Penalty Amount]])</f>
        <v>American Bankers Life Assurance Co. of FloridaAssurantinsurance violation37622MN-FIN100000</v>
      </c>
    </row>
    <row r="5950" spans="1:7" x14ac:dyDescent="0.2">
      <c r="A5950" s="28" t="s">
        <v>2420</v>
      </c>
      <c r="B5950" s="14" t="s">
        <v>375</v>
      </c>
      <c r="C5950" s="14" t="s">
        <v>305</v>
      </c>
      <c r="D5950" s="29">
        <v>37987</v>
      </c>
      <c r="E5950" s="14" t="s">
        <v>426</v>
      </c>
      <c r="F5950" s="30">
        <v>150000</v>
      </c>
      <c r="G5950" s="31" t="str">
        <f>_xlfn.CONCAT(Table1[[#This Row],[Company]:[Penalty Amount]])</f>
        <v>American Bankers Insurance Co. of Florida .Assurantinsurance violation37987CA-INS150000</v>
      </c>
    </row>
    <row r="5951" spans="1:7" x14ac:dyDescent="0.2">
      <c r="A5951" s="28" t="s">
        <v>2131</v>
      </c>
      <c r="B5951" s="14" t="s">
        <v>375</v>
      </c>
      <c r="C5951" s="14" t="s">
        <v>305</v>
      </c>
      <c r="D5951" s="29">
        <v>40544</v>
      </c>
      <c r="E5951" s="14" t="s">
        <v>1090</v>
      </c>
      <c r="F5951" s="30">
        <v>170000</v>
      </c>
      <c r="G5951" s="31" t="str">
        <f>_xlfn.CONCAT(Table1[[#This Row],[Company]:[Penalty Amount]])</f>
        <v>American Bankers Insurance Co. Of FloridaAssurantinsurance violation40544WA-INS170000</v>
      </c>
    </row>
    <row r="5952" spans="1:7" x14ac:dyDescent="0.2">
      <c r="A5952" s="28" t="s">
        <v>1284</v>
      </c>
      <c r="B5952" s="14" t="s">
        <v>375</v>
      </c>
      <c r="C5952" s="14" t="s">
        <v>305</v>
      </c>
      <c r="D5952" s="29">
        <v>40179</v>
      </c>
      <c r="E5952" s="14" t="s">
        <v>969</v>
      </c>
      <c r="F5952" s="30">
        <v>175000</v>
      </c>
      <c r="G5952" s="31" t="str">
        <f>_xlfn.CONCAT(Table1[[#This Row],[Company]:[Penalty Amount]])</f>
        <v>John Alden Life Insurance Co.Assurantinsurance violation40179MT-INS175000</v>
      </c>
    </row>
    <row r="5953" spans="1:7" x14ac:dyDescent="0.2">
      <c r="A5953" s="28" t="s">
        <v>2130</v>
      </c>
      <c r="B5953" s="14" t="s">
        <v>375</v>
      </c>
      <c r="C5953" s="14" t="s">
        <v>305</v>
      </c>
      <c r="D5953" s="29">
        <v>43831</v>
      </c>
      <c r="E5953" s="14" t="s">
        <v>923</v>
      </c>
      <c r="F5953" s="30">
        <v>198000</v>
      </c>
      <c r="G5953" s="31" t="str">
        <f>_xlfn.CONCAT(Table1[[#This Row],[Company]:[Penalty Amount]])</f>
        <v>American Bankers Insurance Co. of FloridaAssurantinsurance violation43831CT-INS198000</v>
      </c>
    </row>
    <row r="5954" spans="1:7" x14ac:dyDescent="0.2">
      <c r="A5954" s="28" t="s">
        <v>2138</v>
      </c>
      <c r="B5954" s="14" t="s">
        <v>375</v>
      </c>
      <c r="C5954" s="14" t="s">
        <v>305</v>
      </c>
      <c r="D5954" s="29">
        <v>41275</v>
      </c>
      <c r="E5954" s="14" t="s">
        <v>172</v>
      </c>
      <c r="F5954" s="30">
        <v>200000</v>
      </c>
      <c r="G5954" s="31" t="str">
        <f>_xlfn.CONCAT(Table1[[#This Row],[Company]:[Penalty Amount]])</f>
        <v>Virginia Surety Co. Inc.Assurantinsurance violation41275MULTI-FIN200000</v>
      </c>
    </row>
    <row r="5955" spans="1:7" x14ac:dyDescent="0.2">
      <c r="A5955" s="28" t="s">
        <v>2138</v>
      </c>
      <c r="B5955" s="14" t="s">
        <v>375</v>
      </c>
      <c r="C5955" s="14" t="s">
        <v>305</v>
      </c>
      <c r="D5955" s="29">
        <v>40544</v>
      </c>
      <c r="E5955" s="14" t="s">
        <v>306</v>
      </c>
      <c r="F5955" s="30">
        <v>200000</v>
      </c>
      <c r="G5955" s="31" t="str">
        <f>_xlfn.CONCAT(Table1[[#This Row],[Company]:[Penalty Amount]])</f>
        <v>Virginia Surety Co. Inc.Assurantinsurance violation40544TX-INS200000</v>
      </c>
    </row>
    <row r="5956" spans="1:7" x14ac:dyDescent="0.2">
      <c r="A5956" s="28" t="s">
        <v>2420</v>
      </c>
      <c r="B5956" s="14" t="s">
        <v>375</v>
      </c>
      <c r="C5956" s="14" t="s">
        <v>305</v>
      </c>
      <c r="D5956" s="29">
        <v>38353</v>
      </c>
      <c r="E5956" s="14" t="s">
        <v>426</v>
      </c>
      <c r="F5956" s="30">
        <v>250000</v>
      </c>
      <c r="G5956" s="31" t="str">
        <f>_xlfn.CONCAT(Table1[[#This Row],[Company]:[Penalty Amount]])</f>
        <v>American Bankers Insurance Co. of Florida .Assurantinsurance violation38353CA-INS250000</v>
      </c>
    </row>
    <row r="5957" spans="1:7" x14ac:dyDescent="0.2">
      <c r="A5957" s="28" t="s">
        <v>2130</v>
      </c>
      <c r="B5957" s="14" t="s">
        <v>375</v>
      </c>
      <c r="C5957" s="14" t="s">
        <v>305</v>
      </c>
      <c r="D5957" s="29">
        <v>43101</v>
      </c>
      <c r="E5957" s="14" t="s">
        <v>1020</v>
      </c>
      <c r="F5957" s="30">
        <v>375000</v>
      </c>
      <c r="G5957" s="31" t="str">
        <f>_xlfn.CONCAT(Table1[[#This Row],[Company]:[Penalty Amount]])</f>
        <v>American Bankers Insurance Co. of FloridaAssurantinsurance violation43101MO-INS375000</v>
      </c>
    </row>
    <row r="5958" spans="1:7" x14ac:dyDescent="0.2">
      <c r="A5958" s="28" t="s">
        <v>2132</v>
      </c>
      <c r="B5958" s="14" t="s">
        <v>375</v>
      </c>
      <c r="C5958" s="14" t="s">
        <v>305</v>
      </c>
      <c r="D5958" s="29">
        <v>43101</v>
      </c>
      <c r="E5958" s="14" t="s">
        <v>1020</v>
      </c>
      <c r="F5958" s="30">
        <v>375000</v>
      </c>
      <c r="G5958" s="31" t="str">
        <f>_xlfn.CONCAT(Table1[[#This Row],[Company]:[Penalty Amount]])</f>
        <v>American Bankers Life Assurance Co. of FloridaAssurantinsurance violation43101MO-INS375000</v>
      </c>
    </row>
    <row r="5959" spans="1:7" x14ac:dyDescent="0.2">
      <c r="A5959" s="28" t="s">
        <v>1481</v>
      </c>
      <c r="B5959" s="14" t="s">
        <v>375</v>
      </c>
      <c r="C5959" s="14" t="s">
        <v>305</v>
      </c>
      <c r="D5959" s="29">
        <v>37257</v>
      </c>
      <c r="E5959" s="14" t="s">
        <v>1050</v>
      </c>
      <c r="F5959" s="30">
        <v>425000</v>
      </c>
      <c r="G5959" s="31" t="str">
        <f>_xlfn.CONCAT(Table1[[#This Row],[Company]:[Penalty Amount]])</f>
        <v>Fortis Insurance Co.Assurantinsurance violation37257OR-FIN425000</v>
      </c>
    </row>
    <row r="5960" spans="1:7" x14ac:dyDescent="0.2">
      <c r="A5960" s="28" t="s">
        <v>1284</v>
      </c>
      <c r="B5960" s="14" t="s">
        <v>375</v>
      </c>
      <c r="C5960" s="14" t="s">
        <v>305</v>
      </c>
      <c r="D5960" s="29">
        <v>39448</v>
      </c>
      <c r="E5960" s="14" t="s">
        <v>1156</v>
      </c>
      <c r="F5960" s="30">
        <v>450000</v>
      </c>
      <c r="G5960" s="31" t="str">
        <f>_xlfn.CONCAT(Table1[[#This Row],[Company]:[Penalty Amount]])</f>
        <v>John Alden Life Insurance Co.Assurantinsurance violation39448NH-INS450000</v>
      </c>
    </row>
    <row r="5961" spans="1:7" x14ac:dyDescent="0.2">
      <c r="A5961" s="28" t="s">
        <v>722</v>
      </c>
      <c r="B5961" s="14" t="s">
        <v>375</v>
      </c>
      <c r="C5961" s="14" t="s">
        <v>282</v>
      </c>
      <c r="D5961" s="29">
        <v>42005</v>
      </c>
      <c r="E5961" s="14" t="s">
        <v>123</v>
      </c>
      <c r="F5961" s="30">
        <v>565000</v>
      </c>
      <c r="G5961" s="31" t="str">
        <f>_xlfn.CONCAT(Table1[[#This Row],[Company]:[Penalty Amount]])</f>
        <v>American Security Insurance Co.Assurantconsumer protection violation42005MA-AG565000</v>
      </c>
    </row>
    <row r="5962" spans="1:7" x14ac:dyDescent="0.2">
      <c r="A5962" s="28" t="s">
        <v>2421</v>
      </c>
      <c r="B5962" s="14" t="s">
        <v>375</v>
      </c>
      <c r="C5962" s="14" t="s">
        <v>305</v>
      </c>
      <c r="D5962" s="29">
        <v>39448</v>
      </c>
      <c r="E5962" s="14" t="s">
        <v>426</v>
      </c>
      <c r="F5962" s="30">
        <v>750000</v>
      </c>
      <c r="G5962" s="31" t="str">
        <f>_xlfn.CONCAT(Table1[[#This Row],[Company]:[Penalty Amount]])</f>
        <v>American Bankers Life Assurance Co. of Florida .Assurantinsurance violation39448CA-INS750000</v>
      </c>
    </row>
    <row r="5963" spans="1:7" x14ac:dyDescent="0.2">
      <c r="A5963" s="28" t="s">
        <v>722</v>
      </c>
      <c r="B5963" s="14" t="s">
        <v>375</v>
      </c>
      <c r="C5963" s="14" t="s">
        <v>282</v>
      </c>
      <c r="D5963" s="29">
        <v>43466</v>
      </c>
      <c r="E5963" s="14" t="s">
        <v>213</v>
      </c>
      <c r="F5963" s="30">
        <v>767394</v>
      </c>
      <c r="G5963" s="31" t="str">
        <f>_xlfn.CONCAT(Table1[[#This Row],[Company]:[Penalty Amount]])</f>
        <v>American Security Insurance Co.Assurantconsumer protection violation43466MS-AG767394</v>
      </c>
    </row>
    <row r="5964" spans="1:7" x14ac:dyDescent="0.2">
      <c r="A5964" s="28" t="s">
        <v>1284</v>
      </c>
      <c r="B5964" s="14" t="s">
        <v>375</v>
      </c>
      <c r="C5964" s="14" t="s">
        <v>305</v>
      </c>
      <c r="D5964" s="29">
        <v>40909</v>
      </c>
      <c r="E5964" s="14" t="s">
        <v>1220</v>
      </c>
      <c r="F5964" s="30">
        <v>865000</v>
      </c>
      <c r="G5964" s="31" t="str">
        <f>_xlfn.CONCAT(Table1[[#This Row],[Company]:[Penalty Amount]])</f>
        <v>John Alden Life Insurance Co.Assurantinsurance violation40909CO-INS865000</v>
      </c>
    </row>
    <row r="5965" spans="1:7" x14ac:dyDescent="0.2">
      <c r="A5965" s="28" t="s">
        <v>2130</v>
      </c>
      <c r="B5965" s="14" t="s">
        <v>375</v>
      </c>
      <c r="C5965" s="14" t="s">
        <v>305</v>
      </c>
      <c r="D5965" s="29">
        <v>39083</v>
      </c>
      <c r="E5965" s="14" t="s">
        <v>869</v>
      </c>
      <c r="F5965" s="30">
        <v>875000</v>
      </c>
      <c r="G5965" s="31" t="str">
        <f>_xlfn.CONCAT(Table1[[#This Row],[Company]:[Penalty Amount]])</f>
        <v>American Bankers Insurance Co. of FloridaAssurantinsurance violation39083IN-INS875000</v>
      </c>
    </row>
    <row r="5966" spans="1:7" x14ac:dyDescent="0.2">
      <c r="A5966" s="28" t="s">
        <v>1047</v>
      </c>
      <c r="B5966" s="14" t="s">
        <v>375</v>
      </c>
      <c r="C5966" s="14" t="s">
        <v>282</v>
      </c>
      <c r="D5966" s="29">
        <v>36526</v>
      </c>
      <c r="E5966" s="14" t="s">
        <v>123</v>
      </c>
      <c r="F5966" s="30">
        <v>1000000</v>
      </c>
      <c r="G5966" s="31" t="str">
        <f>_xlfn.CONCAT(Table1[[#This Row],[Company]:[Penalty Amount]])</f>
        <v>Union Security Life Insurance CoAssurantconsumer protection violation36526MA-AG1000000</v>
      </c>
    </row>
    <row r="5967" spans="1:7" x14ac:dyDescent="0.2">
      <c r="A5967" s="28" t="s">
        <v>968</v>
      </c>
      <c r="B5967" s="14" t="s">
        <v>375</v>
      </c>
      <c r="C5967" s="14" t="s">
        <v>305</v>
      </c>
      <c r="D5967" s="29">
        <v>42005</v>
      </c>
      <c r="E5967" s="14" t="s">
        <v>969</v>
      </c>
      <c r="F5967" s="30">
        <v>1699709</v>
      </c>
      <c r="G5967" s="31" t="str">
        <f>_xlfn.CONCAT(Table1[[#This Row],[Company]:[Penalty Amount]])</f>
        <v>John Alden Life Insurance Co. and Time Insurance Co.Assurantinsurance violation42005MT-INS1699709</v>
      </c>
    </row>
    <row r="5968" spans="1:7" x14ac:dyDescent="0.2">
      <c r="A5968" s="28" t="s">
        <v>2422</v>
      </c>
      <c r="B5968" s="14" t="s">
        <v>375</v>
      </c>
      <c r="C5968" s="14" t="s">
        <v>305</v>
      </c>
      <c r="D5968" s="29">
        <v>38353</v>
      </c>
      <c r="E5968" s="14" t="s">
        <v>502</v>
      </c>
      <c r="F5968" s="30">
        <v>1775000</v>
      </c>
      <c r="G5968" s="31" t="str">
        <f>_xlfn.CONCAT(Table1[[#This Row],[Company]:[Penalty Amount]])</f>
        <v>American Security Insurance Co. .Assurantinsurance violation38353NJ-DBI1775000</v>
      </c>
    </row>
    <row r="5969" spans="1:7" x14ac:dyDescent="0.2">
      <c r="A5969" s="28" t="s">
        <v>922</v>
      </c>
      <c r="B5969" s="14" t="s">
        <v>375</v>
      </c>
      <c r="C5969" s="14" t="s">
        <v>305</v>
      </c>
      <c r="D5969" s="29">
        <v>39448</v>
      </c>
      <c r="E5969" s="14" t="s">
        <v>923</v>
      </c>
      <c r="F5969" s="30">
        <v>2100000</v>
      </c>
      <c r="G5969" s="31" t="str">
        <f>_xlfn.CONCAT(Table1[[#This Row],[Company]:[Penalty Amount]])</f>
        <v>Assurant HealthAssurantinsurance violation39448CT-INS2100000</v>
      </c>
    </row>
    <row r="5970" spans="1:7" x14ac:dyDescent="0.2">
      <c r="A5970" s="28" t="s">
        <v>887</v>
      </c>
      <c r="B5970" s="14" t="s">
        <v>375</v>
      </c>
      <c r="C5970" s="14" t="s">
        <v>282</v>
      </c>
      <c r="D5970" s="29">
        <v>40179</v>
      </c>
      <c r="E5970" s="14" t="s">
        <v>648</v>
      </c>
      <c r="F5970" s="30">
        <v>2600000</v>
      </c>
      <c r="G5970" s="31" t="str">
        <f>_xlfn.CONCAT(Table1[[#This Row],[Company]:[Penalty Amount]])</f>
        <v>Resource Life Insurance Co.Assurantconsumer protection violation40179TX-AG2600000</v>
      </c>
    </row>
    <row r="5971" spans="1:7" x14ac:dyDescent="0.2">
      <c r="A5971" s="28" t="s">
        <v>2559</v>
      </c>
      <c r="B5971" s="14" t="s">
        <v>375</v>
      </c>
      <c r="C5971" s="14" t="s">
        <v>305</v>
      </c>
      <c r="D5971" s="29">
        <v>43831</v>
      </c>
      <c r="E5971" s="14" t="s">
        <v>34</v>
      </c>
      <c r="F5971" s="30">
        <v>2800000</v>
      </c>
      <c r="G5971" s="31" t="str">
        <f>_xlfn.CONCAT(Table1[[#This Row],[Company]:[Penalty Amount]])</f>
        <v>The Signal LP an Assurant Co.Assurantinsurance violation43831NY-DFS2800000</v>
      </c>
    </row>
    <row r="5972" spans="1:7" x14ac:dyDescent="0.2">
      <c r="A5972" s="28" t="s">
        <v>858</v>
      </c>
      <c r="B5972" s="14" t="s">
        <v>375</v>
      </c>
      <c r="C5972" s="14" t="s">
        <v>305</v>
      </c>
      <c r="D5972" s="29">
        <v>36892</v>
      </c>
      <c r="E5972" s="14" t="s">
        <v>172</v>
      </c>
      <c r="F5972" s="30">
        <v>3000000</v>
      </c>
      <c r="G5972" s="31" t="str">
        <f>_xlfn.CONCAT(Table1[[#This Row],[Company]:[Penalty Amount]])</f>
        <v>American Bankers Insurance Group Inc.Assurantinsurance violation36892MULTI-FIN3000000</v>
      </c>
    </row>
    <row r="5973" spans="1:7" x14ac:dyDescent="0.2">
      <c r="A5973" s="28" t="s">
        <v>374</v>
      </c>
      <c r="B5973" s="14" t="s">
        <v>375</v>
      </c>
      <c r="C5973" s="14" t="s">
        <v>57</v>
      </c>
      <c r="D5973" s="29">
        <v>40179</v>
      </c>
      <c r="E5973" s="14" t="s">
        <v>48</v>
      </c>
      <c r="F5973" s="30">
        <v>3500000</v>
      </c>
      <c r="G5973" s="31" t="str">
        <f>_xlfn.CONCAT(Table1[[#This Row],[Company]:[Penalty Amount]])</f>
        <v>Assurant Inc.Assurantaccounting fraud or deficiencies40179SEC3500000</v>
      </c>
    </row>
    <row r="5974" spans="1:7" x14ac:dyDescent="0.2">
      <c r="A5974" s="28" t="s">
        <v>2422</v>
      </c>
      <c r="B5974" s="14" t="s">
        <v>375</v>
      </c>
      <c r="C5974" s="14" t="s">
        <v>305</v>
      </c>
      <c r="D5974" s="29">
        <v>42370</v>
      </c>
      <c r="E5974" s="14" t="s">
        <v>775</v>
      </c>
      <c r="F5974" s="30">
        <v>5000000</v>
      </c>
      <c r="G5974" s="31" t="str">
        <f>_xlfn.CONCAT(Table1[[#This Row],[Company]:[Penalty Amount]])</f>
        <v>American Security Insurance Co. .Assurantinsurance violation42370MN-FIN5000000</v>
      </c>
    </row>
    <row r="5975" spans="1:7" x14ac:dyDescent="0.2">
      <c r="A5975" s="28" t="s">
        <v>722</v>
      </c>
      <c r="B5975" s="14" t="s">
        <v>375</v>
      </c>
      <c r="C5975" s="14" t="s">
        <v>282</v>
      </c>
      <c r="D5975" s="29">
        <v>42736</v>
      </c>
      <c r="E5975" s="14" t="s">
        <v>123</v>
      </c>
      <c r="F5975" s="30">
        <v>6300000</v>
      </c>
      <c r="G5975" s="31" t="str">
        <f>_xlfn.CONCAT(Table1[[#This Row],[Company]:[Penalty Amount]])</f>
        <v>American Security Insurance Co.Assurantconsumer protection violation42736MA-AG6300000</v>
      </c>
    </row>
    <row r="5976" spans="1:7" x14ac:dyDescent="0.2">
      <c r="A5976" s="28" t="s">
        <v>374</v>
      </c>
      <c r="B5976" s="14" t="s">
        <v>375</v>
      </c>
      <c r="C5976" s="14" t="s">
        <v>305</v>
      </c>
      <c r="D5976" s="29">
        <v>41275</v>
      </c>
      <c r="E5976" s="14" t="s">
        <v>34</v>
      </c>
      <c r="F5976" s="30">
        <v>14000000</v>
      </c>
      <c r="G5976" s="31" t="str">
        <f>_xlfn.CONCAT(Table1[[#This Row],[Company]:[Penalty Amount]])</f>
        <v>Assurant Inc.Assurantinsurance violation41275NY-DFS14000000</v>
      </c>
    </row>
    <row r="5977" spans="1:7" x14ac:dyDescent="0.2">
      <c r="A5977" s="28" t="s">
        <v>374</v>
      </c>
      <c r="B5977" s="14" t="s">
        <v>375</v>
      </c>
      <c r="C5977" s="14" t="s">
        <v>305</v>
      </c>
      <c r="D5977" s="29">
        <v>42370</v>
      </c>
      <c r="E5977" s="14" t="s">
        <v>172</v>
      </c>
      <c r="F5977" s="30">
        <v>80217000</v>
      </c>
      <c r="G5977" s="31" t="str">
        <f>_xlfn.CONCAT(Table1[[#This Row],[Company]:[Penalty Amount]])</f>
        <v>Assurant Inc.Assurantinsurance violation42370MULTI-FIN80217000</v>
      </c>
    </row>
    <row r="5978" spans="1:7" x14ac:dyDescent="0.2">
      <c r="A5978" s="28" t="s">
        <v>327</v>
      </c>
      <c r="B5978" s="14" t="s">
        <v>327</v>
      </c>
      <c r="C5978" s="14" t="s">
        <v>343</v>
      </c>
      <c r="D5978" s="29">
        <v>40909</v>
      </c>
      <c r="E5978" s="14" t="s">
        <v>309</v>
      </c>
      <c r="F5978" s="30">
        <v>1275000</v>
      </c>
      <c r="G5978" s="31" t="str">
        <f>_xlfn.CONCAT(Table1[[#This Row],[Company]:[Penalty Amount]])</f>
        <v>Associated Banc-CorpAssociated Banc-Corpwage and hour violation40909private lawsuit-federal1275000</v>
      </c>
    </row>
    <row r="5979" spans="1:7" x14ac:dyDescent="0.2">
      <c r="A5979" s="28" t="s">
        <v>2557</v>
      </c>
      <c r="B5979" s="14" t="s">
        <v>327</v>
      </c>
      <c r="C5979" s="14" t="s">
        <v>323</v>
      </c>
      <c r="D5979" s="29">
        <v>42005</v>
      </c>
      <c r="E5979" s="14" t="s">
        <v>328</v>
      </c>
      <c r="F5979" s="30">
        <v>200000000</v>
      </c>
      <c r="G5979" s="31" t="str">
        <f>_xlfn.CONCAT(Table1[[#This Row],[Company]:[Penalty Amount]])</f>
        <v>Associated Bank N.A.Associated Banc-Corpdiscriminatory practices (non-employment)42005HUD200000000</v>
      </c>
    </row>
    <row r="5980" spans="1:7" x14ac:dyDescent="0.2">
      <c r="A5980" s="28" t="s">
        <v>2129</v>
      </c>
      <c r="B5980" s="14" t="s">
        <v>1145</v>
      </c>
      <c r="C5980" s="14" t="s">
        <v>305</v>
      </c>
      <c r="D5980" s="29">
        <v>44197</v>
      </c>
      <c r="E5980" s="14" t="s">
        <v>1050</v>
      </c>
      <c r="F5980" s="30">
        <v>10000</v>
      </c>
      <c r="G5980" s="31" t="str">
        <f>_xlfn.CONCAT(Table1[[#This Row],[Company]:[Penalty Amount]])</f>
        <v>Generali - U.S. Branch dba The General Insurance Co. of Trieste &amp; VeniceAssicurazioni Generaliinsurance violation44197OR-FIN10000</v>
      </c>
    </row>
    <row r="5981" spans="1:7" x14ac:dyDescent="0.2">
      <c r="A5981" s="28" t="s">
        <v>1144</v>
      </c>
      <c r="B5981" s="14" t="s">
        <v>1145</v>
      </c>
      <c r="C5981" s="14" t="s">
        <v>305</v>
      </c>
      <c r="D5981" s="29">
        <v>42736</v>
      </c>
      <c r="E5981" s="14" t="s">
        <v>172</v>
      </c>
      <c r="F5981" s="30">
        <v>492000</v>
      </c>
      <c r="G5981" s="31" t="str">
        <f>_xlfn.CONCAT(Table1[[#This Row],[Company]:[Penalty Amount]])</f>
        <v>Generali U.S. BranchAssicurazioni Generaliinsurance violation42736MULTI-FIN492000</v>
      </c>
    </row>
    <row r="5982" spans="1:7" x14ac:dyDescent="0.2">
      <c r="A5982" s="28" t="s">
        <v>277</v>
      </c>
      <c r="B5982" s="14" t="s">
        <v>0</v>
      </c>
      <c r="C5982" s="14" t="s">
        <v>315</v>
      </c>
      <c r="D5982" s="29">
        <v>36526</v>
      </c>
      <c r="E5982" s="14" t="s">
        <v>1554</v>
      </c>
      <c r="F5982" s="30">
        <v>5000</v>
      </c>
      <c r="G5982" s="31" t="str">
        <f>_xlfn.CONCAT(Table1[[#This Row],[Company]:[Penalty Amount]])</f>
        <v>Countrywide Home LoansBank of Americaenvironmental violation36526CA-SCAQMD5000</v>
      </c>
    </row>
    <row r="5983" spans="1:7" x14ac:dyDescent="0.2">
      <c r="A5983" s="28" t="s">
        <v>2144</v>
      </c>
      <c r="B5983" s="14" t="s">
        <v>0</v>
      </c>
      <c r="C5983" s="14" t="s">
        <v>305</v>
      </c>
      <c r="D5983" s="29">
        <v>36526</v>
      </c>
      <c r="E5983" s="14" t="s">
        <v>1407</v>
      </c>
      <c r="F5983" s="30">
        <v>5000</v>
      </c>
      <c r="G5983" s="31" t="str">
        <f>_xlfn.CONCAT(Table1[[#This Row],[Company]:[Penalty Amount]])</f>
        <v>Merrill Lynch Life Insurance Co.Bank of Americainsurance violation36526SC-INS5000</v>
      </c>
    </row>
    <row r="5984" spans="1:7" x14ac:dyDescent="0.2">
      <c r="A5984" s="28" t="s">
        <v>2141</v>
      </c>
      <c r="B5984" s="14" t="s">
        <v>136</v>
      </c>
      <c r="C5984" s="14" t="s">
        <v>305</v>
      </c>
      <c r="D5984" s="29">
        <v>41275</v>
      </c>
      <c r="E5984" s="14" t="s">
        <v>1089</v>
      </c>
      <c r="F5984" s="30">
        <v>5000</v>
      </c>
      <c r="G5984" s="31" t="str">
        <f>_xlfn.CONCAT(Table1[[#This Row],[Company]:[Penalty Amount]])</f>
        <v>Catlin Insurance Co. Inc.AXAinsurance violation41275SD-INS5000</v>
      </c>
    </row>
    <row r="5985" spans="1:7" x14ac:dyDescent="0.2">
      <c r="A5985" s="28" t="s">
        <v>2142</v>
      </c>
      <c r="B5985" s="14" t="s">
        <v>136</v>
      </c>
      <c r="C5985" s="14" t="s">
        <v>305</v>
      </c>
      <c r="D5985" s="29">
        <v>39448</v>
      </c>
      <c r="E5985" s="14" t="s">
        <v>665</v>
      </c>
      <c r="F5985" s="30">
        <v>5000</v>
      </c>
      <c r="G5985" s="31" t="str">
        <f>_xlfn.CONCAT(Table1[[#This Row],[Company]:[Penalty Amount]])</f>
        <v>T.H.E. Insurance Co.AXAinsurance violation39448PA-INS5000</v>
      </c>
    </row>
    <row r="5986" spans="1:7" x14ac:dyDescent="0.2">
      <c r="A5986" s="28" t="s">
        <v>2555</v>
      </c>
      <c r="B5986" s="14" t="s">
        <v>489</v>
      </c>
      <c r="C5986" s="14" t="s">
        <v>305</v>
      </c>
      <c r="D5986" s="29">
        <v>43831</v>
      </c>
      <c r="E5986" s="14" t="s">
        <v>306</v>
      </c>
      <c r="F5986" s="30">
        <v>7025</v>
      </c>
      <c r="G5986" s="31" t="str">
        <f>_xlfn.CONCAT(Table1[[#This Row],[Company]:[Penalty Amount]])</f>
        <v>Arthur J. Gallagher Risk Management Services Inc.Arthur J. Gallagher &amp; Co.insurance violation43831TX-INS7025</v>
      </c>
    </row>
    <row r="5987" spans="1:7" x14ac:dyDescent="0.2">
      <c r="A5987" s="28" t="s">
        <v>2555</v>
      </c>
      <c r="B5987" s="14" t="s">
        <v>489</v>
      </c>
      <c r="C5987" s="14" t="s">
        <v>305</v>
      </c>
      <c r="D5987" s="29">
        <v>43831</v>
      </c>
      <c r="E5987" s="14" t="s">
        <v>306</v>
      </c>
      <c r="F5987" s="30">
        <v>9675</v>
      </c>
      <c r="G5987" s="31" t="str">
        <f>_xlfn.CONCAT(Table1[[#This Row],[Company]:[Penalty Amount]])</f>
        <v>Arthur J. Gallagher Risk Management Services Inc.Arthur J. Gallagher &amp; Co.insurance violation43831TX-INS9675</v>
      </c>
    </row>
    <row r="5988" spans="1:7" x14ac:dyDescent="0.2">
      <c r="A5988" s="28" t="s">
        <v>489</v>
      </c>
      <c r="B5988" s="14" t="s">
        <v>489</v>
      </c>
      <c r="C5988" s="14" t="s">
        <v>334</v>
      </c>
      <c r="D5988" s="29">
        <v>44197</v>
      </c>
      <c r="E5988" s="14" t="s">
        <v>393</v>
      </c>
      <c r="F5988" s="30">
        <v>40000</v>
      </c>
      <c r="G5988" s="31" t="str">
        <f>_xlfn.CONCAT(Table1[[#This Row],[Company]:[Penalty Amount]])</f>
        <v>Arthur J. Gallagher &amp; Co.Arthur J. Gallagher &amp; Co.employment discrimination44197EEOC40000</v>
      </c>
    </row>
    <row r="5989" spans="1:7" x14ac:dyDescent="0.2">
      <c r="A5989" s="28" t="s">
        <v>2555</v>
      </c>
      <c r="B5989" s="14" t="s">
        <v>489</v>
      </c>
      <c r="C5989" s="14" t="s">
        <v>305</v>
      </c>
      <c r="D5989" s="29">
        <v>43101</v>
      </c>
      <c r="E5989" s="14" t="s">
        <v>306</v>
      </c>
      <c r="F5989" s="30">
        <v>63000</v>
      </c>
      <c r="G5989" s="31" t="str">
        <f>_xlfn.CONCAT(Table1[[#This Row],[Company]:[Penalty Amount]])</f>
        <v>Arthur J. Gallagher Risk Management Services Inc.Arthur J. Gallagher &amp; Co.insurance violation43101TX-INS63000</v>
      </c>
    </row>
    <row r="5990" spans="1:7" x14ac:dyDescent="0.2">
      <c r="A5990" s="28" t="s">
        <v>820</v>
      </c>
      <c r="B5990" s="14" t="s">
        <v>489</v>
      </c>
      <c r="C5990" s="14" t="s">
        <v>343</v>
      </c>
      <c r="D5990" s="29">
        <v>40544</v>
      </c>
      <c r="E5990" s="14" t="s">
        <v>309</v>
      </c>
      <c r="F5990" s="30">
        <v>3900000</v>
      </c>
      <c r="G5990" s="31" t="str">
        <f>_xlfn.CONCAT(Table1[[#This Row],[Company]:[Penalty Amount]])</f>
        <v>Arthur J. GallagherArthur J. Gallagher &amp; Co.wage and hour violation40544private lawsuit-federal3900000</v>
      </c>
    </row>
    <row r="5991" spans="1:7" x14ac:dyDescent="0.2">
      <c r="A5991" s="28" t="s">
        <v>489</v>
      </c>
      <c r="B5991" s="14" t="s">
        <v>489</v>
      </c>
      <c r="C5991" s="14" t="s">
        <v>282</v>
      </c>
      <c r="D5991" s="29">
        <v>38353</v>
      </c>
      <c r="E5991" s="14" t="s">
        <v>241</v>
      </c>
      <c r="F5991" s="30">
        <v>27000000</v>
      </c>
      <c r="G5991" s="31" t="str">
        <f>_xlfn.CONCAT(Table1[[#This Row],[Company]:[Penalty Amount]])</f>
        <v>Arthur J. Gallagher &amp; Co.Arthur J. Gallagher &amp; Co.consumer protection violation38353IL-AG27000000</v>
      </c>
    </row>
    <row r="5992" spans="1:7" x14ac:dyDescent="0.2">
      <c r="A5992" s="28" t="s">
        <v>2554</v>
      </c>
      <c r="B5992" s="14" t="s">
        <v>816</v>
      </c>
      <c r="C5992" s="14" t="s">
        <v>12</v>
      </c>
      <c r="D5992" s="29">
        <v>39448</v>
      </c>
      <c r="E5992" s="14" t="s">
        <v>250</v>
      </c>
      <c r="F5992" s="30">
        <v>50000</v>
      </c>
      <c r="G5992" s="31" t="str">
        <f>_xlfn.CONCAT(Table1[[#This Row],[Company]:[Penalty Amount]])</f>
        <v>Friedman Billings Ramsey &amp; Co. Inc.Arlington Asset Investment Corp.investor protection violation39448FINRA50000</v>
      </c>
    </row>
    <row r="5993" spans="1:7" x14ac:dyDescent="0.2">
      <c r="A5993" s="28" t="s">
        <v>2554</v>
      </c>
      <c r="B5993" s="14" t="s">
        <v>816</v>
      </c>
      <c r="C5993" s="14" t="s">
        <v>12</v>
      </c>
      <c r="D5993" s="29">
        <v>37987</v>
      </c>
      <c r="E5993" s="14" t="s">
        <v>48</v>
      </c>
      <c r="F5993" s="30">
        <v>125000</v>
      </c>
      <c r="G5993" s="31" t="str">
        <f>_xlfn.CONCAT(Table1[[#This Row],[Company]:[Penalty Amount]])</f>
        <v>Friedman Billings Ramsey &amp; Co. Inc.Arlington Asset Investment Corp.investor protection violation37987SEC125000</v>
      </c>
    </row>
    <row r="5994" spans="1:7" x14ac:dyDescent="0.2">
      <c r="A5994" s="28" t="s">
        <v>2554</v>
      </c>
      <c r="B5994" s="14" t="s">
        <v>816</v>
      </c>
      <c r="C5994" s="14" t="s">
        <v>40</v>
      </c>
      <c r="D5994" s="29">
        <v>38718</v>
      </c>
      <c r="E5994" s="14" t="s">
        <v>48</v>
      </c>
      <c r="F5994" s="30">
        <v>3755839</v>
      </c>
      <c r="G5994" s="31" t="str">
        <f>_xlfn.CONCAT(Table1[[#This Row],[Company]:[Penalty Amount]])</f>
        <v>Friedman Billings Ramsey &amp; Co. Inc.Arlington Asset Investment Corp.insider trading38718SEC3755839</v>
      </c>
    </row>
    <row r="5995" spans="1:7" x14ac:dyDescent="0.2">
      <c r="A5995" s="28" t="s">
        <v>2554</v>
      </c>
      <c r="B5995" s="14" t="s">
        <v>816</v>
      </c>
      <c r="C5995" s="14" t="s">
        <v>12</v>
      </c>
      <c r="D5995" s="29">
        <v>38718</v>
      </c>
      <c r="E5995" s="14" t="s">
        <v>250</v>
      </c>
      <c r="F5995" s="30">
        <v>4000000</v>
      </c>
      <c r="G5995" s="31" t="str">
        <f>_xlfn.CONCAT(Table1[[#This Row],[Company]:[Penalty Amount]])</f>
        <v>Friedman Billings Ramsey &amp; Co. Inc.Arlington Asset Investment Corp.investor protection violation38718FINRA4000000</v>
      </c>
    </row>
    <row r="5996" spans="1:7" x14ac:dyDescent="0.2">
      <c r="A5996" s="28" t="s">
        <v>1958</v>
      </c>
      <c r="B5996" s="14" t="s">
        <v>136</v>
      </c>
      <c r="C5996" s="14" t="s">
        <v>305</v>
      </c>
      <c r="D5996" s="29">
        <v>44562</v>
      </c>
      <c r="E5996" s="14" t="s">
        <v>306</v>
      </c>
      <c r="F5996" s="30">
        <v>5000</v>
      </c>
      <c r="G5996" s="31" t="str">
        <f>_xlfn.CONCAT(Table1[[#This Row],[Company]:[Penalty Amount]])</f>
        <v>XL Insurance America Inc.AXAinsurance violation44562TX-INS5000</v>
      </c>
    </row>
    <row r="5997" spans="1:7" x14ac:dyDescent="0.2">
      <c r="A5997" s="28" t="s">
        <v>1958</v>
      </c>
      <c r="B5997" s="14" t="s">
        <v>136</v>
      </c>
      <c r="C5997" s="14" t="s">
        <v>305</v>
      </c>
      <c r="D5997" s="29">
        <v>43466</v>
      </c>
      <c r="E5997" s="14" t="s">
        <v>306</v>
      </c>
      <c r="F5997" s="30">
        <v>5000</v>
      </c>
      <c r="G5997" s="31" t="str">
        <f>_xlfn.CONCAT(Table1[[#This Row],[Company]:[Penalty Amount]])</f>
        <v>XL Insurance America Inc.AXAinsurance violation43466TX-INS5000</v>
      </c>
    </row>
    <row r="5998" spans="1:7" x14ac:dyDescent="0.2">
      <c r="A5998" s="28" t="s">
        <v>1322</v>
      </c>
      <c r="B5998" s="14" t="s">
        <v>776</v>
      </c>
      <c r="C5998" s="14" t="s">
        <v>305</v>
      </c>
      <c r="D5998" s="29">
        <v>44197</v>
      </c>
      <c r="E5998" s="14" t="s">
        <v>306</v>
      </c>
      <c r="F5998" s="30">
        <v>6000</v>
      </c>
      <c r="G5998" s="31" t="str">
        <f>_xlfn.CONCAT(Table1[[#This Row],[Company]:[Penalty Amount]])</f>
        <v>Arch Insurance Co.Arch Capitalinsurance violation44197TX-INS6000</v>
      </c>
    </row>
    <row r="5999" spans="1:7" x14ac:dyDescent="0.2">
      <c r="A5999" s="28" t="s">
        <v>1322</v>
      </c>
      <c r="B5999" s="14" t="s">
        <v>776</v>
      </c>
      <c r="C5999" s="14" t="s">
        <v>305</v>
      </c>
      <c r="D5999" s="29">
        <v>43101</v>
      </c>
      <c r="E5999" s="14" t="s">
        <v>306</v>
      </c>
      <c r="F5999" s="30">
        <v>7000</v>
      </c>
      <c r="G5999" s="31" t="str">
        <f>_xlfn.CONCAT(Table1[[#This Row],[Company]:[Penalty Amount]])</f>
        <v>Arch Insurance Co.Arch Capitalinsurance violation43101TX-INS7000</v>
      </c>
    </row>
    <row r="6000" spans="1:7" x14ac:dyDescent="0.2">
      <c r="A6000" s="28" t="s">
        <v>1322</v>
      </c>
      <c r="B6000" s="14" t="s">
        <v>776</v>
      </c>
      <c r="C6000" s="14" t="s">
        <v>305</v>
      </c>
      <c r="D6000" s="29">
        <v>43831</v>
      </c>
      <c r="E6000" s="14" t="s">
        <v>1090</v>
      </c>
      <c r="F6000" s="30">
        <v>10000</v>
      </c>
      <c r="G6000" s="31" t="str">
        <f>_xlfn.CONCAT(Table1[[#This Row],[Company]:[Penalty Amount]])</f>
        <v>Arch Insurance Co.Arch Capitalinsurance violation43831WA-INS10000</v>
      </c>
    </row>
    <row r="6001" spans="1:7" x14ac:dyDescent="0.2">
      <c r="A6001" s="28" t="s">
        <v>1322</v>
      </c>
      <c r="B6001" s="14" t="s">
        <v>776</v>
      </c>
      <c r="C6001" s="14" t="s">
        <v>305</v>
      </c>
      <c r="D6001" s="29">
        <v>41640</v>
      </c>
      <c r="E6001" s="14" t="s">
        <v>306</v>
      </c>
      <c r="F6001" s="30">
        <v>10000</v>
      </c>
      <c r="G6001" s="31" t="str">
        <f>_xlfn.CONCAT(Table1[[#This Row],[Company]:[Penalty Amount]])</f>
        <v>Arch Insurance Co.Arch Capitalinsurance violation41640TX-INS10000</v>
      </c>
    </row>
    <row r="6002" spans="1:7" x14ac:dyDescent="0.2">
      <c r="A6002" s="28" t="s">
        <v>1322</v>
      </c>
      <c r="B6002" s="14" t="s">
        <v>776</v>
      </c>
      <c r="C6002" s="14" t="s">
        <v>305</v>
      </c>
      <c r="D6002" s="29">
        <v>44562</v>
      </c>
      <c r="E6002" s="14" t="s">
        <v>306</v>
      </c>
      <c r="F6002" s="30">
        <v>11000</v>
      </c>
      <c r="G6002" s="31" t="str">
        <f>_xlfn.CONCAT(Table1[[#This Row],[Company]:[Penalty Amount]])</f>
        <v>Arch Insurance Co.Arch Capitalinsurance violation44562TX-INS11000</v>
      </c>
    </row>
    <row r="6003" spans="1:7" x14ac:dyDescent="0.2">
      <c r="A6003" s="28" t="s">
        <v>1322</v>
      </c>
      <c r="B6003" s="14" t="s">
        <v>776</v>
      </c>
      <c r="C6003" s="14" t="s">
        <v>305</v>
      </c>
      <c r="D6003" s="29">
        <v>40179</v>
      </c>
      <c r="E6003" s="14" t="s">
        <v>306</v>
      </c>
      <c r="F6003" s="30">
        <v>14000</v>
      </c>
      <c r="G6003" s="31" t="str">
        <f>_xlfn.CONCAT(Table1[[#This Row],[Company]:[Penalty Amount]])</f>
        <v>Arch Insurance Co.Arch Capitalinsurance violation40179TX-INS14000</v>
      </c>
    </row>
    <row r="6004" spans="1:7" x14ac:dyDescent="0.2">
      <c r="A6004" s="28" t="s">
        <v>2128</v>
      </c>
      <c r="B6004" s="14" t="s">
        <v>776</v>
      </c>
      <c r="C6004" s="14" t="s">
        <v>305</v>
      </c>
      <c r="D6004" s="29">
        <v>44562</v>
      </c>
      <c r="E6004" s="14" t="s">
        <v>306</v>
      </c>
      <c r="F6004" s="30">
        <v>19000</v>
      </c>
      <c r="G6004" s="31" t="str">
        <f>_xlfn.CONCAT(Table1[[#This Row],[Company]:[Penalty Amount]])</f>
        <v>Arch Indemnity Insurance Co.Arch Capitalinsurance violation44562TX-INS19000</v>
      </c>
    </row>
    <row r="6005" spans="1:7" x14ac:dyDescent="0.2">
      <c r="A6005" s="28" t="s">
        <v>1322</v>
      </c>
      <c r="B6005" s="14" t="s">
        <v>776</v>
      </c>
      <c r="C6005" s="14" t="s">
        <v>305</v>
      </c>
      <c r="D6005" s="29">
        <v>42005</v>
      </c>
      <c r="E6005" s="14" t="s">
        <v>306</v>
      </c>
      <c r="F6005" s="30">
        <v>19000</v>
      </c>
      <c r="G6005" s="31" t="str">
        <f>_xlfn.CONCAT(Table1[[#This Row],[Company]:[Penalty Amount]])</f>
        <v>Arch Insurance Co.Arch Capitalinsurance violation42005TX-INS19000</v>
      </c>
    </row>
    <row r="6006" spans="1:7" x14ac:dyDescent="0.2">
      <c r="A6006" s="28" t="s">
        <v>1322</v>
      </c>
      <c r="B6006" s="14" t="s">
        <v>776</v>
      </c>
      <c r="C6006" s="14" t="s">
        <v>305</v>
      </c>
      <c r="D6006" s="29">
        <v>44562</v>
      </c>
      <c r="E6006" s="14" t="s">
        <v>306</v>
      </c>
      <c r="F6006" s="30">
        <v>20000</v>
      </c>
      <c r="G6006" s="31" t="str">
        <f>_xlfn.CONCAT(Table1[[#This Row],[Company]:[Penalty Amount]])</f>
        <v>Arch Insurance Co.Arch Capitalinsurance violation44562TX-INS20000</v>
      </c>
    </row>
    <row r="6007" spans="1:7" x14ac:dyDescent="0.2">
      <c r="A6007" s="28" t="s">
        <v>1322</v>
      </c>
      <c r="B6007" s="14" t="s">
        <v>776</v>
      </c>
      <c r="C6007" s="14" t="s">
        <v>305</v>
      </c>
      <c r="D6007" s="29">
        <v>40544</v>
      </c>
      <c r="E6007" s="14" t="s">
        <v>1090</v>
      </c>
      <c r="F6007" s="30">
        <v>20000</v>
      </c>
      <c r="G6007" s="31" t="str">
        <f>_xlfn.CONCAT(Table1[[#This Row],[Company]:[Penalty Amount]])</f>
        <v>Arch Insurance Co.Arch Capitalinsurance violation40544WA-INS20000</v>
      </c>
    </row>
    <row r="6008" spans="1:7" x14ac:dyDescent="0.2">
      <c r="A6008" s="28" t="s">
        <v>1322</v>
      </c>
      <c r="B6008" s="14" t="s">
        <v>776</v>
      </c>
      <c r="C6008" s="14" t="s">
        <v>305</v>
      </c>
      <c r="D6008" s="29">
        <v>44562</v>
      </c>
      <c r="E6008" s="14" t="s">
        <v>306</v>
      </c>
      <c r="F6008" s="30">
        <v>22000</v>
      </c>
      <c r="G6008" s="31" t="str">
        <f>_xlfn.CONCAT(Table1[[#This Row],[Company]:[Penalty Amount]])</f>
        <v>Arch Insurance Co.Arch Capitalinsurance violation44562TX-INS22000</v>
      </c>
    </row>
    <row r="6009" spans="1:7" x14ac:dyDescent="0.2">
      <c r="A6009" s="28" t="s">
        <v>1322</v>
      </c>
      <c r="B6009" s="14" t="s">
        <v>776</v>
      </c>
      <c r="C6009" s="14" t="s">
        <v>305</v>
      </c>
      <c r="D6009" s="29">
        <v>43466</v>
      </c>
      <c r="E6009" s="14" t="s">
        <v>655</v>
      </c>
      <c r="F6009" s="30">
        <v>26447</v>
      </c>
      <c r="G6009" s="31" t="str">
        <f>_xlfn.CONCAT(Table1[[#This Row],[Company]:[Penalty Amount]])</f>
        <v>Arch Insurance Co.Arch Capitalinsurance violation43466VA-INS26447</v>
      </c>
    </row>
    <row r="6010" spans="1:7" x14ac:dyDescent="0.2">
      <c r="A6010" s="28" t="s">
        <v>1322</v>
      </c>
      <c r="B6010" s="14" t="s">
        <v>776</v>
      </c>
      <c r="C6010" s="14" t="s">
        <v>305</v>
      </c>
      <c r="D6010" s="29">
        <v>41275</v>
      </c>
      <c r="E6010" s="14" t="s">
        <v>969</v>
      </c>
      <c r="F6010" s="30">
        <v>29075</v>
      </c>
      <c r="G6010" s="31" t="str">
        <f>_xlfn.CONCAT(Table1[[#This Row],[Company]:[Penalty Amount]])</f>
        <v>Arch Insurance Co.Arch Capitalinsurance violation41275MT-INS29075</v>
      </c>
    </row>
    <row r="6011" spans="1:7" x14ac:dyDescent="0.2">
      <c r="A6011" s="28" t="s">
        <v>1322</v>
      </c>
      <c r="B6011" s="14" t="s">
        <v>776</v>
      </c>
      <c r="C6011" s="14" t="s">
        <v>305</v>
      </c>
      <c r="D6011" s="29">
        <v>41640</v>
      </c>
      <c r="E6011" s="14" t="s">
        <v>306</v>
      </c>
      <c r="F6011" s="30">
        <v>40143</v>
      </c>
      <c r="G6011" s="31" t="str">
        <f>_xlfn.CONCAT(Table1[[#This Row],[Company]:[Penalty Amount]])</f>
        <v>Arch Insurance Co.Arch Capitalinsurance violation41640TX-INS40143</v>
      </c>
    </row>
    <row r="6012" spans="1:7" x14ac:dyDescent="0.2">
      <c r="A6012" s="28" t="s">
        <v>1322</v>
      </c>
      <c r="B6012" s="14" t="s">
        <v>776</v>
      </c>
      <c r="C6012" s="14" t="s">
        <v>305</v>
      </c>
      <c r="D6012" s="29">
        <v>44197</v>
      </c>
      <c r="E6012" s="14" t="s">
        <v>306</v>
      </c>
      <c r="F6012" s="30">
        <v>69000</v>
      </c>
      <c r="G6012" s="31" t="str">
        <f>_xlfn.CONCAT(Table1[[#This Row],[Company]:[Penalty Amount]])</f>
        <v>Arch Insurance Co.Arch Capitalinsurance violation44197TX-INS69000</v>
      </c>
    </row>
    <row r="6013" spans="1:7" x14ac:dyDescent="0.2">
      <c r="A6013" s="28" t="s">
        <v>1322</v>
      </c>
      <c r="B6013" s="14" t="s">
        <v>776</v>
      </c>
      <c r="C6013" s="14" t="s">
        <v>305</v>
      </c>
      <c r="D6013" s="29">
        <v>42370</v>
      </c>
      <c r="E6013" s="14" t="s">
        <v>1020</v>
      </c>
      <c r="F6013" s="30">
        <v>145000</v>
      </c>
      <c r="G6013" s="31" t="str">
        <f>_xlfn.CONCAT(Table1[[#This Row],[Company]:[Penalty Amount]])</f>
        <v>Arch Insurance Co.Arch Capitalinsurance violation42370MO-INS145000</v>
      </c>
    </row>
    <row r="6014" spans="1:7" x14ac:dyDescent="0.2">
      <c r="A6014" s="28" t="s">
        <v>1322</v>
      </c>
      <c r="B6014" s="14" t="s">
        <v>776</v>
      </c>
      <c r="C6014" s="14" t="s">
        <v>305</v>
      </c>
      <c r="D6014" s="29">
        <v>40909</v>
      </c>
      <c r="E6014" s="14" t="s">
        <v>306</v>
      </c>
      <c r="F6014" s="30">
        <v>265000</v>
      </c>
      <c r="G6014" s="31" t="str">
        <f>_xlfn.CONCAT(Table1[[#This Row],[Company]:[Penalty Amount]])</f>
        <v>Arch Insurance Co.Arch Capitalinsurance violation40909TX-INS265000</v>
      </c>
    </row>
    <row r="6015" spans="1:7" x14ac:dyDescent="0.2">
      <c r="A6015" s="28" t="s">
        <v>1322</v>
      </c>
      <c r="B6015" s="14" t="s">
        <v>776</v>
      </c>
      <c r="C6015" s="14" t="s">
        <v>305</v>
      </c>
      <c r="D6015" s="29">
        <v>42370</v>
      </c>
      <c r="E6015" s="14" t="s">
        <v>306</v>
      </c>
      <c r="F6015" s="30">
        <v>325000</v>
      </c>
      <c r="G6015" s="31" t="str">
        <f>_xlfn.CONCAT(Table1[[#This Row],[Company]:[Penalty Amount]])</f>
        <v>Arch Insurance Co.Arch Capitalinsurance violation42370TX-INS325000</v>
      </c>
    </row>
    <row r="6016" spans="1:7" x14ac:dyDescent="0.2">
      <c r="A6016" s="28" t="s">
        <v>1322</v>
      </c>
      <c r="B6016" s="14" t="s">
        <v>776</v>
      </c>
      <c r="C6016" s="14" t="s">
        <v>282</v>
      </c>
      <c r="D6016" s="29">
        <v>40179</v>
      </c>
      <c r="E6016" s="14" t="s">
        <v>221</v>
      </c>
      <c r="F6016" s="30">
        <v>460000</v>
      </c>
      <c r="G6016" s="31" t="str">
        <f>_xlfn.CONCAT(Table1[[#This Row],[Company]:[Penalty Amount]])</f>
        <v>Arch Insurance Co.Arch Capitalconsumer protection violation40179MD-AG460000</v>
      </c>
    </row>
    <row r="6017" spans="1:7" x14ac:dyDescent="0.2">
      <c r="A6017" s="28" t="s">
        <v>1322</v>
      </c>
      <c r="B6017" s="14" t="s">
        <v>776</v>
      </c>
      <c r="C6017" s="14" t="s">
        <v>305</v>
      </c>
      <c r="D6017" s="29">
        <v>42736</v>
      </c>
      <c r="E6017" s="14" t="s">
        <v>172</v>
      </c>
      <c r="F6017" s="30">
        <v>1017000</v>
      </c>
      <c r="G6017" s="31" t="str">
        <f>_xlfn.CONCAT(Table1[[#This Row],[Company]:[Penalty Amount]])</f>
        <v>Arch Insurance Co.Arch Capitalinsurance violation42736MULTI-FIN1017000</v>
      </c>
    </row>
    <row r="6018" spans="1:7" x14ac:dyDescent="0.2">
      <c r="A6018" s="28" t="s">
        <v>2128</v>
      </c>
      <c r="B6018" s="14" t="s">
        <v>776</v>
      </c>
      <c r="C6018" s="14" t="s">
        <v>305</v>
      </c>
      <c r="D6018" s="29">
        <v>43466</v>
      </c>
      <c r="E6018" s="14" t="s">
        <v>306</v>
      </c>
      <c r="F6018" s="30">
        <v>1025000</v>
      </c>
      <c r="G6018" s="31" t="str">
        <f>_xlfn.CONCAT(Table1[[#This Row],[Company]:[Penalty Amount]])</f>
        <v>Arch Indemnity Insurance Co.Arch Capitalinsurance violation43466TX-INS1025000</v>
      </c>
    </row>
    <row r="6019" spans="1:7" x14ac:dyDescent="0.2">
      <c r="A6019" s="28" t="s">
        <v>1322</v>
      </c>
      <c r="B6019" s="14" t="s">
        <v>776</v>
      </c>
      <c r="C6019" s="14" t="s">
        <v>305</v>
      </c>
      <c r="D6019" s="29">
        <v>43466</v>
      </c>
      <c r="E6019" s="14" t="s">
        <v>34</v>
      </c>
      <c r="F6019" s="30">
        <v>5000000</v>
      </c>
      <c r="G6019" s="31" t="str">
        <f>_xlfn.CONCAT(Table1[[#This Row],[Company]:[Penalty Amount]])</f>
        <v>Arch Insurance Co.Arch Capitalinsurance violation43466NY-DFS5000000</v>
      </c>
    </row>
    <row r="6020" spans="1:7" x14ac:dyDescent="0.2">
      <c r="A6020" s="28" t="s">
        <v>2001</v>
      </c>
      <c r="B6020" s="14" t="s">
        <v>2001</v>
      </c>
      <c r="C6020" s="14" t="s">
        <v>17</v>
      </c>
      <c r="D6020" s="29">
        <v>37987</v>
      </c>
      <c r="E6020" s="14" t="s">
        <v>61</v>
      </c>
      <c r="F6020" s="30">
        <v>55000</v>
      </c>
      <c r="G6020" s="31" t="str">
        <f>_xlfn.CONCAT(Table1[[#This Row],[Company]:[Penalty Amount]])</f>
        <v>Arab Banking Corp.Arab Banking Corp.economic sanction violation37987OFAC55000</v>
      </c>
    </row>
    <row r="6021" spans="1:7" x14ac:dyDescent="0.2">
      <c r="A6021" s="28" t="s">
        <v>1577</v>
      </c>
      <c r="B6021" s="14" t="s">
        <v>1360</v>
      </c>
      <c r="C6021" s="14" t="s">
        <v>305</v>
      </c>
      <c r="D6021" s="29">
        <v>39083</v>
      </c>
      <c r="E6021" s="14" t="s">
        <v>1220</v>
      </c>
      <c r="F6021" s="30">
        <v>5000</v>
      </c>
      <c r="G6021" s="31" t="str">
        <f>_xlfn.CONCAT(Table1[[#This Row],[Company]:[Penalty Amount]])</f>
        <v>Auto-Owners Insurance Co.Auto-Owners Insuranceinsurance violation39083CO-INS5000</v>
      </c>
    </row>
    <row r="6022" spans="1:7" x14ac:dyDescent="0.2">
      <c r="A6022" s="28" t="s">
        <v>1577</v>
      </c>
      <c r="B6022" s="14" t="s">
        <v>1360</v>
      </c>
      <c r="C6022" s="14" t="s">
        <v>305</v>
      </c>
      <c r="D6022" s="29">
        <v>37987</v>
      </c>
      <c r="E6022" s="14" t="s">
        <v>991</v>
      </c>
      <c r="F6022" s="30">
        <v>5000</v>
      </c>
      <c r="G6022" s="31" t="str">
        <f>_xlfn.CONCAT(Table1[[#This Row],[Company]:[Penalty Amount]])</f>
        <v>Auto-Owners Insurance Co.Auto-Owners Insuranceinsurance violation37987WI-INS5000</v>
      </c>
    </row>
    <row r="6023" spans="1:7" x14ac:dyDescent="0.2">
      <c r="A6023" s="28" t="s">
        <v>1577</v>
      </c>
      <c r="B6023" s="14" t="s">
        <v>1360</v>
      </c>
      <c r="C6023" s="14" t="s">
        <v>305</v>
      </c>
      <c r="D6023" s="29">
        <v>37622</v>
      </c>
      <c r="E6023" s="14" t="s">
        <v>775</v>
      </c>
      <c r="F6023" s="30">
        <v>5000</v>
      </c>
      <c r="G6023" s="31" t="str">
        <f>_xlfn.CONCAT(Table1[[#This Row],[Company]:[Penalty Amount]])</f>
        <v>Auto-Owners Insurance Co.Auto-Owners Insuranceinsurance violation37622MN-FIN5000</v>
      </c>
    </row>
    <row r="6024" spans="1:7" x14ac:dyDescent="0.2">
      <c r="A6024" s="28" t="s">
        <v>3022</v>
      </c>
      <c r="B6024" s="14" t="s">
        <v>332</v>
      </c>
      <c r="C6024" s="14" t="s">
        <v>343</v>
      </c>
      <c r="D6024" s="29">
        <v>42736</v>
      </c>
      <c r="E6024" s="14" t="s">
        <v>745</v>
      </c>
      <c r="F6024" s="30">
        <v>7406</v>
      </c>
      <c r="G6024" s="31" t="str">
        <f>_xlfn.CONCAT(Table1[[#This Row],[Company]:[Penalty Amount]])</f>
        <v>AON SERVICE Corp.Aonwage and hour violation42736WHD7406</v>
      </c>
    </row>
    <row r="6025" spans="1:7" x14ac:dyDescent="0.2">
      <c r="A6025" s="28" t="s">
        <v>1743</v>
      </c>
      <c r="B6025" s="14" t="s">
        <v>332</v>
      </c>
      <c r="C6025" s="14" t="s">
        <v>305</v>
      </c>
      <c r="D6025" s="29">
        <v>37987</v>
      </c>
      <c r="E6025" s="14" t="s">
        <v>502</v>
      </c>
      <c r="F6025" s="30">
        <v>10000</v>
      </c>
      <c r="G6025" s="31" t="str">
        <f>_xlfn.CONCAT(Table1[[#This Row],[Company]:[Penalty Amount]])</f>
        <v>Aon Risk Services Inc. of PennsylvaniaAoninsurance violation37987NJ-DBI10000</v>
      </c>
    </row>
    <row r="6026" spans="1:7" x14ac:dyDescent="0.2">
      <c r="A6026" s="28" t="s">
        <v>1777</v>
      </c>
      <c r="B6026" s="14" t="s">
        <v>332</v>
      </c>
      <c r="C6026" s="14" t="s">
        <v>305</v>
      </c>
      <c r="D6026" s="29">
        <v>41640</v>
      </c>
      <c r="E6026" s="14" t="s">
        <v>1098</v>
      </c>
      <c r="F6026" s="30">
        <v>15000</v>
      </c>
      <c r="G6026" s="31" t="str">
        <f>_xlfn.CONCAT(Table1[[#This Row],[Company]:[Penalty Amount]])</f>
        <v>Aon Risk Services NortheastAoninsurance violation41640MA-INS15000</v>
      </c>
    </row>
    <row r="6027" spans="1:7" x14ac:dyDescent="0.2">
      <c r="A6027" s="28" t="s">
        <v>1743</v>
      </c>
      <c r="B6027" s="14" t="s">
        <v>332</v>
      </c>
      <c r="C6027" s="14" t="s">
        <v>305</v>
      </c>
      <c r="D6027" s="29">
        <v>38353</v>
      </c>
      <c r="E6027" s="14" t="s">
        <v>1098</v>
      </c>
      <c r="F6027" s="30">
        <v>19000</v>
      </c>
      <c r="G6027" s="31" t="str">
        <f>_xlfn.CONCAT(Table1[[#This Row],[Company]:[Penalty Amount]])</f>
        <v>Aon Risk Services Inc. of PennsylvaniaAoninsurance violation38353MA-INS19000</v>
      </c>
    </row>
    <row r="6028" spans="1:7" x14ac:dyDescent="0.2">
      <c r="A6028" s="28" t="s">
        <v>1572</v>
      </c>
      <c r="B6028" s="14" t="s">
        <v>332</v>
      </c>
      <c r="C6028" s="14" t="s">
        <v>305</v>
      </c>
      <c r="D6028" s="29">
        <v>44197</v>
      </c>
      <c r="E6028" s="14" t="s">
        <v>1579</v>
      </c>
      <c r="F6028" s="30">
        <v>35000</v>
      </c>
      <c r="G6028" s="31" t="str">
        <f>_xlfn.CONCAT(Table1[[#This Row],[Company]:[Penalty Amount]])</f>
        <v>Affinity Insurance Services Inc.Aoninsurance violation44197AK-INS35000</v>
      </c>
    </row>
    <row r="6029" spans="1:7" x14ac:dyDescent="0.2">
      <c r="A6029" s="28" t="s">
        <v>1572</v>
      </c>
      <c r="B6029" s="14" t="s">
        <v>332</v>
      </c>
      <c r="C6029" s="14" t="s">
        <v>305</v>
      </c>
      <c r="D6029" s="29">
        <v>38718</v>
      </c>
      <c r="E6029" s="14" t="s">
        <v>665</v>
      </c>
      <c r="F6029" s="30">
        <v>40000</v>
      </c>
      <c r="G6029" s="31" t="str">
        <f>_xlfn.CONCAT(Table1[[#This Row],[Company]:[Penalty Amount]])</f>
        <v>Affinity Insurance Services Inc.Aoninsurance violation38718PA-INS40000</v>
      </c>
    </row>
    <row r="6030" spans="1:7" x14ac:dyDescent="0.2">
      <c r="A6030" s="28" t="s">
        <v>812</v>
      </c>
      <c r="B6030" s="14" t="s">
        <v>332</v>
      </c>
      <c r="C6030" s="14" t="s">
        <v>343</v>
      </c>
      <c r="D6030" s="29">
        <v>37987</v>
      </c>
      <c r="E6030" s="14" t="s">
        <v>745</v>
      </c>
      <c r="F6030" s="30">
        <v>47131</v>
      </c>
      <c r="G6030" s="31" t="str">
        <f>_xlfn.CONCAT(Table1[[#This Row],[Company]:[Penalty Amount]])</f>
        <v>Aon Corp.Aonwage and hour violation37987WHD47131</v>
      </c>
    </row>
    <row r="6031" spans="1:7" x14ac:dyDescent="0.2">
      <c r="A6031" s="28" t="s">
        <v>1548</v>
      </c>
      <c r="B6031" s="14" t="s">
        <v>332</v>
      </c>
      <c r="C6031" s="14" t="s">
        <v>343</v>
      </c>
      <c r="D6031" s="29">
        <v>40179</v>
      </c>
      <c r="E6031" s="14" t="s">
        <v>745</v>
      </c>
      <c r="F6031" s="30">
        <v>48103</v>
      </c>
      <c r="G6031" s="31" t="str">
        <f>_xlfn.CONCAT(Table1[[#This Row],[Company]:[Penalty Amount]])</f>
        <v>Hewitt Associates LLCAonwage and hour violation40179WHD48103</v>
      </c>
    </row>
    <row r="6032" spans="1:7" x14ac:dyDescent="0.2">
      <c r="A6032" s="28" t="s">
        <v>2553</v>
      </c>
      <c r="B6032" s="14" t="s">
        <v>332</v>
      </c>
      <c r="C6032" s="14" t="s">
        <v>343</v>
      </c>
      <c r="D6032" s="29">
        <v>44197</v>
      </c>
      <c r="E6032" s="14" t="s">
        <v>309</v>
      </c>
      <c r="F6032" s="30">
        <v>1250000</v>
      </c>
      <c r="G6032" s="31" t="str">
        <f>_xlfn.CONCAT(Table1[[#This Row],[Company]:[Penalty Amount]])</f>
        <v>Aon Hewitt Health Market Insurance Solutions Inc.Aonwage and hour violation44197private lawsuit-federal1250000</v>
      </c>
    </row>
    <row r="6033" spans="1:7" x14ac:dyDescent="0.2">
      <c r="A6033" s="28" t="s">
        <v>812</v>
      </c>
      <c r="B6033" s="14" t="s">
        <v>332</v>
      </c>
      <c r="C6033" s="14" t="s">
        <v>280</v>
      </c>
      <c r="D6033" s="29">
        <v>40544</v>
      </c>
      <c r="E6033" s="14" t="s">
        <v>18</v>
      </c>
      <c r="F6033" s="30">
        <v>1760000</v>
      </c>
      <c r="G6033" s="31" t="str">
        <f>_xlfn.CONCAT(Table1[[#This Row],[Company]:[Penalty Amount]])</f>
        <v>Aon Corp.AonForeign Corrupt Practices Act40544DOJ_CRIMINAL1760000</v>
      </c>
    </row>
    <row r="6034" spans="1:7" x14ac:dyDescent="0.2">
      <c r="A6034" s="28" t="s">
        <v>812</v>
      </c>
      <c r="B6034" s="14" t="s">
        <v>332</v>
      </c>
      <c r="C6034" s="14" t="s">
        <v>308</v>
      </c>
      <c r="D6034" s="29">
        <v>40179</v>
      </c>
      <c r="E6034" s="14" t="s">
        <v>309</v>
      </c>
      <c r="F6034" s="30">
        <v>1800000</v>
      </c>
      <c r="G6034" s="31" t="str">
        <f>_xlfn.CONCAT(Table1[[#This Row],[Company]:[Penalty Amount]])</f>
        <v>Aon Corp.Aonbenefit plan administrator violation40179private lawsuit-federal1800000</v>
      </c>
    </row>
    <row r="6035" spans="1:7" x14ac:dyDescent="0.2">
      <c r="A6035" s="28" t="s">
        <v>812</v>
      </c>
      <c r="B6035" s="14" t="s">
        <v>332</v>
      </c>
      <c r="C6035" s="14" t="s">
        <v>282</v>
      </c>
      <c r="D6035" s="29">
        <v>39448</v>
      </c>
      <c r="E6035" s="14" t="s">
        <v>484</v>
      </c>
      <c r="F6035" s="30">
        <v>4000000</v>
      </c>
      <c r="G6035" s="31" t="str">
        <f>_xlfn.CONCAT(Table1[[#This Row],[Company]:[Penalty Amount]])</f>
        <v>Aon Corp.Aonconsumer protection violation39448FL-AG4000000</v>
      </c>
    </row>
    <row r="6036" spans="1:7" x14ac:dyDescent="0.2">
      <c r="A6036" s="28" t="s">
        <v>790</v>
      </c>
      <c r="B6036" s="14" t="s">
        <v>332</v>
      </c>
      <c r="C6036" s="14" t="s">
        <v>343</v>
      </c>
      <c r="D6036" s="29">
        <v>39448</v>
      </c>
      <c r="E6036" s="14" t="s">
        <v>309</v>
      </c>
      <c r="F6036" s="30">
        <v>4900000</v>
      </c>
      <c r="G6036" s="31" t="str">
        <f>_xlfn.CONCAT(Table1[[#This Row],[Company]:[Penalty Amount]])</f>
        <v>Hewitt AssociatesAonwage and hour violation39448private lawsuit-federal4900000</v>
      </c>
    </row>
    <row r="6037" spans="1:7" x14ac:dyDescent="0.2">
      <c r="A6037" s="28" t="s">
        <v>812</v>
      </c>
      <c r="B6037" s="14" t="s">
        <v>332</v>
      </c>
      <c r="C6037" s="14" t="s">
        <v>343</v>
      </c>
      <c r="D6037" s="29">
        <v>40544</v>
      </c>
      <c r="E6037" s="14" t="s">
        <v>344</v>
      </c>
      <c r="F6037" s="30">
        <v>10500000</v>
      </c>
      <c r="G6037" s="31" t="str">
        <f>_xlfn.CONCAT(Table1[[#This Row],[Company]:[Penalty Amount]])</f>
        <v>Aon Corp.Aonwage and hour violation40544private lawsuit-state10500000</v>
      </c>
    </row>
    <row r="6038" spans="1:7" x14ac:dyDescent="0.2">
      <c r="A6038" s="28" t="s">
        <v>812</v>
      </c>
      <c r="B6038" s="14" t="s">
        <v>332</v>
      </c>
      <c r="C6038" s="14" t="s">
        <v>280</v>
      </c>
      <c r="D6038" s="29">
        <v>40544</v>
      </c>
      <c r="E6038" s="14" t="s">
        <v>48</v>
      </c>
      <c r="F6038" s="30">
        <v>14545020</v>
      </c>
      <c r="G6038" s="31" t="str">
        <f>_xlfn.CONCAT(Table1[[#This Row],[Company]:[Penalty Amount]])</f>
        <v>Aon Corp.AonForeign Corrupt Practices Act40544SEC14545020</v>
      </c>
    </row>
    <row r="6039" spans="1:7" x14ac:dyDescent="0.2">
      <c r="A6039" s="28" t="s">
        <v>812</v>
      </c>
      <c r="B6039" s="14" t="s">
        <v>332</v>
      </c>
      <c r="C6039" s="14" t="s">
        <v>284</v>
      </c>
      <c r="D6039" s="29">
        <v>38353</v>
      </c>
      <c r="E6039" s="14" t="s">
        <v>13</v>
      </c>
      <c r="F6039" s="30">
        <v>190000000</v>
      </c>
      <c r="G6039" s="31" t="str">
        <f>_xlfn.CONCAT(Table1[[#This Row],[Company]:[Penalty Amount]])</f>
        <v>Aon Corp.Aonprice-fixing or anti-competitive practices38353MULTI-AG190000000</v>
      </c>
    </row>
    <row r="6040" spans="1:7" x14ac:dyDescent="0.2">
      <c r="A6040" s="28" t="s">
        <v>1068</v>
      </c>
      <c r="B6040" s="14" t="s">
        <v>1069</v>
      </c>
      <c r="C6040" s="14" t="s">
        <v>305</v>
      </c>
      <c r="D6040" s="29">
        <v>43101</v>
      </c>
      <c r="E6040" s="14" t="s">
        <v>306</v>
      </c>
      <c r="F6040" s="30">
        <v>10000</v>
      </c>
      <c r="G6040" s="31" t="str">
        <f>_xlfn.CONCAT(Table1[[#This Row],[Company]:[Penalty Amount]])</f>
        <v>Amica Mutual Insurance Co.Amica Mutual Insuranceinsurance violation43101TX-INS10000</v>
      </c>
    </row>
    <row r="6041" spans="1:7" x14ac:dyDescent="0.2">
      <c r="A6041" s="28" t="s">
        <v>1068</v>
      </c>
      <c r="B6041" s="14" t="s">
        <v>1069</v>
      </c>
      <c r="C6041" s="14" t="s">
        <v>305</v>
      </c>
      <c r="D6041" s="29">
        <v>39083</v>
      </c>
      <c r="E6041" s="14" t="s">
        <v>1098</v>
      </c>
      <c r="F6041" s="30">
        <v>12000</v>
      </c>
      <c r="G6041" s="31" t="str">
        <f>_xlfn.CONCAT(Table1[[#This Row],[Company]:[Penalty Amount]])</f>
        <v>Amica Mutual Insurance Co.Amica Mutual Insuranceinsurance violation39083MA-INS12000</v>
      </c>
    </row>
    <row r="6042" spans="1:7" x14ac:dyDescent="0.2">
      <c r="A6042" s="28" t="s">
        <v>1068</v>
      </c>
      <c r="B6042" s="14" t="s">
        <v>1069</v>
      </c>
      <c r="C6042" s="14" t="s">
        <v>305</v>
      </c>
      <c r="D6042" s="29">
        <v>44562</v>
      </c>
      <c r="E6042" s="14" t="s">
        <v>728</v>
      </c>
      <c r="F6042" s="30">
        <v>12879</v>
      </c>
      <c r="G6042" s="31" t="str">
        <f>_xlfn.CONCAT(Table1[[#This Row],[Company]:[Penalty Amount]])</f>
        <v>Amica Mutual Insurance Co.Amica Mutual Insuranceinsurance violation44562MD-INS12879</v>
      </c>
    </row>
    <row r="6043" spans="1:7" x14ac:dyDescent="0.2">
      <c r="A6043" s="28" t="s">
        <v>1068</v>
      </c>
      <c r="B6043" s="14" t="s">
        <v>1069</v>
      </c>
      <c r="C6043" s="14" t="s">
        <v>305</v>
      </c>
      <c r="D6043" s="29">
        <v>37257</v>
      </c>
      <c r="E6043" s="14" t="s">
        <v>655</v>
      </c>
      <c r="F6043" s="30">
        <v>14000</v>
      </c>
      <c r="G6043" s="31" t="str">
        <f>_xlfn.CONCAT(Table1[[#This Row],[Company]:[Penalty Amount]])</f>
        <v>Amica Mutual Insurance Co.Amica Mutual Insuranceinsurance violation37257VA-INS14000</v>
      </c>
    </row>
    <row r="6044" spans="1:7" x14ac:dyDescent="0.2">
      <c r="A6044" s="28" t="s">
        <v>1068</v>
      </c>
      <c r="B6044" s="14" t="s">
        <v>1069</v>
      </c>
      <c r="C6044" s="14" t="s">
        <v>305</v>
      </c>
      <c r="D6044" s="29">
        <v>43101</v>
      </c>
      <c r="E6044" s="14" t="s">
        <v>34</v>
      </c>
      <c r="F6044" s="30">
        <v>20000</v>
      </c>
      <c r="G6044" s="31" t="str">
        <f>_xlfn.CONCAT(Table1[[#This Row],[Company]:[Penalty Amount]])</f>
        <v>Amica Mutual Insurance Co.Amica Mutual Insuranceinsurance violation43101NY-DFS20000</v>
      </c>
    </row>
    <row r="6045" spans="1:7" x14ac:dyDescent="0.2">
      <c r="A6045" s="28" t="s">
        <v>1068</v>
      </c>
      <c r="B6045" s="14" t="s">
        <v>1069</v>
      </c>
      <c r="C6045" s="14" t="s">
        <v>305</v>
      </c>
      <c r="D6045" s="29">
        <v>43101</v>
      </c>
      <c r="E6045" s="14" t="s">
        <v>1090</v>
      </c>
      <c r="F6045" s="30">
        <v>20000</v>
      </c>
      <c r="G6045" s="31" t="str">
        <f>_xlfn.CONCAT(Table1[[#This Row],[Company]:[Penalty Amount]])</f>
        <v>Amica Mutual Insurance Co.Amica Mutual Insuranceinsurance violation43101WA-INS20000</v>
      </c>
    </row>
    <row r="6046" spans="1:7" x14ac:dyDescent="0.2">
      <c r="A6046" s="28" t="s">
        <v>1068</v>
      </c>
      <c r="B6046" s="14" t="s">
        <v>1069</v>
      </c>
      <c r="C6046" s="14" t="s">
        <v>305</v>
      </c>
      <c r="D6046" s="29">
        <v>42370</v>
      </c>
      <c r="E6046" s="14" t="s">
        <v>728</v>
      </c>
      <c r="F6046" s="30">
        <v>75000</v>
      </c>
      <c r="G6046" s="31" t="str">
        <f>_xlfn.CONCAT(Table1[[#This Row],[Company]:[Penalty Amount]])</f>
        <v>Amica Mutual Insurance Co.Amica Mutual Insuranceinsurance violation42370MD-INS75000</v>
      </c>
    </row>
    <row r="6047" spans="1:7" x14ac:dyDescent="0.2">
      <c r="A6047" s="28" t="s">
        <v>1068</v>
      </c>
      <c r="B6047" s="14" t="s">
        <v>1069</v>
      </c>
      <c r="C6047" s="14" t="s">
        <v>305</v>
      </c>
      <c r="D6047" s="29">
        <v>43831</v>
      </c>
      <c r="E6047" s="14" t="s">
        <v>306</v>
      </c>
      <c r="F6047" s="30">
        <v>120000</v>
      </c>
      <c r="G6047" s="31" t="str">
        <f>_xlfn.CONCAT(Table1[[#This Row],[Company]:[Penalty Amount]])</f>
        <v>Amica Mutual Insurance Co.Amica Mutual Insuranceinsurance violation43831TX-INS120000</v>
      </c>
    </row>
    <row r="6048" spans="1:7" x14ac:dyDescent="0.2">
      <c r="A6048" s="28" t="s">
        <v>1068</v>
      </c>
      <c r="B6048" s="14" t="s">
        <v>1069</v>
      </c>
      <c r="C6048" s="14" t="s">
        <v>282</v>
      </c>
      <c r="D6048" s="29">
        <v>40909</v>
      </c>
      <c r="E6048" s="14" t="s">
        <v>123</v>
      </c>
      <c r="F6048" s="30">
        <v>837384</v>
      </c>
      <c r="G6048" s="31" t="str">
        <f>_xlfn.CONCAT(Table1[[#This Row],[Company]:[Penalty Amount]])</f>
        <v>Amica Mutual Insurance Co.Amica Mutual Insuranceconsumer protection violation40909MA-AG837384</v>
      </c>
    </row>
    <row r="6049" spans="1:7" x14ac:dyDescent="0.2">
      <c r="A6049" s="28" t="s">
        <v>2566</v>
      </c>
      <c r="B6049" s="14" t="s">
        <v>924</v>
      </c>
      <c r="C6049" s="14" t="s">
        <v>12</v>
      </c>
      <c r="D6049" s="29">
        <v>43831</v>
      </c>
      <c r="E6049" s="14" t="s">
        <v>1078</v>
      </c>
      <c r="F6049" s="30">
        <v>5000</v>
      </c>
      <c r="G6049" s="31" t="str">
        <f>_xlfn.CONCAT(Table1[[#This Row],[Company]:[Penalty Amount]])</f>
        <v>Next Financial Group Inc.Atria Wealth Solutionsinvestor protection violation43831VA-SEC5000</v>
      </c>
    </row>
    <row r="6050" spans="1:7" x14ac:dyDescent="0.2">
      <c r="A6050" s="28" t="s">
        <v>2568</v>
      </c>
      <c r="B6050" s="14" t="s">
        <v>924</v>
      </c>
      <c r="C6050" s="14" t="s">
        <v>12</v>
      </c>
      <c r="D6050" s="29">
        <v>40179</v>
      </c>
      <c r="E6050" s="14" t="s">
        <v>799</v>
      </c>
      <c r="F6050" s="30">
        <v>5000</v>
      </c>
      <c r="G6050" s="31" t="str">
        <f>_xlfn.CONCAT(Table1[[#This Row],[Company]:[Penalty Amount]])</f>
        <v>NEXT Financial Group Inc.Atria Wealth Solutionsinvestor protection violation40179MT-SEC5000</v>
      </c>
    </row>
    <row r="6051" spans="1:7" x14ac:dyDescent="0.2">
      <c r="A6051" s="28" t="s">
        <v>888</v>
      </c>
      <c r="B6051" s="14" t="s">
        <v>796</v>
      </c>
      <c r="C6051" s="14" t="s">
        <v>305</v>
      </c>
      <c r="D6051" s="29">
        <v>36892</v>
      </c>
      <c r="E6051" s="14" t="s">
        <v>655</v>
      </c>
      <c r="F6051" s="30">
        <v>9000</v>
      </c>
      <c r="G6051" s="31" t="str">
        <f>_xlfn.CONCAT(Table1[[#This Row],[Company]:[Penalty Amount]])</f>
        <v>Ameritas Life Insurance Corp.Ameritas Mutual Holding Companyinsurance violation36892VA-INS9000</v>
      </c>
    </row>
    <row r="6052" spans="1:7" x14ac:dyDescent="0.2">
      <c r="A6052" s="28" t="s">
        <v>888</v>
      </c>
      <c r="B6052" s="14" t="s">
        <v>796</v>
      </c>
      <c r="C6052" s="14" t="s">
        <v>343</v>
      </c>
      <c r="D6052" s="29">
        <v>42736</v>
      </c>
      <c r="E6052" s="14" t="s">
        <v>745</v>
      </c>
      <c r="F6052" s="30">
        <v>9019</v>
      </c>
      <c r="G6052" s="31" t="str">
        <f>_xlfn.CONCAT(Table1[[#This Row],[Company]:[Penalty Amount]])</f>
        <v>Ameritas Life Insurance Corp.Ameritas Mutual Holding Companywage and hour violation42736WHD9019</v>
      </c>
    </row>
    <row r="6053" spans="1:7" x14ac:dyDescent="0.2">
      <c r="A6053" s="28" t="s">
        <v>846</v>
      </c>
      <c r="B6053" s="14" t="s">
        <v>796</v>
      </c>
      <c r="C6053" s="14" t="s">
        <v>12</v>
      </c>
      <c r="D6053" s="29">
        <v>41640</v>
      </c>
      <c r="E6053" s="14" t="s">
        <v>1086</v>
      </c>
      <c r="F6053" s="30">
        <v>10000</v>
      </c>
      <c r="G6053" s="31" t="str">
        <f>_xlfn.CONCAT(Table1[[#This Row],[Company]:[Penalty Amount]])</f>
        <v>Ameritas Investment Corp.Ameritas Mutual Holding Companyinvestor protection violation41640IA-INS10000</v>
      </c>
    </row>
    <row r="6054" spans="1:7" x14ac:dyDescent="0.2">
      <c r="A6054" s="28" t="s">
        <v>888</v>
      </c>
      <c r="B6054" s="14" t="s">
        <v>796</v>
      </c>
      <c r="C6054" s="14" t="s">
        <v>305</v>
      </c>
      <c r="D6054" s="29">
        <v>42736</v>
      </c>
      <c r="E6054" s="14" t="s">
        <v>1090</v>
      </c>
      <c r="F6054" s="30">
        <v>10000</v>
      </c>
      <c r="G6054" s="31" t="str">
        <f>_xlfn.CONCAT(Table1[[#This Row],[Company]:[Penalty Amount]])</f>
        <v>Ameritas Life Insurance Corp.Ameritas Mutual Holding Companyinsurance violation42736WA-INS10000</v>
      </c>
    </row>
    <row r="6055" spans="1:7" x14ac:dyDescent="0.2">
      <c r="A6055" s="28" t="s">
        <v>846</v>
      </c>
      <c r="B6055" s="14" t="s">
        <v>796</v>
      </c>
      <c r="C6055" s="14" t="s">
        <v>12</v>
      </c>
      <c r="D6055" s="29">
        <v>39448</v>
      </c>
      <c r="E6055" s="14" t="s">
        <v>1424</v>
      </c>
      <c r="F6055" s="30">
        <v>11000</v>
      </c>
      <c r="G6055" s="31" t="str">
        <f>_xlfn.CONCAT(Table1[[#This Row],[Company]:[Penalty Amount]])</f>
        <v>Ameritas Investment Corp.Ameritas Mutual Holding Companyinvestor protection violation39448NE-DBF11000</v>
      </c>
    </row>
    <row r="6056" spans="1:7" x14ac:dyDescent="0.2">
      <c r="A6056" s="28" t="s">
        <v>1790</v>
      </c>
      <c r="B6056" s="14" t="s">
        <v>796</v>
      </c>
      <c r="C6056" s="14" t="s">
        <v>12</v>
      </c>
      <c r="D6056" s="29">
        <v>44562</v>
      </c>
      <c r="E6056" s="14" t="s">
        <v>1791</v>
      </c>
      <c r="F6056" s="30">
        <v>15000</v>
      </c>
      <c r="G6056" s="31" t="str">
        <f>_xlfn.CONCAT(Table1[[#This Row],[Company]:[Penalty Amount]])</f>
        <v>Ameritas Investment Co.Ameritas Mutual Holding Companyinvestor protection violation44562NV-SEC15000</v>
      </c>
    </row>
    <row r="6057" spans="1:7" x14ac:dyDescent="0.2">
      <c r="A6057" s="28" t="s">
        <v>846</v>
      </c>
      <c r="B6057" s="14" t="s">
        <v>796</v>
      </c>
      <c r="C6057" s="14" t="s">
        <v>305</v>
      </c>
      <c r="D6057" s="29">
        <v>43466</v>
      </c>
      <c r="E6057" s="14" t="s">
        <v>426</v>
      </c>
      <c r="F6057" s="30">
        <v>15000</v>
      </c>
      <c r="G6057" s="31" t="str">
        <f>_xlfn.CONCAT(Table1[[#This Row],[Company]:[Penalty Amount]])</f>
        <v>Ameritas Investment Corp.Ameritas Mutual Holding Companyinsurance violation43466CA-INS15000</v>
      </c>
    </row>
    <row r="6058" spans="1:7" x14ac:dyDescent="0.2">
      <c r="A6058" s="28" t="s">
        <v>846</v>
      </c>
      <c r="B6058" s="14" t="s">
        <v>796</v>
      </c>
      <c r="C6058" s="14" t="s">
        <v>12</v>
      </c>
      <c r="D6058" s="29">
        <v>44197</v>
      </c>
      <c r="E6058" s="14" t="s">
        <v>1737</v>
      </c>
      <c r="F6058" s="30">
        <v>20000</v>
      </c>
      <c r="G6058" s="31" t="str">
        <f>_xlfn.CONCAT(Table1[[#This Row],[Company]:[Penalty Amount]])</f>
        <v>Ameritas Investment Corp.Ameritas Mutual Holding Companyinvestor protection violation44197SD-SEC20000</v>
      </c>
    </row>
    <row r="6059" spans="1:7" x14ac:dyDescent="0.2">
      <c r="A6059" s="28" t="s">
        <v>846</v>
      </c>
      <c r="B6059" s="14" t="s">
        <v>796</v>
      </c>
      <c r="C6059" s="14" t="s">
        <v>12</v>
      </c>
      <c r="D6059" s="29">
        <v>37622</v>
      </c>
      <c r="E6059" s="14" t="s">
        <v>713</v>
      </c>
      <c r="F6059" s="30">
        <v>25000</v>
      </c>
      <c r="G6059" s="31" t="str">
        <f>_xlfn.CONCAT(Table1[[#This Row],[Company]:[Penalty Amount]])</f>
        <v>Ameritas Investment Corp.Ameritas Mutual Holding Companyinvestor protection violation37622TX-SEC25000</v>
      </c>
    </row>
    <row r="6060" spans="1:7" x14ac:dyDescent="0.2">
      <c r="A6060" s="28" t="s">
        <v>888</v>
      </c>
      <c r="B6060" s="14" t="s">
        <v>796</v>
      </c>
      <c r="C6060" s="14" t="s">
        <v>305</v>
      </c>
      <c r="D6060" s="29">
        <v>43831</v>
      </c>
      <c r="E6060" s="14" t="s">
        <v>1636</v>
      </c>
      <c r="F6060" s="30">
        <v>30000</v>
      </c>
      <c r="G6060" s="31" t="str">
        <f>_xlfn.CONCAT(Table1[[#This Row],[Company]:[Penalty Amount]])</f>
        <v>Ameritas Life Insurance Corp.Ameritas Mutual Holding Companyinsurance violation43831TN-INS30000</v>
      </c>
    </row>
    <row r="6061" spans="1:7" x14ac:dyDescent="0.2">
      <c r="A6061" s="28" t="s">
        <v>888</v>
      </c>
      <c r="B6061" s="14" t="s">
        <v>796</v>
      </c>
      <c r="C6061" s="14" t="s">
        <v>305</v>
      </c>
      <c r="D6061" s="29">
        <v>44562</v>
      </c>
      <c r="E6061" s="14" t="s">
        <v>1090</v>
      </c>
      <c r="F6061" s="30">
        <v>40000</v>
      </c>
      <c r="G6061" s="31" t="str">
        <f>_xlfn.CONCAT(Table1[[#This Row],[Company]:[Penalty Amount]])</f>
        <v>Ameritas Life Insurance Corp.Ameritas Mutual Holding Companyinsurance violation44562WA-INS40000</v>
      </c>
    </row>
    <row r="6062" spans="1:7" x14ac:dyDescent="0.2">
      <c r="A6062" s="28" t="s">
        <v>888</v>
      </c>
      <c r="B6062" s="14" t="s">
        <v>796</v>
      </c>
      <c r="C6062" s="14" t="s">
        <v>305</v>
      </c>
      <c r="D6062" s="29">
        <v>43466</v>
      </c>
      <c r="E6062" s="14" t="s">
        <v>1090</v>
      </c>
      <c r="F6062" s="30">
        <v>50000</v>
      </c>
      <c r="G6062" s="31" t="str">
        <f>_xlfn.CONCAT(Table1[[#This Row],[Company]:[Penalty Amount]])</f>
        <v>Ameritas Life Insurance Corp.Ameritas Mutual Holding Companyinsurance violation43466WA-INS50000</v>
      </c>
    </row>
    <row r="6063" spans="1:7" x14ac:dyDescent="0.2">
      <c r="A6063" s="28" t="s">
        <v>1415</v>
      </c>
      <c r="B6063" s="14" t="s">
        <v>796</v>
      </c>
      <c r="C6063" s="14" t="s">
        <v>305</v>
      </c>
      <c r="D6063" s="29">
        <v>42005</v>
      </c>
      <c r="E6063" s="14" t="s">
        <v>34</v>
      </c>
      <c r="F6063" s="30">
        <v>72975</v>
      </c>
      <c r="G6063" s="31" t="str">
        <f>_xlfn.CONCAT(Table1[[#This Row],[Company]:[Penalty Amount]])</f>
        <v>Ameritas Life Insurance Corp. of New YorkAmeritas Mutual Holding Companyinsurance violation42005NY-DFS72975</v>
      </c>
    </row>
    <row r="6064" spans="1:7" x14ac:dyDescent="0.2">
      <c r="A6064" s="28" t="s">
        <v>1415</v>
      </c>
      <c r="B6064" s="14" t="s">
        <v>796</v>
      </c>
      <c r="C6064" s="14" t="s">
        <v>305</v>
      </c>
      <c r="D6064" s="29">
        <v>43831</v>
      </c>
      <c r="E6064" s="14" t="s">
        <v>34</v>
      </c>
      <c r="F6064" s="30">
        <v>84668</v>
      </c>
      <c r="G6064" s="31" t="str">
        <f>_xlfn.CONCAT(Table1[[#This Row],[Company]:[Penalty Amount]])</f>
        <v>Ameritas Life Insurance Corp. of New YorkAmeritas Mutual Holding Companyinsurance violation43831NY-DFS84668</v>
      </c>
    </row>
    <row r="6065" spans="1:7" x14ac:dyDescent="0.2">
      <c r="A6065" s="28" t="s">
        <v>2127</v>
      </c>
      <c r="B6065" s="14" t="s">
        <v>796</v>
      </c>
      <c r="C6065" s="14" t="s">
        <v>12</v>
      </c>
      <c r="D6065" s="29">
        <v>43831</v>
      </c>
      <c r="E6065" s="14" t="s">
        <v>1051</v>
      </c>
      <c r="F6065" s="30">
        <v>100000</v>
      </c>
      <c r="G6065" s="31" t="str">
        <f>_xlfn.CONCAT(Table1[[#This Row],[Company]:[Penalty Amount]])</f>
        <v>Ameritas Investment Co. LLCAmeritas Mutual Holding Companyinvestor protection violation43831PA-BKG100000</v>
      </c>
    </row>
    <row r="6066" spans="1:7" x14ac:dyDescent="0.2">
      <c r="A6066" s="28" t="s">
        <v>846</v>
      </c>
      <c r="B6066" s="14" t="s">
        <v>796</v>
      </c>
      <c r="C6066" s="14" t="s">
        <v>12</v>
      </c>
      <c r="D6066" s="29">
        <v>39448</v>
      </c>
      <c r="E6066" s="14" t="s">
        <v>250</v>
      </c>
      <c r="F6066" s="30">
        <v>100000</v>
      </c>
      <c r="G6066" s="31" t="str">
        <f>_xlfn.CONCAT(Table1[[#This Row],[Company]:[Penalty Amount]])</f>
        <v>Ameritas Investment Corp.Ameritas Mutual Holding Companyinvestor protection violation39448FINRA100000</v>
      </c>
    </row>
    <row r="6067" spans="1:7" x14ac:dyDescent="0.2">
      <c r="A6067" s="28" t="s">
        <v>846</v>
      </c>
      <c r="B6067" s="14" t="s">
        <v>796</v>
      </c>
      <c r="C6067" s="14" t="s">
        <v>12</v>
      </c>
      <c r="D6067" s="29">
        <v>42005</v>
      </c>
      <c r="E6067" s="14" t="s">
        <v>48</v>
      </c>
      <c r="F6067" s="30">
        <v>200000</v>
      </c>
      <c r="G6067" s="31" t="str">
        <f>_xlfn.CONCAT(Table1[[#This Row],[Company]:[Penalty Amount]])</f>
        <v>Ameritas Investment Corp.Ameritas Mutual Holding Companyinvestor protection violation42005SEC200000</v>
      </c>
    </row>
    <row r="6068" spans="1:7" x14ac:dyDescent="0.2">
      <c r="A6068" s="28" t="s">
        <v>846</v>
      </c>
      <c r="B6068" s="14" t="s">
        <v>796</v>
      </c>
      <c r="C6068" s="14" t="s">
        <v>12</v>
      </c>
      <c r="D6068" s="29">
        <v>42005</v>
      </c>
      <c r="E6068" s="14" t="s">
        <v>250</v>
      </c>
      <c r="F6068" s="30">
        <v>278544</v>
      </c>
      <c r="G6068" s="31" t="str">
        <f>_xlfn.CONCAT(Table1[[#This Row],[Company]:[Penalty Amount]])</f>
        <v>Ameritas Investment Corp.Ameritas Mutual Holding Companyinvestor protection violation42005FINRA278544</v>
      </c>
    </row>
    <row r="6069" spans="1:7" x14ac:dyDescent="0.2">
      <c r="A6069" s="28" t="s">
        <v>888</v>
      </c>
      <c r="B6069" s="14" t="s">
        <v>796</v>
      </c>
      <c r="C6069" s="14" t="s">
        <v>305</v>
      </c>
      <c r="D6069" s="29">
        <v>42005</v>
      </c>
      <c r="E6069" s="14" t="s">
        <v>502</v>
      </c>
      <c r="F6069" s="30">
        <v>2524290</v>
      </c>
      <c r="G6069" s="31" t="str">
        <f>_xlfn.CONCAT(Table1[[#This Row],[Company]:[Penalty Amount]])</f>
        <v>Ameritas Life Insurance Corp.Ameritas Mutual Holding Companyinsurance violation42005NJ-DBI2524290</v>
      </c>
    </row>
    <row r="6070" spans="1:7" x14ac:dyDescent="0.2">
      <c r="A6070" s="28" t="s">
        <v>846</v>
      </c>
      <c r="B6070" s="14" t="s">
        <v>796</v>
      </c>
      <c r="C6070" s="14" t="s">
        <v>12</v>
      </c>
      <c r="D6070" s="29">
        <v>43466</v>
      </c>
      <c r="E6070" s="14" t="s">
        <v>48</v>
      </c>
      <c r="F6070" s="30">
        <v>3389174</v>
      </c>
      <c r="G6070" s="31" t="str">
        <f>_xlfn.CONCAT(Table1[[#This Row],[Company]:[Penalty Amount]])</f>
        <v>Ameritas Investment Corp.Ameritas Mutual Holding Companyinvestor protection violation43466SEC3389174</v>
      </c>
    </row>
    <row r="6071" spans="1:7" x14ac:dyDescent="0.2">
      <c r="A6071" s="28" t="s">
        <v>2552</v>
      </c>
      <c r="B6071" s="14" t="s">
        <v>796</v>
      </c>
      <c r="C6071" s="14" t="s">
        <v>12</v>
      </c>
      <c r="D6071" s="29">
        <v>44562</v>
      </c>
      <c r="E6071" s="14" t="s">
        <v>48</v>
      </c>
      <c r="F6071" s="30">
        <v>4628194</v>
      </c>
      <c r="G6071" s="31" t="str">
        <f>_xlfn.CONCAT(Table1[[#This Row],[Company]:[Penalty Amount]])</f>
        <v>Ameritas Advisory Services LLCAmeritas Mutual Holding Companyinvestor protection violation44562SEC4628194</v>
      </c>
    </row>
    <row r="6072" spans="1:7" x14ac:dyDescent="0.2">
      <c r="A6072" s="28" t="s">
        <v>2561</v>
      </c>
      <c r="B6072" s="14" t="s">
        <v>814</v>
      </c>
      <c r="C6072" s="14" t="s">
        <v>305</v>
      </c>
      <c r="D6072" s="29">
        <v>39083</v>
      </c>
      <c r="E6072" s="14" t="s">
        <v>991</v>
      </c>
      <c r="F6072" s="30">
        <v>5000</v>
      </c>
      <c r="G6072" s="31" t="str">
        <f>_xlfn.CONCAT(Table1[[#This Row],[Company]:[Penalty Amount]])</f>
        <v>Asurion Warranty Services Inc.Asurioninsurance violation39083WI-INS5000</v>
      </c>
    </row>
    <row r="6073" spans="1:7" x14ac:dyDescent="0.2">
      <c r="A6073" s="28" t="s">
        <v>1677</v>
      </c>
      <c r="B6073" s="14" t="s">
        <v>544</v>
      </c>
      <c r="C6073" s="14" t="s">
        <v>282</v>
      </c>
      <c r="D6073" s="29">
        <v>39448</v>
      </c>
      <c r="E6073" s="14" t="s">
        <v>1055</v>
      </c>
      <c r="F6073" s="30">
        <v>18000</v>
      </c>
      <c r="G6073" s="31" t="str">
        <f>_xlfn.CONCAT(Table1[[#This Row],[Company]:[Penalty Amount]])</f>
        <v>AmeriSave Mortgage Corp.AmeriSave Mortgageconsumer protection violation39448KY-FIN18000</v>
      </c>
    </row>
    <row r="6074" spans="1:7" x14ac:dyDescent="0.2">
      <c r="A6074" s="28" t="s">
        <v>1677</v>
      </c>
      <c r="B6074" s="14" t="s">
        <v>544</v>
      </c>
      <c r="C6074" s="14" t="s">
        <v>282</v>
      </c>
      <c r="D6074" s="29">
        <v>40179</v>
      </c>
      <c r="E6074" s="14" t="s">
        <v>938</v>
      </c>
      <c r="F6074" s="30">
        <v>25000</v>
      </c>
      <c r="G6074" s="31" t="str">
        <f>_xlfn.CONCAT(Table1[[#This Row],[Company]:[Penalty Amount]])</f>
        <v>AmeriSave Mortgage Corp.AmeriSave Mortgageconsumer protection violation40179MA-BKG25000</v>
      </c>
    </row>
    <row r="6075" spans="1:7" x14ac:dyDescent="0.2">
      <c r="A6075" s="28" t="s">
        <v>1677</v>
      </c>
      <c r="B6075" s="14" t="s">
        <v>544</v>
      </c>
      <c r="C6075" s="14" t="s">
        <v>282</v>
      </c>
      <c r="D6075" s="29">
        <v>42736</v>
      </c>
      <c r="E6075" s="14" t="s">
        <v>318</v>
      </c>
      <c r="F6075" s="30">
        <v>50000</v>
      </c>
      <c r="G6075" s="31" t="str">
        <f>_xlfn.CONCAT(Table1[[#This Row],[Company]:[Penalty Amount]])</f>
        <v>AmeriSave Mortgage Corp.AmeriSave Mortgageconsumer protection violation42736CA-DFPI50000</v>
      </c>
    </row>
    <row r="6076" spans="1:7" x14ac:dyDescent="0.2">
      <c r="A6076" s="28" t="s">
        <v>1677</v>
      </c>
      <c r="B6076" s="14" t="s">
        <v>544</v>
      </c>
      <c r="C6076" s="14" t="s">
        <v>282</v>
      </c>
      <c r="D6076" s="29">
        <v>39448</v>
      </c>
      <c r="E6076" s="14" t="s">
        <v>1051</v>
      </c>
      <c r="F6076" s="30">
        <v>50000</v>
      </c>
      <c r="G6076" s="31" t="str">
        <f>_xlfn.CONCAT(Table1[[#This Row],[Company]:[Penalty Amount]])</f>
        <v>AmeriSave Mortgage Corp.AmeriSave Mortgageconsumer protection violation39448PA-BKG50000</v>
      </c>
    </row>
    <row r="6077" spans="1:7" x14ac:dyDescent="0.2">
      <c r="A6077" s="28" t="s">
        <v>1677</v>
      </c>
      <c r="B6077" s="14" t="s">
        <v>544</v>
      </c>
      <c r="C6077" s="14" t="s">
        <v>12</v>
      </c>
      <c r="D6077" s="29">
        <v>41275</v>
      </c>
      <c r="E6077" s="14" t="s">
        <v>172</v>
      </c>
      <c r="F6077" s="30">
        <v>2300000</v>
      </c>
      <c r="G6077" s="31" t="str">
        <f>_xlfn.CONCAT(Table1[[#This Row],[Company]:[Penalty Amount]])</f>
        <v>AmeriSave Mortgage Corp.AmeriSave Mortgageinvestor protection violation41275MULTI-FIN2300000</v>
      </c>
    </row>
    <row r="6078" spans="1:7" x14ac:dyDescent="0.2">
      <c r="A6078" s="28" t="s">
        <v>1677</v>
      </c>
      <c r="B6078" s="14" t="s">
        <v>544</v>
      </c>
      <c r="C6078" s="14" t="s">
        <v>364</v>
      </c>
      <c r="D6078" s="29">
        <v>43831</v>
      </c>
      <c r="E6078" s="14" t="s">
        <v>309</v>
      </c>
      <c r="F6078" s="30">
        <v>6250000</v>
      </c>
      <c r="G6078" s="31" t="str">
        <f>_xlfn.CONCAT(Table1[[#This Row],[Company]:[Penalty Amount]])</f>
        <v>AmeriSave Mortgage Corp.AmeriSave Mortgageprivacy violation43831private lawsuit-federal6250000</v>
      </c>
    </row>
    <row r="6079" spans="1:7" x14ac:dyDescent="0.2">
      <c r="A6079" s="28" t="s">
        <v>3021</v>
      </c>
      <c r="B6079" s="14" t="s">
        <v>544</v>
      </c>
      <c r="C6079" s="14" t="s">
        <v>282</v>
      </c>
      <c r="D6079" s="29">
        <v>41640</v>
      </c>
      <c r="E6079" s="14" t="s">
        <v>210</v>
      </c>
      <c r="F6079" s="30">
        <v>19300000</v>
      </c>
      <c r="G6079" s="31" t="str">
        <f>_xlfn.CONCAT(Table1[[#This Row],[Company]:[Penalty Amount]])</f>
        <v>Amerisave Mortgage Corp. and Novo Appraisal Management Co.AmeriSave Mortgageconsumer protection violation41640CFPB19300000</v>
      </c>
    </row>
    <row r="6080" spans="1:7" x14ac:dyDescent="0.2">
      <c r="A6080" s="28" t="s">
        <v>2133</v>
      </c>
      <c r="B6080" s="14" t="s">
        <v>375</v>
      </c>
      <c r="C6080" s="14" t="s">
        <v>305</v>
      </c>
      <c r="D6080" s="29">
        <v>42370</v>
      </c>
      <c r="E6080" s="14" t="s">
        <v>1089</v>
      </c>
      <c r="F6080" s="30">
        <v>5000</v>
      </c>
      <c r="G6080" s="31" t="str">
        <f>_xlfn.CONCAT(Table1[[#This Row],[Company]:[Penalty Amount]])</f>
        <v>American Memorial Life Insurance Co.Assurantinsurance violation42370SD-INS5000</v>
      </c>
    </row>
    <row r="6081" spans="1:7" x14ac:dyDescent="0.2">
      <c r="A6081" s="28" t="s">
        <v>722</v>
      </c>
      <c r="B6081" s="14" t="s">
        <v>375</v>
      </c>
      <c r="C6081" s="14" t="s">
        <v>305</v>
      </c>
      <c r="D6081" s="29">
        <v>41275</v>
      </c>
      <c r="E6081" s="14" t="s">
        <v>775</v>
      </c>
      <c r="F6081" s="30">
        <v>5000</v>
      </c>
      <c r="G6081" s="31" t="str">
        <f>_xlfn.CONCAT(Table1[[#This Row],[Company]:[Penalty Amount]])</f>
        <v>American Security Insurance Co.Assurantinsurance violation41275MN-FIN5000</v>
      </c>
    </row>
    <row r="6082" spans="1:7" x14ac:dyDescent="0.2">
      <c r="A6082" s="28" t="s">
        <v>699</v>
      </c>
      <c r="B6082" s="14" t="s">
        <v>181</v>
      </c>
      <c r="C6082" s="14" t="s">
        <v>12</v>
      </c>
      <c r="D6082" s="29">
        <v>36526</v>
      </c>
      <c r="E6082" s="14" t="s">
        <v>713</v>
      </c>
      <c r="F6082" s="30">
        <v>9000</v>
      </c>
      <c r="G6082" s="31" t="str">
        <f>_xlfn.CONCAT(Table1[[#This Row],[Company]:[Penalty Amount]])</f>
        <v>American Express Financial Advisors Inc.Ameriprise Financialinvestor protection violation36526TX-SEC9000</v>
      </c>
    </row>
    <row r="6083" spans="1:7" x14ac:dyDescent="0.2">
      <c r="A6083" s="28" t="s">
        <v>800</v>
      </c>
      <c r="B6083" s="14" t="s">
        <v>181</v>
      </c>
      <c r="C6083" s="14" t="s">
        <v>282</v>
      </c>
      <c r="D6083" s="29">
        <v>41275</v>
      </c>
      <c r="E6083" s="14" t="s">
        <v>1424</v>
      </c>
      <c r="F6083" s="30">
        <v>10000</v>
      </c>
      <c r="G6083" s="31" t="str">
        <f>_xlfn.CONCAT(Table1[[#This Row],[Company]:[Penalty Amount]])</f>
        <v>Ameriprise Financial Services Inc.Ameriprise Financialconsumer protection violation41275NE-DBF10000</v>
      </c>
    </row>
    <row r="6084" spans="1:7" x14ac:dyDescent="0.2">
      <c r="A6084" s="28" t="s">
        <v>1476</v>
      </c>
      <c r="B6084" s="14" t="s">
        <v>181</v>
      </c>
      <c r="C6084" s="14" t="s">
        <v>305</v>
      </c>
      <c r="D6084" s="29">
        <v>41640</v>
      </c>
      <c r="E6084" s="14" t="s">
        <v>34</v>
      </c>
      <c r="F6084" s="30">
        <v>10000</v>
      </c>
      <c r="G6084" s="31" t="str">
        <f>_xlfn.CONCAT(Table1[[#This Row],[Company]:[Penalty Amount]])</f>
        <v>Investment Professionals Inc.Ameriprise Financialinsurance violation41640NY-DFS10000</v>
      </c>
    </row>
    <row r="6085" spans="1:7" x14ac:dyDescent="0.2">
      <c r="A6085" s="28" t="s">
        <v>800</v>
      </c>
      <c r="B6085" s="14" t="s">
        <v>181</v>
      </c>
      <c r="C6085" s="14" t="s">
        <v>12</v>
      </c>
      <c r="D6085" s="29">
        <v>42370</v>
      </c>
      <c r="E6085" s="14" t="s">
        <v>1078</v>
      </c>
      <c r="F6085" s="30">
        <v>14000</v>
      </c>
      <c r="G6085" s="31" t="str">
        <f>_xlfn.CONCAT(Table1[[#This Row],[Company]:[Penalty Amount]])</f>
        <v>Ameriprise Financial Services Inc.Ameriprise Financialinvestor protection violation42370VA-SEC14000</v>
      </c>
    </row>
    <row r="6086" spans="1:7" x14ac:dyDescent="0.2">
      <c r="A6086" s="28" t="s">
        <v>1547</v>
      </c>
      <c r="B6086" s="14" t="s">
        <v>181</v>
      </c>
      <c r="C6086" s="14" t="s">
        <v>12</v>
      </c>
      <c r="D6086" s="29">
        <v>39448</v>
      </c>
      <c r="E6086" s="14" t="s">
        <v>1056</v>
      </c>
      <c r="F6086" s="30">
        <v>48411</v>
      </c>
      <c r="G6086" s="31" t="str">
        <f>_xlfn.CONCAT(Table1[[#This Row],[Company]:[Penalty Amount]])</f>
        <v>Ameriprise Advisor Services Inc.Ameriprise Financialinvestor protection violation39448RI-FIN48411</v>
      </c>
    </row>
    <row r="6087" spans="1:7" x14ac:dyDescent="0.2">
      <c r="A6087" s="28" t="s">
        <v>800</v>
      </c>
      <c r="B6087" s="14" t="s">
        <v>181</v>
      </c>
      <c r="C6087" s="14" t="s">
        <v>12</v>
      </c>
      <c r="D6087" s="29">
        <v>41275</v>
      </c>
      <c r="E6087" s="14" t="s">
        <v>1141</v>
      </c>
      <c r="F6087" s="30">
        <v>50000</v>
      </c>
      <c r="G6087" s="31" t="str">
        <f>_xlfn.CONCAT(Table1[[#This Row],[Company]:[Penalty Amount]])</f>
        <v>Ameriprise Financial Services Inc.Ameriprise Financialinvestor protection violation41275MD-SEC50000</v>
      </c>
    </row>
    <row r="6088" spans="1:7" x14ac:dyDescent="0.2">
      <c r="A6088" s="28" t="s">
        <v>800</v>
      </c>
      <c r="B6088" s="14" t="s">
        <v>181</v>
      </c>
      <c r="C6088" s="14" t="s">
        <v>12</v>
      </c>
      <c r="D6088" s="29">
        <v>42370</v>
      </c>
      <c r="E6088" s="14" t="s">
        <v>721</v>
      </c>
      <c r="F6088" s="30">
        <v>55000</v>
      </c>
      <c r="G6088" s="31" t="str">
        <f>_xlfn.CONCAT(Table1[[#This Row],[Company]:[Penalty Amount]])</f>
        <v>Ameriprise Financial Services Inc.Ameriprise Financialinvestor protection violation42370WA-FIN55000</v>
      </c>
    </row>
    <row r="6089" spans="1:7" x14ac:dyDescent="0.2">
      <c r="A6089" s="28" t="s">
        <v>1075</v>
      </c>
      <c r="B6089" s="14" t="s">
        <v>181</v>
      </c>
      <c r="C6089" s="14" t="s">
        <v>305</v>
      </c>
      <c r="D6089" s="29">
        <v>43101</v>
      </c>
      <c r="E6089" s="14" t="s">
        <v>1146</v>
      </c>
      <c r="F6089" s="30">
        <v>75000</v>
      </c>
      <c r="G6089" s="31" t="str">
        <f>_xlfn.CONCAT(Table1[[#This Row],[Company]:[Penalty Amount]])</f>
        <v>RiverSource Life Insurance Co.Ameriprise Financialinsurance violation43101DE-INS75000</v>
      </c>
    </row>
    <row r="6090" spans="1:7" x14ac:dyDescent="0.2">
      <c r="A6090" s="28" t="s">
        <v>800</v>
      </c>
      <c r="B6090" s="14" t="s">
        <v>181</v>
      </c>
      <c r="C6090" s="14" t="s">
        <v>12</v>
      </c>
      <c r="D6090" s="29">
        <v>41640</v>
      </c>
      <c r="E6090" s="14" t="s">
        <v>496</v>
      </c>
      <c r="F6090" s="30">
        <v>90000</v>
      </c>
      <c r="G6090" s="31" t="str">
        <f>_xlfn.CONCAT(Table1[[#This Row],[Company]:[Penalty Amount]])</f>
        <v>Ameriprise Financial Services Inc.Ameriprise Financialinvestor protection violation41640NH-BSR90000</v>
      </c>
    </row>
    <row r="6091" spans="1:7" x14ac:dyDescent="0.2">
      <c r="A6091" s="28" t="s">
        <v>1476</v>
      </c>
      <c r="B6091" s="14" t="s">
        <v>181</v>
      </c>
      <c r="C6091" s="14" t="s">
        <v>12</v>
      </c>
      <c r="D6091" s="29">
        <v>42736</v>
      </c>
      <c r="E6091" s="14" t="s">
        <v>476</v>
      </c>
      <c r="F6091" s="30">
        <v>100000</v>
      </c>
      <c r="G6091" s="31" t="str">
        <f>_xlfn.CONCAT(Table1[[#This Row],[Company]:[Penalty Amount]])</f>
        <v>Investment Professionals Inc.Ameriprise Financialinvestor protection violation42736MA-SEC100000</v>
      </c>
    </row>
    <row r="6092" spans="1:7" x14ac:dyDescent="0.2">
      <c r="A6092" s="28" t="s">
        <v>1075</v>
      </c>
      <c r="B6092" s="14" t="s">
        <v>181</v>
      </c>
      <c r="C6092" s="14" t="s">
        <v>305</v>
      </c>
      <c r="D6092" s="29">
        <v>40544</v>
      </c>
      <c r="E6092" s="14" t="s">
        <v>746</v>
      </c>
      <c r="F6092" s="30">
        <v>105000</v>
      </c>
      <c r="G6092" s="31" t="str">
        <f>_xlfn.CONCAT(Table1[[#This Row],[Company]:[Penalty Amount]])</f>
        <v>RiverSource Life Insurance Co.Ameriprise Financialinsurance violation40544FL-OFR105000</v>
      </c>
    </row>
    <row r="6093" spans="1:7" x14ac:dyDescent="0.2">
      <c r="A6093" s="28" t="s">
        <v>800</v>
      </c>
      <c r="B6093" s="14" t="s">
        <v>181</v>
      </c>
      <c r="C6093" s="14" t="s">
        <v>12</v>
      </c>
      <c r="D6093" s="29">
        <v>43101</v>
      </c>
      <c r="E6093" s="14" t="s">
        <v>318</v>
      </c>
      <c r="F6093" s="30">
        <v>115000</v>
      </c>
      <c r="G6093" s="31" t="str">
        <f>_xlfn.CONCAT(Table1[[#This Row],[Company]:[Penalty Amount]])</f>
        <v>Ameriprise Financial Services Inc.Ameriprise Financialinvestor protection violation43101CA-DFPI115000</v>
      </c>
    </row>
    <row r="6094" spans="1:7" x14ac:dyDescent="0.2">
      <c r="A6094" s="28" t="s">
        <v>699</v>
      </c>
      <c r="B6094" s="14" t="s">
        <v>181</v>
      </c>
      <c r="C6094" s="14" t="s">
        <v>12</v>
      </c>
      <c r="D6094" s="29">
        <v>36526</v>
      </c>
      <c r="E6094" s="14" t="s">
        <v>155</v>
      </c>
      <c r="F6094" s="30">
        <v>125000</v>
      </c>
      <c r="G6094" s="31" t="str">
        <f>_xlfn.CONCAT(Table1[[#This Row],[Company]:[Penalty Amount]])</f>
        <v>American Express Financial Advisors Inc.Ameriprise Financialinvestor protection violation36526AZ-CC125000</v>
      </c>
    </row>
    <row r="6095" spans="1:7" x14ac:dyDescent="0.2">
      <c r="A6095" s="28" t="s">
        <v>800</v>
      </c>
      <c r="B6095" s="14" t="s">
        <v>181</v>
      </c>
      <c r="C6095" s="14" t="s">
        <v>12</v>
      </c>
      <c r="D6095" s="29">
        <v>39448</v>
      </c>
      <c r="E6095" s="14" t="s">
        <v>791</v>
      </c>
      <c r="F6095" s="30">
        <v>150000</v>
      </c>
      <c r="G6095" s="31" t="str">
        <f>_xlfn.CONCAT(Table1[[#This Row],[Company]:[Penalty Amount]])</f>
        <v>Ameriprise Financial Services Inc.Ameriprise Financialinvestor protection violation39448MS-SEC150000</v>
      </c>
    </row>
    <row r="6096" spans="1:7" x14ac:dyDescent="0.2">
      <c r="A6096" s="28" t="s">
        <v>800</v>
      </c>
      <c r="B6096" s="14" t="s">
        <v>181</v>
      </c>
      <c r="C6096" s="14" t="s">
        <v>343</v>
      </c>
      <c r="D6096" s="29">
        <v>40544</v>
      </c>
      <c r="E6096" s="14" t="s">
        <v>309</v>
      </c>
      <c r="F6096" s="30">
        <v>185000</v>
      </c>
      <c r="G6096" s="31" t="str">
        <f>_xlfn.CONCAT(Table1[[#This Row],[Company]:[Penalty Amount]])</f>
        <v>Ameriprise Financial Services Inc.Ameriprise Financialwage and hour violation40544private lawsuit-federal185000</v>
      </c>
    </row>
    <row r="6097" spans="1:7" x14ac:dyDescent="0.2">
      <c r="A6097" s="28" t="s">
        <v>800</v>
      </c>
      <c r="B6097" s="14" t="s">
        <v>181</v>
      </c>
      <c r="C6097" s="14" t="s">
        <v>282</v>
      </c>
      <c r="D6097" s="29">
        <v>39448</v>
      </c>
      <c r="E6097" s="14" t="s">
        <v>123</v>
      </c>
      <c r="F6097" s="30">
        <v>200000</v>
      </c>
      <c r="G6097" s="31" t="str">
        <f>_xlfn.CONCAT(Table1[[#This Row],[Company]:[Penalty Amount]])</f>
        <v>Ameriprise Financial Services Inc.Ameriprise Financialconsumer protection violation39448MA-AG200000</v>
      </c>
    </row>
    <row r="6098" spans="1:7" x14ac:dyDescent="0.2">
      <c r="A6098" s="28" t="s">
        <v>800</v>
      </c>
      <c r="B6098" s="14" t="s">
        <v>181</v>
      </c>
      <c r="C6098" s="14" t="s">
        <v>12</v>
      </c>
      <c r="D6098" s="29">
        <v>43101</v>
      </c>
      <c r="E6098" s="14" t="s">
        <v>48</v>
      </c>
      <c r="F6098" s="30">
        <v>230000</v>
      </c>
      <c r="G6098" s="31" t="str">
        <f>_xlfn.CONCAT(Table1[[#This Row],[Company]:[Penalty Amount]])</f>
        <v>Ameriprise Financial Services Inc.Ameriprise Financialinvestor protection violation43101SEC230000</v>
      </c>
    </row>
    <row r="6099" spans="1:7" x14ac:dyDescent="0.2">
      <c r="A6099" s="28" t="s">
        <v>1223</v>
      </c>
      <c r="B6099" s="14" t="s">
        <v>181</v>
      </c>
      <c r="C6099" s="14" t="s">
        <v>12</v>
      </c>
      <c r="D6099" s="29">
        <v>42736</v>
      </c>
      <c r="E6099" s="14" t="s">
        <v>48</v>
      </c>
      <c r="F6099" s="30">
        <v>250000</v>
      </c>
      <c r="G6099" s="31" t="str">
        <f>_xlfn.CONCAT(Table1[[#This Row],[Company]:[Penalty Amount]])</f>
        <v>Columbia Management Investment Services Corp.Ameriprise Financialinvestor protection violation42736SEC250000</v>
      </c>
    </row>
    <row r="6100" spans="1:7" x14ac:dyDescent="0.2">
      <c r="A6100" s="28" t="s">
        <v>699</v>
      </c>
      <c r="B6100" s="14" t="s">
        <v>181</v>
      </c>
      <c r="C6100" s="14" t="s">
        <v>12</v>
      </c>
      <c r="D6100" s="29">
        <v>37987</v>
      </c>
      <c r="E6100" s="14" t="s">
        <v>250</v>
      </c>
      <c r="F6100" s="30">
        <v>300000</v>
      </c>
      <c r="G6100" s="31" t="str">
        <f>_xlfn.CONCAT(Table1[[#This Row],[Company]:[Penalty Amount]])</f>
        <v>American Express Financial Advisors Inc.Ameriprise Financialinvestor protection violation37987FINRA300000</v>
      </c>
    </row>
    <row r="6101" spans="1:7" x14ac:dyDescent="0.2">
      <c r="A6101" s="28" t="s">
        <v>800</v>
      </c>
      <c r="B6101" s="14" t="s">
        <v>181</v>
      </c>
      <c r="C6101" s="14" t="s">
        <v>12</v>
      </c>
      <c r="D6101" s="29">
        <v>42370</v>
      </c>
      <c r="E6101" s="14" t="s">
        <v>496</v>
      </c>
      <c r="F6101" s="30">
        <v>308000</v>
      </c>
      <c r="G6101" s="31" t="str">
        <f>_xlfn.CONCAT(Table1[[#This Row],[Company]:[Penalty Amount]])</f>
        <v>Ameriprise Financial Services Inc.Ameriprise Financialinvestor protection violation42370NH-BSR308000</v>
      </c>
    </row>
    <row r="6102" spans="1:7" x14ac:dyDescent="0.2">
      <c r="A6102" s="28" t="s">
        <v>699</v>
      </c>
      <c r="B6102" s="14" t="s">
        <v>181</v>
      </c>
      <c r="C6102" s="14" t="s">
        <v>12</v>
      </c>
      <c r="D6102" s="29">
        <v>37257</v>
      </c>
      <c r="E6102" s="14" t="s">
        <v>250</v>
      </c>
      <c r="F6102" s="30">
        <v>350000</v>
      </c>
      <c r="G6102" s="31" t="str">
        <f>_xlfn.CONCAT(Table1[[#This Row],[Company]:[Penalty Amount]])</f>
        <v>American Express Financial Advisors Inc.Ameriprise Financialinvestor protection violation37257FINRA350000</v>
      </c>
    </row>
    <row r="6103" spans="1:7" x14ac:dyDescent="0.2">
      <c r="A6103" s="28" t="s">
        <v>800</v>
      </c>
      <c r="B6103" s="14" t="s">
        <v>181</v>
      </c>
      <c r="C6103" s="14" t="s">
        <v>12</v>
      </c>
      <c r="D6103" s="29">
        <v>43101</v>
      </c>
      <c r="E6103" s="14" t="s">
        <v>86</v>
      </c>
      <c r="F6103" s="30">
        <v>375000</v>
      </c>
      <c r="G6103" s="31" t="str">
        <f>_xlfn.CONCAT(Table1[[#This Row],[Company]:[Penalty Amount]])</f>
        <v>Ameriprise Financial Services Inc.Ameriprise Financialinvestor protection violation43101NJ-AG375000</v>
      </c>
    </row>
    <row r="6104" spans="1:7" x14ac:dyDescent="0.2">
      <c r="A6104" s="28" t="s">
        <v>800</v>
      </c>
      <c r="B6104" s="14" t="s">
        <v>181</v>
      </c>
      <c r="C6104" s="14" t="s">
        <v>12</v>
      </c>
      <c r="D6104" s="29">
        <v>41275</v>
      </c>
      <c r="E6104" s="14" t="s">
        <v>476</v>
      </c>
      <c r="F6104" s="30">
        <v>400000</v>
      </c>
      <c r="G6104" s="31" t="str">
        <f>_xlfn.CONCAT(Table1[[#This Row],[Company]:[Penalty Amount]])</f>
        <v>Ameriprise Financial Services Inc.Ameriprise Financialinvestor protection violation41275MA-SEC400000</v>
      </c>
    </row>
    <row r="6105" spans="1:7" x14ac:dyDescent="0.2">
      <c r="A6105" s="28" t="s">
        <v>1476</v>
      </c>
      <c r="B6105" s="14" t="s">
        <v>181</v>
      </c>
      <c r="C6105" s="14" t="s">
        <v>12</v>
      </c>
      <c r="D6105" s="29">
        <v>39448</v>
      </c>
      <c r="E6105" s="14" t="s">
        <v>919</v>
      </c>
      <c r="F6105" s="30">
        <v>525000</v>
      </c>
      <c r="G6105" s="31" t="str">
        <f>_xlfn.CONCAT(Table1[[#This Row],[Company]:[Penalty Amount]])</f>
        <v>Investment Professionals Inc.Ameriprise Financialinvestor protection violation39448MO-SEC525000</v>
      </c>
    </row>
    <row r="6106" spans="1:7" x14ac:dyDescent="0.2">
      <c r="A6106" s="28" t="s">
        <v>800</v>
      </c>
      <c r="B6106" s="14" t="s">
        <v>181</v>
      </c>
      <c r="C6106" s="14" t="s">
        <v>12</v>
      </c>
      <c r="D6106" s="29">
        <v>43101</v>
      </c>
      <c r="E6106" s="14" t="s">
        <v>1097</v>
      </c>
      <c r="F6106" s="30">
        <v>650000</v>
      </c>
      <c r="G6106" s="31" t="str">
        <f>_xlfn.CONCAT(Table1[[#This Row],[Company]:[Penalty Amount]])</f>
        <v>Ameriprise Financial Services Inc.Ameriprise Financialinvestor protection violation43101SC-SEC650000</v>
      </c>
    </row>
    <row r="6107" spans="1:7" x14ac:dyDescent="0.2">
      <c r="A6107" s="28" t="s">
        <v>1476</v>
      </c>
      <c r="B6107" s="14" t="s">
        <v>181</v>
      </c>
      <c r="C6107" s="14" t="s">
        <v>12</v>
      </c>
      <c r="D6107" s="29">
        <v>41640</v>
      </c>
      <c r="E6107" s="14" t="s">
        <v>48</v>
      </c>
      <c r="F6107" s="30">
        <v>678000</v>
      </c>
      <c r="G6107" s="31" t="str">
        <f>_xlfn.CONCAT(Table1[[#This Row],[Company]:[Penalty Amount]])</f>
        <v>Investment Professionals Inc.Ameriprise Financialinvestor protection violation41640SEC678000</v>
      </c>
    </row>
    <row r="6108" spans="1:7" x14ac:dyDescent="0.2">
      <c r="A6108" s="28" t="s">
        <v>699</v>
      </c>
      <c r="B6108" s="14" t="s">
        <v>181</v>
      </c>
      <c r="C6108" s="14" t="s">
        <v>12</v>
      </c>
      <c r="D6108" s="29">
        <v>37987</v>
      </c>
      <c r="E6108" s="14" t="s">
        <v>250</v>
      </c>
      <c r="F6108" s="30">
        <v>700000</v>
      </c>
      <c r="G6108" s="31" t="str">
        <f>_xlfn.CONCAT(Table1[[#This Row],[Company]:[Penalty Amount]])</f>
        <v>American Express Financial Advisors Inc.Ameriprise Financialinvestor protection violation37987FINRA700000</v>
      </c>
    </row>
    <row r="6109" spans="1:7" x14ac:dyDescent="0.2">
      <c r="A6109" s="28" t="s">
        <v>800</v>
      </c>
      <c r="B6109" s="14" t="s">
        <v>181</v>
      </c>
      <c r="C6109" s="14" t="s">
        <v>12</v>
      </c>
      <c r="D6109" s="29">
        <v>39448</v>
      </c>
      <c r="E6109" s="14" t="s">
        <v>172</v>
      </c>
      <c r="F6109" s="30">
        <v>720000</v>
      </c>
      <c r="G6109" s="31" t="str">
        <f>_xlfn.CONCAT(Table1[[#This Row],[Company]:[Penalty Amount]])</f>
        <v>Ameriprise Financial Services Inc.Ameriprise Financialinvestor protection violation39448MULTI-FIN720000</v>
      </c>
    </row>
    <row r="6110" spans="1:7" x14ac:dyDescent="0.2">
      <c r="A6110" s="28" t="s">
        <v>800</v>
      </c>
      <c r="B6110" s="14" t="s">
        <v>181</v>
      </c>
      <c r="C6110" s="14" t="s">
        <v>12</v>
      </c>
      <c r="D6110" s="29">
        <v>41275</v>
      </c>
      <c r="E6110" s="14" t="s">
        <v>250</v>
      </c>
      <c r="F6110" s="30">
        <v>750000</v>
      </c>
      <c r="G6110" s="31" t="str">
        <f>_xlfn.CONCAT(Table1[[#This Row],[Company]:[Penalty Amount]])</f>
        <v>Ameriprise Financial Services Inc.Ameriprise Financialinvestor protection violation41275FINRA750000</v>
      </c>
    </row>
    <row r="6111" spans="1:7" x14ac:dyDescent="0.2">
      <c r="A6111" s="28" t="s">
        <v>800</v>
      </c>
      <c r="B6111" s="14" t="s">
        <v>181</v>
      </c>
      <c r="C6111" s="14" t="s">
        <v>12</v>
      </c>
      <c r="D6111" s="29">
        <v>39448</v>
      </c>
      <c r="E6111" s="14" t="s">
        <v>1078</v>
      </c>
      <c r="F6111" s="30">
        <v>780000</v>
      </c>
      <c r="G6111" s="31" t="str">
        <f>_xlfn.CONCAT(Table1[[#This Row],[Company]:[Penalty Amount]])</f>
        <v>Ameriprise Financial Services Inc.Ameriprise Financialinvestor protection violation39448VA-SEC780000</v>
      </c>
    </row>
    <row r="6112" spans="1:7" x14ac:dyDescent="0.2">
      <c r="A6112" s="28" t="s">
        <v>1075</v>
      </c>
      <c r="B6112" s="14" t="s">
        <v>181</v>
      </c>
      <c r="C6112" s="14" t="s">
        <v>305</v>
      </c>
      <c r="D6112" s="29">
        <v>42005</v>
      </c>
      <c r="E6112" s="14" t="s">
        <v>426</v>
      </c>
      <c r="F6112" s="30">
        <v>800000</v>
      </c>
      <c r="G6112" s="31" t="str">
        <f>_xlfn.CONCAT(Table1[[#This Row],[Company]:[Penalty Amount]])</f>
        <v>RiverSource Life Insurance Co.Ameriprise Financialinsurance violation42005CA-INS800000</v>
      </c>
    </row>
    <row r="6113" spans="1:7" x14ac:dyDescent="0.2">
      <c r="A6113" s="28" t="s">
        <v>800</v>
      </c>
      <c r="B6113" s="14" t="s">
        <v>181</v>
      </c>
      <c r="C6113" s="14" t="s">
        <v>12</v>
      </c>
      <c r="D6113" s="29">
        <v>42370</v>
      </c>
      <c r="E6113" s="14" t="s">
        <v>250</v>
      </c>
      <c r="F6113" s="30">
        <v>850000</v>
      </c>
      <c r="G6113" s="31" t="str">
        <f>_xlfn.CONCAT(Table1[[#This Row],[Company]:[Penalty Amount]])</f>
        <v>Ameriprise Financial Services Inc.Ameriprise Financialinvestor protection violation42370FINRA850000</v>
      </c>
    </row>
    <row r="6114" spans="1:7" x14ac:dyDescent="0.2">
      <c r="A6114" s="28" t="s">
        <v>800</v>
      </c>
      <c r="B6114" s="14" t="s">
        <v>181</v>
      </c>
      <c r="C6114" s="14" t="s">
        <v>12</v>
      </c>
      <c r="D6114" s="29">
        <v>39448</v>
      </c>
      <c r="E6114" s="14" t="s">
        <v>1055</v>
      </c>
      <c r="F6114" s="30">
        <v>983984</v>
      </c>
      <c r="G6114" s="31" t="str">
        <f>_xlfn.CONCAT(Table1[[#This Row],[Company]:[Penalty Amount]])</f>
        <v>Ameriprise Financial Services Inc.Ameriprise Financialinvestor protection violation39448KY-FIN983984</v>
      </c>
    </row>
    <row r="6115" spans="1:7" x14ac:dyDescent="0.2">
      <c r="A6115" s="28" t="s">
        <v>800</v>
      </c>
      <c r="B6115" s="14" t="s">
        <v>181</v>
      </c>
      <c r="C6115" s="14" t="s">
        <v>12</v>
      </c>
      <c r="D6115" s="29">
        <v>38353</v>
      </c>
      <c r="E6115" s="14" t="s">
        <v>155</v>
      </c>
      <c r="F6115" s="30">
        <v>1000000</v>
      </c>
      <c r="G6115" s="31" t="str">
        <f>_xlfn.CONCAT(Table1[[#This Row],[Company]:[Penalty Amount]])</f>
        <v>Ameriprise Financial Services Inc.Ameriprise Financialinvestor protection violation38353AZ-CC1000000</v>
      </c>
    </row>
    <row r="6116" spans="1:7" x14ac:dyDescent="0.2">
      <c r="A6116" s="28" t="s">
        <v>800</v>
      </c>
      <c r="B6116" s="14" t="s">
        <v>181</v>
      </c>
      <c r="C6116" s="14" t="s">
        <v>12</v>
      </c>
      <c r="D6116" s="29">
        <v>38718</v>
      </c>
      <c r="E6116" s="14" t="s">
        <v>155</v>
      </c>
      <c r="F6116" s="30">
        <v>1250000</v>
      </c>
      <c r="G6116" s="31" t="str">
        <f>_xlfn.CONCAT(Table1[[#This Row],[Company]:[Penalty Amount]])</f>
        <v>Ameriprise Financial Services Inc.Ameriprise Financialinvestor protection violation38718AZ-CC1250000</v>
      </c>
    </row>
    <row r="6117" spans="1:7" x14ac:dyDescent="0.2">
      <c r="A6117" s="28" t="s">
        <v>800</v>
      </c>
      <c r="B6117" s="14" t="s">
        <v>181</v>
      </c>
      <c r="C6117" s="14" t="s">
        <v>12</v>
      </c>
      <c r="D6117" s="29">
        <v>38353</v>
      </c>
      <c r="E6117" s="14" t="s">
        <v>250</v>
      </c>
      <c r="F6117" s="30">
        <v>1250000</v>
      </c>
      <c r="G6117" s="31" t="str">
        <f>_xlfn.CONCAT(Table1[[#This Row],[Company]:[Penalty Amount]])</f>
        <v>Ameriprise Financial Services Inc.Ameriprise Financialinvestor protection violation38353FINRA1250000</v>
      </c>
    </row>
    <row r="6118" spans="1:7" x14ac:dyDescent="0.2">
      <c r="A6118" s="28" t="s">
        <v>800</v>
      </c>
      <c r="B6118" s="14" t="s">
        <v>181</v>
      </c>
      <c r="C6118" s="14" t="s">
        <v>12</v>
      </c>
      <c r="D6118" s="29">
        <v>39448</v>
      </c>
      <c r="E6118" s="14" t="s">
        <v>501</v>
      </c>
      <c r="F6118" s="30">
        <v>1449384</v>
      </c>
      <c r="G6118" s="31" t="str">
        <f>_xlfn.CONCAT(Table1[[#This Row],[Company]:[Penalty Amount]])</f>
        <v>Ameriprise Financial Services Inc.Ameriprise Financialinvestor protection violation39448IL-SEC1449384</v>
      </c>
    </row>
    <row r="6119" spans="1:7" x14ac:dyDescent="0.2">
      <c r="A6119" s="28" t="s">
        <v>986</v>
      </c>
      <c r="B6119" s="14" t="s">
        <v>181</v>
      </c>
      <c r="C6119" s="14" t="s">
        <v>305</v>
      </c>
      <c r="D6119" s="29">
        <v>42736</v>
      </c>
      <c r="E6119" s="14" t="s">
        <v>13</v>
      </c>
      <c r="F6119" s="30">
        <v>1500000</v>
      </c>
      <c r="G6119" s="31" t="str">
        <f>_xlfn.CONCAT(Table1[[#This Row],[Company]:[Penalty Amount]])</f>
        <v>Ameriprise GroupAmeriprise Financialinsurance violation42736MULTI-AG1500000</v>
      </c>
    </row>
    <row r="6120" spans="1:7" x14ac:dyDescent="0.2">
      <c r="A6120" s="28" t="s">
        <v>1075</v>
      </c>
      <c r="B6120" s="14" t="s">
        <v>181</v>
      </c>
      <c r="C6120" s="14" t="s">
        <v>305</v>
      </c>
      <c r="D6120" s="29">
        <v>42370</v>
      </c>
      <c r="E6120" s="14" t="s">
        <v>172</v>
      </c>
      <c r="F6120" s="30">
        <v>1500000</v>
      </c>
      <c r="G6120" s="31" t="str">
        <f>_xlfn.CONCAT(Table1[[#This Row],[Company]:[Penalty Amount]])</f>
        <v>RiverSource Life Insurance Co.Ameriprise Financialinsurance violation42370MULTI-FIN1500000</v>
      </c>
    </row>
    <row r="6121" spans="1:7" x14ac:dyDescent="0.2">
      <c r="A6121" s="28" t="s">
        <v>699</v>
      </c>
      <c r="B6121" s="14" t="s">
        <v>181</v>
      </c>
      <c r="C6121" s="14" t="s">
        <v>12</v>
      </c>
      <c r="D6121" s="29">
        <v>38353</v>
      </c>
      <c r="E6121" s="14" t="s">
        <v>775</v>
      </c>
      <c r="F6121" s="30">
        <v>2000000</v>
      </c>
      <c r="G6121" s="31" t="str">
        <f>_xlfn.CONCAT(Table1[[#This Row],[Company]:[Penalty Amount]])</f>
        <v>American Express Financial Advisors Inc.Ameriprise Financialinvestor protection violation38353MN-FIN2000000</v>
      </c>
    </row>
    <row r="6122" spans="1:7" x14ac:dyDescent="0.2">
      <c r="A6122" s="28" t="s">
        <v>800</v>
      </c>
      <c r="B6122" s="14" t="s">
        <v>181</v>
      </c>
      <c r="C6122" s="14" t="s">
        <v>12</v>
      </c>
      <c r="D6122" s="29">
        <v>39448</v>
      </c>
      <c r="E6122" s="14" t="s">
        <v>496</v>
      </c>
      <c r="F6122" s="30">
        <v>3400000</v>
      </c>
      <c r="G6122" s="31" t="str">
        <f>_xlfn.CONCAT(Table1[[#This Row],[Company]:[Penalty Amount]])</f>
        <v>Ameriprise Financial Services Inc.Ameriprise Financialinvestor protection violation39448NH-BSR3400000</v>
      </c>
    </row>
    <row r="6123" spans="1:7" x14ac:dyDescent="0.2">
      <c r="A6123" s="28" t="s">
        <v>699</v>
      </c>
      <c r="B6123" s="14" t="s">
        <v>181</v>
      </c>
      <c r="C6123" s="14" t="s">
        <v>12</v>
      </c>
      <c r="D6123" s="29">
        <v>37987</v>
      </c>
      <c r="E6123" s="14" t="s">
        <v>48</v>
      </c>
      <c r="F6123" s="30">
        <v>3706693</v>
      </c>
      <c r="G6123" s="31" t="str">
        <f>_xlfn.CONCAT(Table1[[#This Row],[Company]:[Penalty Amount]])</f>
        <v>American Express Financial Advisors Inc.Ameriprise Financialinvestor protection violation37987SEC3706693</v>
      </c>
    </row>
    <row r="6124" spans="1:7" x14ac:dyDescent="0.2">
      <c r="A6124" s="28" t="s">
        <v>800</v>
      </c>
      <c r="B6124" s="14" t="s">
        <v>181</v>
      </c>
      <c r="C6124" s="14" t="s">
        <v>12</v>
      </c>
      <c r="D6124" s="29">
        <v>43101</v>
      </c>
      <c r="E6124" s="14" t="s">
        <v>48</v>
      </c>
      <c r="F6124" s="30">
        <v>4500000</v>
      </c>
      <c r="G6124" s="31" t="str">
        <f>_xlfn.CONCAT(Table1[[#This Row],[Company]:[Penalty Amount]])</f>
        <v>Ameriprise Financial Services Inc.Ameriprise Financialinvestor protection violation43101SEC4500000</v>
      </c>
    </row>
    <row r="6125" spans="1:7" x14ac:dyDescent="0.2">
      <c r="A6125" s="28" t="s">
        <v>699</v>
      </c>
      <c r="B6125" s="14" t="s">
        <v>181</v>
      </c>
      <c r="C6125" s="14" t="s">
        <v>12</v>
      </c>
      <c r="D6125" s="29">
        <v>38353</v>
      </c>
      <c r="E6125" s="14" t="s">
        <v>86</v>
      </c>
      <c r="F6125" s="30">
        <v>5000000</v>
      </c>
      <c r="G6125" s="31" t="str">
        <f>_xlfn.CONCAT(Table1[[#This Row],[Company]:[Penalty Amount]])</f>
        <v>American Express Financial Advisors Inc.Ameriprise Financialinvestor protection violation38353NJ-AG5000000</v>
      </c>
    </row>
    <row r="6126" spans="1:7" x14ac:dyDescent="0.2">
      <c r="A6126" s="28" t="s">
        <v>699</v>
      </c>
      <c r="B6126" s="14" t="s">
        <v>181</v>
      </c>
      <c r="C6126" s="14" t="s">
        <v>12</v>
      </c>
      <c r="D6126" s="29">
        <v>38353</v>
      </c>
      <c r="E6126" s="14" t="s">
        <v>496</v>
      </c>
      <c r="F6126" s="30">
        <v>7375000</v>
      </c>
      <c r="G6126" s="31" t="str">
        <f>_xlfn.CONCAT(Table1[[#This Row],[Company]:[Penalty Amount]])</f>
        <v>American Express Financial Advisors Inc.Ameriprise Financialinvestor protection violation38353NH-BSR7375000</v>
      </c>
    </row>
    <row r="6127" spans="1:7" x14ac:dyDescent="0.2">
      <c r="A6127" s="28" t="s">
        <v>800</v>
      </c>
      <c r="B6127" s="14" t="s">
        <v>181</v>
      </c>
      <c r="C6127" s="14" t="s">
        <v>12</v>
      </c>
      <c r="D6127" s="29">
        <v>42736</v>
      </c>
      <c r="E6127" s="14" t="s">
        <v>48</v>
      </c>
      <c r="F6127" s="30">
        <v>8750000</v>
      </c>
      <c r="G6127" s="31" t="str">
        <f>_xlfn.CONCAT(Table1[[#This Row],[Company]:[Penalty Amount]])</f>
        <v>Ameriprise Financial Services Inc.Ameriprise Financialinvestor protection violation42736SEC8750000</v>
      </c>
    </row>
    <row r="6128" spans="1:7" x14ac:dyDescent="0.2">
      <c r="A6128" s="28" t="s">
        <v>800</v>
      </c>
      <c r="B6128" s="14" t="s">
        <v>181</v>
      </c>
      <c r="C6128" s="14" t="s">
        <v>12</v>
      </c>
      <c r="D6128" s="29">
        <v>38353</v>
      </c>
      <c r="E6128" s="14" t="s">
        <v>250</v>
      </c>
      <c r="F6128" s="30">
        <v>12300000</v>
      </c>
      <c r="G6128" s="31" t="str">
        <f>_xlfn.CONCAT(Table1[[#This Row],[Company]:[Penalty Amount]])</f>
        <v>Ameriprise Financial Services Inc.Ameriprise Financialinvestor protection violation38353FINRA12300000</v>
      </c>
    </row>
    <row r="6129" spans="1:7" x14ac:dyDescent="0.2">
      <c r="A6129" s="28" t="s">
        <v>699</v>
      </c>
      <c r="B6129" s="14" t="s">
        <v>181</v>
      </c>
      <c r="C6129" s="14" t="s">
        <v>12</v>
      </c>
      <c r="D6129" s="29">
        <v>38353</v>
      </c>
      <c r="E6129" s="14" t="s">
        <v>250</v>
      </c>
      <c r="F6129" s="30">
        <v>13000000</v>
      </c>
      <c r="G6129" s="31" t="str">
        <f>_xlfn.CONCAT(Table1[[#This Row],[Company]:[Penalty Amount]])</f>
        <v>American Express Financial Advisors Inc.Ameriprise Financialinvestor protection violation38353FINRA13000000</v>
      </c>
    </row>
    <row r="6130" spans="1:7" x14ac:dyDescent="0.2">
      <c r="A6130" s="28" t="s">
        <v>800</v>
      </c>
      <c r="B6130" s="14" t="s">
        <v>181</v>
      </c>
      <c r="C6130" s="14" t="s">
        <v>12</v>
      </c>
      <c r="D6130" s="29">
        <v>38353</v>
      </c>
      <c r="E6130" s="14" t="s">
        <v>48</v>
      </c>
      <c r="F6130" s="30">
        <v>15000000</v>
      </c>
      <c r="G6130" s="31" t="str">
        <f>_xlfn.CONCAT(Table1[[#This Row],[Company]:[Penalty Amount]])</f>
        <v>Ameriprise Financial Services Inc.Ameriprise Financialinvestor protection violation38353SEC15000000</v>
      </c>
    </row>
    <row r="6131" spans="1:7" x14ac:dyDescent="0.2">
      <c r="A6131" s="28" t="s">
        <v>800</v>
      </c>
      <c r="B6131" s="14" t="s">
        <v>181</v>
      </c>
      <c r="C6131" s="14" t="s">
        <v>12</v>
      </c>
      <c r="D6131" s="29">
        <v>39448</v>
      </c>
      <c r="E6131" s="14" t="s">
        <v>48</v>
      </c>
      <c r="F6131" s="30">
        <v>17300000</v>
      </c>
      <c r="G6131" s="31" t="str">
        <f>_xlfn.CONCAT(Table1[[#This Row],[Company]:[Penalty Amount]])</f>
        <v>Ameriprise Financial Services Inc.Ameriprise Financialinvestor protection violation39448SEC17300000</v>
      </c>
    </row>
    <row r="6132" spans="1:7" x14ac:dyDescent="0.2">
      <c r="A6132" s="28" t="s">
        <v>800</v>
      </c>
      <c r="B6132" s="14" t="s">
        <v>181</v>
      </c>
      <c r="C6132" s="14" t="s">
        <v>308</v>
      </c>
      <c r="D6132" s="29">
        <v>42005</v>
      </c>
      <c r="E6132" s="14" t="s">
        <v>309</v>
      </c>
      <c r="F6132" s="30">
        <v>27500000</v>
      </c>
      <c r="G6132" s="31" t="str">
        <f>_xlfn.CONCAT(Table1[[#This Row],[Company]:[Penalty Amount]])</f>
        <v>Ameriprise Financial Services Inc.Ameriprise Financialbenefit plan administrator violation42005private lawsuit-federal27500000</v>
      </c>
    </row>
    <row r="6133" spans="1:7" x14ac:dyDescent="0.2">
      <c r="A6133" s="28" t="s">
        <v>800</v>
      </c>
      <c r="B6133" s="14" t="s">
        <v>181</v>
      </c>
      <c r="C6133" s="14" t="s">
        <v>12</v>
      </c>
      <c r="D6133" s="29">
        <v>38353</v>
      </c>
      <c r="E6133" s="14" t="s">
        <v>48</v>
      </c>
      <c r="F6133" s="30">
        <v>30000000</v>
      </c>
      <c r="G6133" s="31" t="str">
        <f>_xlfn.CONCAT(Table1[[#This Row],[Company]:[Penalty Amount]])</f>
        <v>Ameriprise Financial Services Inc.Ameriprise Financialinvestor protection violation38353SEC30000000</v>
      </c>
    </row>
    <row r="6134" spans="1:7" x14ac:dyDescent="0.2">
      <c r="A6134" s="28" t="s">
        <v>699</v>
      </c>
      <c r="B6134" s="14" t="s">
        <v>181</v>
      </c>
      <c r="C6134" s="14" t="s">
        <v>334</v>
      </c>
      <c r="D6134" s="29">
        <v>37257</v>
      </c>
      <c r="E6134" s="14" t="s">
        <v>309</v>
      </c>
      <c r="F6134" s="30">
        <v>31000000</v>
      </c>
      <c r="G6134" s="31" t="str">
        <f>_xlfn.CONCAT(Table1[[#This Row],[Company]:[Penalty Amount]])</f>
        <v>American Express Financial Advisors Inc.Ameriprise Financialemployment discrimination37257private lawsuit-federal31000000</v>
      </c>
    </row>
    <row r="6135" spans="1:7" x14ac:dyDescent="0.2">
      <c r="A6135" s="28" t="s">
        <v>180</v>
      </c>
      <c r="B6135" s="14" t="s">
        <v>181</v>
      </c>
      <c r="C6135" s="14" t="s">
        <v>12</v>
      </c>
      <c r="D6135" s="29">
        <v>38353</v>
      </c>
      <c r="E6135" s="14" t="s">
        <v>48</v>
      </c>
      <c r="F6135" s="30">
        <v>140000000</v>
      </c>
      <c r="G6135" s="31" t="str">
        <f>_xlfn.CONCAT(Table1[[#This Row],[Company]:[Penalty Amount]])</f>
        <v>Columbia Management Advisors Inc. and Columbia Funds Distributor Inc.Ameriprise Financialinvestor protection violation38353SEC140000000</v>
      </c>
    </row>
    <row r="6136" spans="1:7" x14ac:dyDescent="0.2">
      <c r="A6136" s="28" t="s">
        <v>1481</v>
      </c>
      <c r="B6136" s="14" t="s">
        <v>375</v>
      </c>
      <c r="C6136" s="14" t="s">
        <v>305</v>
      </c>
      <c r="D6136" s="29">
        <v>37987</v>
      </c>
      <c r="E6136" s="14" t="s">
        <v>775</v>
      </c>
      <c r="F6136" s="30">
        <v>5000</v>
      </c>
      <c r="G6136" s="31" t="str">
        <f>_xlfn.CONCAT(Table1[[#This Row],[Company]:[Penalty Amount]])</f>
        <v>Fortis Insurance Co.Assurantinsurance violation37987MN-FIN5000</v>
      </c>
    </row>
    <row r="6137" spans="1:7" x14ac:dyDescent="0.2">
      <c r="A6137" s="28" t="s">
        <v>1839</v>
      </c>
      <c r="B6137" s="14" t="s">
        <v>312</v>
      </c>
      <c r="C6137" s="14" t="s">
        <v>282</v>
      </c>
      <c r="D6137" s="29">
        <v>39448</v>
      </c>
      <c r="E6137" s="14" t="s">
        <v>1051</v>
      </c>
      <c r="F6137" s="30">
        <v>8000</v>
      </c>
      <c r="G6137" s="31" t="str">
        <f>_xlfn.CONCAT(Table1[[#This Row],[Company]:[Penalty Amount]])</f>
        <v>Allied Home Mortgage Capital Corp.Americus Mortgageconsumer protection violation39448PA-BKG8000</v>
      </c>
    </row>
    <row r="6138" spans="1:7" x14ac:dyDescent="0.2">
      <c r="A6138" s="28" t="s">
        <v>1839</v>
      </c>
      <c r="B6138" s="14" t="s">
        <v>312</v>
      </c>
      <c r="C6138" s="14" t="s">
        <v>12</v>
      </c>
      <c r="D6138" s="29">
        <v>39448</v>
      </c>
      <c r="E6138" s="14" t="s">
        <v>1500</v>
      </c>
      <c r="F6138" s="30">
        <v>10000</v>
      </c>
      <c r="G6138" s="31" t="str">
        <f>_xlfn.CONCAT(Table1[[#This Row],[Company]:[Penalty Amount]])</f>
        <v>Allied Home Mortgage Capital Corp.Americus Mortgageinvestor protection violation39448AR-SEC10000</v>
      </c>
    </row>
    <row r="6139" spans="1:7" x14ac:dyDescent="0.2">
      <c r="A6139" s="28" t="s">
        <v>1839</v>
      </c>
      <c r="B6139" s="14" t="s">
        <v>312</v>
      </c>
      <c r="C6139" s="14" t="s">
        <v>282</v>
      </c>
      <c r="D6139" s="29">
        <v>39448</v>
      </c>
      <c r="E6139" s="14" t="s">
        <v>34</v>
      </c>
      <c r="F6139" s="30">
        <v>10000</v>
      </c>
      <c r="G6139" s="31" t="str">
        <f>_xlfn.CONCAT(Table1[[#This Row],[Company]:[Penalty Amount]])</f>
        <v>Allied Home Mortgage Capital Corp.Americus Mortgageconsumer protection violation39448NY-DFS10000</v>
      </c>
    </row>
    <row r="6140" spans="1:7" x14ac:dyDescent="0.2">
      <c r="A6140" s="28" t="s">
        <v>1839</v>
      </c>
      <c r="B6140" s="14" t="s">
        <v>312</v>
      </c>
      <c r="C6140" s="14" t="s">
        <v>282</v>
      </c>
      <c r="D6140" s="29">
        <v>40909</v>
      </c>
      <c r="E6140" s="14" t="s">
        <v>1051</v>
      </c>
      <c r="F6140" s="30">
        <v>10000</v>
      </c>
      <c r="G6140" s="31" t="str">
        <f>_xlfn.CONCAT(Table1[[#This Row],[Company]:[Penalty Amount]])</f>
        <v>Allied Home Mortgage Capital Corp.Americus Mortgageconsumer protection violation40909PA-BKG10000</v>
      </c>
    </row>
    <row r="6141" spans="1:7" x14ac:dyDescent="0.2">
      <c r="A6141" s="28" t="s">
        <v>1839</v>
      </c>
      <c r="B6141" s="14" t="s">
        <v>312</v>
      </c>
      <c r="C6141" s="14" t="s">
        <v>343</v>
      </c>
      <c r="D6141" s="29">
        <v>37987</v>
      </c>
      <c r="E6141" s="14" t="s">
        <v>745</v>
      </c>
      <c r="F6141" s="30">
        <v>14037</v>
      </c>
      <c r="G6141" s="31" t="str">
        <f>_xlfn.CONCAT(Table1[[#This Row],[Company]:[Penalty Amount]])</f>
        <v>Allied Home Mortgage Capital Corp.Americus Mortgagewage and hour violation37987WHD14037</v>
      </c>
    </row>
    <row r="6142" spans="1:7" x14ac:dyDescent="0.2">
      <c r="A6142" s="28" t="s">
        <v>1839</v>
      </c>
      <c r="B6142" s="14" t="s">
        <v>312</v>
      </c>
      <c r="C6142" s="14" t="s">
        <v>343</v>
      </c>
      <c r="D6142" s="29">
        <v>38718</v>
      </c>
      <c r="E6142" s="14" t="s">
        <v>745</v>
      </c>
      <c r="F6142" s="30">
        <v>14479</v>
      </c>
      <c r="G6142" s="31" t="str">
        <f>_xlfn.CONCAT(Table1[[#This Row],[Company]:[Penalty Amount]])</f>
        <v>Allied Home Mortgage Capital Corp.Americus Mortgagewage and hour violation38718WHD14479</v>
      </c>
    </row>
    <row r="6143" spans="1:7" x14ac:dyDescent="0.2">
      <c r="A6143" s="28" t="s">
        <v>1839</v>
      </c>
      <c r="B6143" s="14" t="s">
        <v>312</v>
      </c>
      <c r="C6143" s="14" t="s">
        <v>282</v>
      </c>
      <c r="D6143" s="29">
        <v>40179</v>
      </c>
      <c r="E6143" s="14" t="s">
        <v>1314</v>
      </c>
      <c r="F6143" s="30">
        <v>25000</v>
      </c>
      <c r="G6143" s="31" t="str">
        <f>_xlfn.CONCAT(Table1[[#This Row],[Company]:[Penalty Amount]])</f>
        <v>Allied Home Mortgage Capital Corp.Americus Mortgageconsumer protection violation40179VA-FIN25000</v>
      </c>
    </row>
    <row r="6144" spans="1:7" x14ac:dyDescent="0.2">
      <c r="A6144" s="28" t="s">
        <v>1839</v>
      </c>
      <c r="B6144" s="14" t="s">
        <v>312</v>
      </c>
      <c r="C6144" s="14" t="s">
        <v>343</v>
      </c>
      <c r="D6144" s="29">
        <v>38718</v>
      </c>
      <c r="E6144" s="14" t="s">
        <v>745</v>
      </c>
      <c r="F6144" s="30">
        <v>30928</v>
      </c>
      <c r="G6144" s="31" t="str">
        <f>_xlfn.CONCAT(Table1[[#This Row],[Company]:[Penalty Amount]])</f>
        <v>Allied Home Mortgage Capital Corp.Americus Mortgagewage and hour violation38718WHD30928</v>
      </c>
    </row>
    <row r="6145" spans="1:7" x14ac:dyDescent="0.2">
      <c r="A6145" s="28" t="s">
        <v>1839</v>
      </c>
      <c r="B6145" s="14" t="s">
        <v>312</v>
      </c>
      <c r="C6145" s="14" t="s">
        <v>282</v>
      </c>
      <c r="D6145" s="29">
        <v>40909</v>
      </c>
      <c r="E6145" s="14" t="s">
        <v>1310</v>
      </c>
      <c r="F6145" s="30">
        <v>75000</v>
      </c>
      <c r="G6145" s="31" t="str">
        <f>_xlfn.CONCAT(Table1[[#This Row],[Company]:[Penalty Amount]])</f>
        <v>Allied Home Mortgage Capital Corp.Americus Mortgageconsumer protection violation40909IL-BKG75000</v>
      </c>
    </row>
    <row r="6146" spans="1:7" x14ac:dyDescent="0.2">
      <c r="A6146" s="28" t="s">
        <v>1839</v>
      </c>
      <c r="B6146" s="14" t="s">
        <v>312</v>
      </c>
      <c r="C6146" s="14" t="s">
        <v>282</v>
      </c>
      <c r="D6146" s="29">
        <v>37622</v>
      </c>
      <c r="E6146" s="14" t="s">
        <v>328</v>
      </c>
      <c r="F6146" s="30">
        <v>370000</v>
      </c>
      <c r="G6146" s="31" t="str">
        <f>_xlfn.CONCAT(Table1[[#This Row],[Company]:[Penalty Amount]])</f>
        <v>Allied Home Mortgage Capital Corp.Americus Mortgageconsumer protection violation37622HUD370000</v>
      </c>
    </row>
    <row r="6147" spans="1:7" x14ac:dyDescent="0.2">
      <c r="A6147" s="28" t="s">
        <v>1839</v>
      </c>
      <c r="B6147" s="14" t="s">
        <v>312</v>
      </c>
      <c r="C6147" s="14" t="s">
        <v>282</v>
      </c>
      <c r="D6147" s="29">
        <v>39448</v>
      </c>
      <c r="E6147" s="14" t="s">
        <v>1055</v>
      </c>
      <c r="F6147" s="30">
        <v>574000</v>
      </c>
      <c r="G6147" s="31" t="str">
        <f>_xlfn.CONCAT(Table1[[#This Row],[Company]:[Penalty Amount]])</f>
        <v>Allied Home Mortgage Capital Corp.Americus Mortgageconsumer protection violation39448KY-FIN574000</v>
      </c>
    </row>
    <row r="6148" spans="1:7" x14ac:dyDescent="0.2">
      <c r="A6148" s="28" t="s">
        <v>1839</v>
      </c>
      <c r="B6148" s="14" t="s">
        <v>312</v>
      </c>
      <c r="C6148" s="14" t="s">
        <v>343</v>
      </c>
      <c r="D6148" s="29">
        <v>38353</v>
      </c>
      <c r="E6148" s="14" t="s">
        <v>745</v>
      </c>
      <c r="F6148" s="30">
        <v>983000</v>
      </c>
      <c r="G6148" s="31" t="str">
        <f>_xlfn.CONCAT(Table1[[#This Row],[Company]:[Penalty Amount]])</f>
        <v>Allied Home Mortgage Capital Corp.Americus Mortgagewage and hour violation38353WHD983000</v>
      </c>
    </row>
    <row r="6149" spans="1:7" x14ac:dyDescent="0.2">
      <c r="A6149" s="28" t="s">
        <v>1839</v>
      </c>
      <c r="B6149" s="14" t="s">
        <v>312</v>
      </c>
      <c r="C6149" s="14" t="s">
        <v>343</v>
      </c>
      <c r="D6149" s="29">
        <v>38718</v>
      </c>
      <c r="E6149" s="14" t="s">
        <v>745</v>
      </c>
      <c r="F6149" s="30">
        <v>1800282</v>
      </c>
      <c r="G6149" s="31" t="str">
        <f>_xlfn.CONCAT(Table1[[#This Row],[Company]:[Penalty Amount]])</f>
        <v>Allied Home Mortgage Capital Corp.Americus Mortgagewage and hour violation38718WHD1800282</v>
      </c>
    </row>
    <row r="6150" spans="1:7" x14ac:dyDescent="0.2">
      <c r="A6150" s="28" t="s">
        <v>1839</v>
      </c>
      <c r="B6150" s="14" t="s">
        <v>312</v>
      </c>
      <c r="C6150" s="14" t="s">
        <v>278</v>
      </c>
      <c r="D6150" s="29">
        <v>42736</v>
      </c>
      <c r="E6150" s="14" t="s">
        <v>23</v>
      </c>
      <c r="F6150" s="30">
        <v>296298325</v>
      </c>
      <c r="G6150" s="31" t="str">
        <f>_xlfn.CONCAT(Table1[[#This Row],[Company]:[Penalty Amount]])</f>
        <v>Allied Home Mortgage Capital Corp.Americus Mortgagefraud42736USAO296298325</v>
      </c>
    </row>
    <row r="6151" spans="1:7" x14ac:dyDescent="0.2">
      <c r="A6151" s="28" t="s">
        <v>2126</v>
      </c>
      <c r="B6151" s="14" t="s">
        <v>391</v>
      </c>
      <c r="C6151" s="14" t="s">
        <v>305</v>
      </c>
      <c r="D6151" s="29">
        <v>38718</v>
      </c>
      <c r="E6151" s="14" t="s">
        <v>172</v>
      </c>
      <c r="F6151" s="30">
        <v>60000000</v>
      </c>
      <c r="G6151" s="31" t="str">
        <f>_xlfn.CONCAT(Table1[[#This Row],[Company]:[Penalty Amount]])</f>
        <v>American-Amicable Life Insurance Co.American-Amicable Groupinsurance violation38718MULTI-FIN60000000</v>
      </c>
    </row>
    <row r="6152" spans="1:7" x14ac:dyDescent="0.2">
      <c r="A6152" s="28" t="s">
        <v>2028</v>
      </c>
      <c r="B6152" s="14" t="s">
        <v>375</v>
      </c>
      <c r="C6152" s="14" t="s">
        <v>305</v>
      </c>
      <c r="D6152" s="29">
        <v>36892</v>
      </c>
      <c r="E6152" s="14" t="s">
        <v>775</v>
      </c>
      <c r="F6152" s="30">
        <v>5000</v>
      </c>
      <c r="G6152" s="31" t="str">
        <f>_xlfn.CONCAT(Table1[[#This Row],[Company]:[Penalty Amount]])</f>
        <v>Fortis Insurance Co. and Fortis Benefits Insurance Co.Assurantinsurance violation36892MN-FIN5000</v>
      </c>
    </row>
    <row r="6153" spans="1:7" x14ac:dyDescent="0.2">
      <c r="A6153" s="28" t="s">
        <v>1284</v>
      </c>
      <c r="B6153" s="14" t="s">
        <v>375</v>
      </c>
      <c r="C6153" s="14" t="s">
        <v>305</v>
      </c>
      <c r="D6153" s="29">
        <v>37987</v>
      </c>
      <c r="E6153" s="14" t="s">
        <v>1135</v>
      </c>
      <c r="F6153" s="30">
        <v>5000</v>
      </c>
      <c r="G6153" s="31" t="str">
        <f>_xlfn.CONCAT(Table1[[#This Row],[Company]:[Penalty Amount]])</f>
        <v>John Alden Life Insurance Co.Assurantinsurance violation37987ME-INS5000</v>
      </c>
    </row>
    <row r="6154" spans="1:7" x14ac:dyDescent="0.2">
      <c r="A6154" s="28" t="s">
        <v>1284</v>
      </c>
      <c r="B6154" s="14" t="s">
        <v>375</v>
      </c>
      <c r="C6154" s="14" t="s">
        <v>305</v>
      </c>
      <c r="D6154" s="29">
        <v>37987</v>
      </c>
      <c r="E6154" s="14" t="s">
        <v>775</v>
      </c>
      <c r="F6154" s="30">
        <v>5000</v>
      </c>
      <c r="G6154" s="31" t="str">
        <f>_xlfn.CONCAT(Table1[[#This Row],[Company]:[Penalty Amount]])</f>
        <v>John Alden Life Insurance Co.Assurantinsurance violation37987MN-FIN5000</v>
      </c>
    </row>
    <row r="6155" spans="1:7" x14ac:dyDescent="0.2">
      <c r="A6155" s="28" t="s">
        <v>2556</v>
      </c>
      <c r="B6155" s="14" t="s">
        <v>489</v>
      </c>
      <c r="C6155" s="14" t="s">
        <v>305</v>
      </c>
      <c r="D6155" s="29">
        <v>41640</v>
      </c>
      <c r="E6155" s="14" t="s">
        <v>502</v>
      </c>
      <c r="F6155" s="30">
        <v>5000</v>
      </c>
      <c r="G6155" s="31" t="str">
        <f>_xlfn.CONCAT(Table1[[#This Row],[Company]:[Penalty Amount]])</f>
        <v>Gallagher Benefit Services Inc.Arthur J. Gallagher &amp; Co.insurance violation41640NJ-DBI5000</v>
      </c>
    </row>
    <row r="6156" spans="1:7" x14ac:dyDescent="0.2">
      <c r="A6156" s="28" t="s">
        <v>1322</v>
      </c>
      <c r="B6156" s="14" t="s">
        <v>776</v>
      </c>
      <c r="C6156" s="14" t="s">
        <v>305</v>
      </c>
      <c r="D6156" s="29">
        <v>43466</v>
      </c>
      <c r="E6156" s="14" t="s">
        <v>1183</v>
      </c>
      <c r="F6156" s="30">
        <v>5000</v>
      </c>
      <c r="G6156" s="31" t="str">
        <f>_xlfn.CONCAT(Table1[[#This Row],[Company]:[Penalty Amount]])</f>
        <v>Arch Insurance Co.Arch Capitalinsurance violation43466ID-INS5000</v>
      </c>
    </row>
    <row r="6157" spans="1:7" x14ac:dyDescent="0.2">
      <c r="A6157" s="28" t="s">
        <v>1322</v>
      </c>
      <c r="B6157" s="14" t="s">
        <v>776</v>
      </c>
      <c r="C6157" s="14" t="s">
        <v>305</v>
      </c>
      <c r="D6157" s="29">
        <v>42736</v>
      </c>
      <c r="E6157" s="14" t="s">
        <v>306</v>
      </c>
      <c r="F6157" s="30">
        <v>5000</v>
      </c>
      <c r="G6157" s="31" t="str">
        <f>_xlfn.CONCAT(Table1[[#This Row],[Company]:[Penalty Amount]])</f>
        <v>Arch Insurance Co.Arch Capitalinsurance violation42736TX-INS5000</v>
      </c>
    </row>
    <row r="6158" spans="1:7" x14ac:dyDescent="0.2">
      <c r="A6158" s="28" t="s">
        <v>1572</v>
      </c>
      <c r="B6158" s="14" t="s">
        <v>332</v>
      </c>
      <c r="C6158" s="14" t="s">
        <v>305</v>
      </c>
      <c r="D6158" s="29">
        <v>37987</v>
      </c>
      <c r="E6158" s="14" t="s">
        <v>665</v>
      </c>
      <c r="F6158" s="30">
        <v>5000</v>
      </c>
      <c r="G6158" s="31" t="str">
        <f>_xlfn.CONCAT(Table1[[#This Row],[Company]:[Penalty Amount]])</f>
        <v>Affinity Insurance Services Inc.Aoninsurance violation37987PA-INS5000</v>
      </c>
    </row>
    <row r="6159" spans="1:7" x14ac:dyDescent="0.2">
      <c r="A6159" s="28" t="s">
        <v>2041</v>
      </c>
      <c r="B6159" s="14" t="s">
        <v>332</v>
      </c>
      <c r="C6159" s="14" t="s">
        <v>305</v>
      </c>
      <c r="D6159" s="29">
        <v>39448</v>
      </c>
      <c r="E6159" s="14" t="s">
        <v>665</v>
      </c>
      <c r="F6159" s="30">
        <v>5000</v>
      </c>
      <c r="G6159" s="31" t="str">
        <f>_xlfn.CONCAT(Table1[[#This Row],[Company]:[Penalty Amount]])</f>
        <v>Aon Risk Services Central Inc.Aoninsurance violation39448PA-INS5000</v>
      </c>
    </row>
    <row r="6160" spans="1:7" x14ac:dyDescent="0.2">
      <c r="A6160" s="28" t="s">
        <v>2017</v>
      </c>
      <c r="B6160" s="14" t="s">
        <v>332</v>
      </c>
      <c r="C6160" s="14" t="s">
        <v>305</v>
      </c>
      <c r="D6160" s="29">
        <v>37257</v>
      </c>
      <c r="E6160" s="14" t="s">
        <v>1579</v>
      </c>
      <c r="F6160" s="30">
        <v>5000</v>
      </c>
      <c r="G6160" s="31" t="str">
        <f>_xlfn.CONCAT(Table1[[#This Row],[Company]:[Penalty Amount]])</f>
        <v>Aon Risk Services Inc. of WashingtonAoninsurance violation37257AK-INS5000</v>
      </c>
    </row>
    <row r="6161" spans="1:7" x14ac:dyDescent="0.2">
      <c r="A6161" s="28" t="s">
        <v>888</v>
      </c>
      <c r="B6161" s="14" t="s">
        <v>796</v>
      </c>
      <c r="C6161" s="14" t="s">
        <v>305</v>
      </c>
      <c r="D6161" s="29">
        <v>43466</v>
      </c>
      <c r="E6161" s="14" t="s">
        <v>923</v>
      </c>
      <c r="F6161" s="30">
        <v>5000</v>
      </c>
      <c r="G6161" s="31" t="str">
        <f>_xlfn.CONCAT(Table1[[#This Row],[Company]:[Penalty Amount]])</f>
        <v>Ameritas Life Insurance Corp.Ameritas Mutual Holding Companyinsurance violation43466CT-INS5000</v>
      </c>
    </row>
    <row r="6162" spans="1:7" x14ac:dyDescent="0.2">
      <c r="A6162" s="28" t="s">
        <v>888</v>
      </c>
      <c r="B6162" s="14" t="s">
        <v>796</v>
      </c>
      <c r="C6162" s="14" t="s">
        <v>305</v>
      </c>
      <c r="D6162" s="29">
        <v>38718</v>
      </c>
      <c r="E6162" s="14" t="s">
        <v>1050</v>
      </c>
      <c r="F6162" s="30">
        <v>5000</v>
      </c>
      <c r="G6162" s="31" t="str">
        <f>_xlfn.CONCAT(Table1[[#This Row],[Company]:[Penalty Amount]])</f>
        <v>Ameritas Life Insurance Corp.Ameritas Mutual Holding Companyinsurance violation38718OR-FIN5000</v>
      </c>
    </row>
    <row r="6163" spans="1:7" x14ac:dyDescent="0.2">
      <c r="A6163" s="28" t="s">
        <v>1677</v>
      </c>
      <c r="B6163" s="14" t="s">
        <v>544</v>
      </c>
      <c r="C6163" s="14" t="s">
        <v>282</v>
      </c>
      <c r="D6163" s="29">
        <v>43466</v>
      </c>
      <c r="E6163" s="14" t="s">
        <v>1055</v>
      </c>
      <c r="F6163" s="30">
        <v>5000</v>
      </c>
      <c r="G6163" s="31" t="str">
        <f>_xlfn.CONCAT(Table1[[#This Row],[Company]:[Penalty Amount]])</f>
        <v>AmeriSave Mortgage Corp.AmeriSave Mortgageconsumer protection violation43466KY-FIN5000</v>
      </c>
    </row>
    <row r="6164" spans="1:7" x14ac:dyDescent="0.2">
      <c r="A6164" s="28" t="s">
        <v>699</v>
      </c>
      <c r="B6164" s="14" t="s">
        <v>181</v>
      </c>
      <c r="C6164" s="14" t="s">
        <v>12</v>
      </c>
      <c r="D6164" s="29">
        <v>37257</v>
      </c>
      <c r="E6164" s="14" t="s">
        <v>775</v>
      </c>
      <c r="F6164" s="30">
        <v>5000</v>
      </c>
      <c r="G6164" s="31" t="str">
        <f>_xlfn.CONCAT(Table1[[#This Row],[Company]:[Penalty Amount]])</f>
        <v>American Express Financial Advisors Inc.Ameriprise Financialinvestor protection violation37257MN-FIN5000</v>
      </c>
    </row>
    <row r="6165" spans="1:7" x14ac:dyDescent="0.2">
      <c r="A6165" s="28" t="s">
        <v>1839</v>
      </c>
      <c r="B6165" s="14" t="s">
        <v>312</v>
      </c>
      <c r="C6165" s="14" t="s">
        <v>282</v>
      </c>
      <c r="D6165" s="29">
        <v>39448</v>
      </c>
      <c r="E6165" s="14" t="s">
        <v>1314</v>
      </c>
      <c r="F6165" s="30">
        <v>5000</v>
      </c>
      <c r="G6165" s="31" t="str">
        <f>_xlfn.CONCAT(Table1[[#This Row],[Company]:[Penalty Amount]])</f>
        <v>Allied Home Mortgage Capital Corp.Americus Mortgageconsumer protection violation39448VA-FIN5000</v>
      </c>
    </row>
    <row r="6166" spans="1:7" x14ac:dyDescent="0.2">
      <c r="A6166" s="28" t="s">
        <v>2419</v>
      </c>
      <c r="B6166" s="14" t="s">
        <v>51</v>
      </c>
      <c r="C6166" s="14" t="s">
        <v>305</v>
      </c>
      <c r="D6166" s="29">
        <v>39083</v>
      </c>
      <c r="E6166" s="14" t="s">
        <v>655</v>
      </c>
      <c r="F6166" s="30">
        <v>5000</v>
      </c>
      <c r="G6166" s="31" t="str">
        <f>_xlfn.CONCAT(Table1[[#This Row],[Company]:[Penalty Amount]])</f>
        <v>AMERICAN HOME ASSURANCE .American International Groupinsurance violation39083VA-INS5000</v>
      </c>
    </row>
    <row r="6167" spans="1:7" x14ac:dyDescent="0.2">
      <c r="A6167" s="28" t="s">
        <v>1822</v>
      </c>
      <c r="B6167" s="14" t="s">
        <v>51</v>
      </c>
      <c r="C6167" s="14" t="s">
        <v>305</v>
      </c>
      <c r="D6167" s="29">
        <v>39083</v>
      </c>
      <c r="E6167" s="14" t="s">
        <v>1050</v>
      </c>
      <c r="F6167" s="30">
        <v>5000</v>
      </c>
      <c r="G6167" s="31" t="str">
        <f>_xlfn.CONCAT(Table1[[#This Row],[Company]:[Penalty Amount]])</f>
        <v>Granite State Insurance Co.American International Groupinsurance violation39083OR-FIN5000</v>
      </c>
    </row>
    <row r="6168" spans="1:7" x14ac:dyDescent="0.2">
      <c r="A6168" s="28" t="s">
        <v>1823</v>
      </c>
      <c r="B6168" s="14" t="s">
        <v>51</v>
      </c>
      <c r="C6168" s="14" t="s">
        <v>305</v>
      </c>
      <c r="D6168" s="29">
        <v>37622</v>
      </c>
      <c r="E6168" s="14" t="s">
        <v>746</v>
      </c>
      <c r="F6168" s="30">
        <v>5000</v>
      </c>
      <c r="G6168" s="31" t="str">
        <f>_xlfn.CONCAT(Table1[[#This Row],[Company]:[Penalty Amount]])</f>
        <v>Illinois National Insurance Co.American International Groupinsurance violation37622FL-OFR5000</v>
      </c>
    </row>
    <row r="6169" spans="1:7" x14ac:dyDescent="0.2">
      <c r="A6169" s="28" t="s">
        <v>1865</v>
      </c>
      <c r="B6169" s="14" t="s">
        <v>51</v>
      </c>
      <c r="C6169" s="14" t="s">
        <v>305</v>
      </c>
      <c r="D6169" s="29">
        <v>37622</v>
      </c>
      <c r="E6169" s="14" t="s">
        <v>991</v>
      </c>
      <c r="F6169" s="30">
        <v>5000</v>
      </c>
      <c r="G6169" s="31" t="str">
        <f>_xlfn.CONCAT(Table1[[#This Row],[Company]:[Penalty Amount]])</f>
        <v>National Union Fire Ins Co. of PittsburghAmerican International Groupinsurance violation37622WI-INS5000</v>
      </c>
    </row>
    <row r="6170" spans="1:7" x14ac:dyDescent="0.2">
      <c r="A6170" s="28" t="s">
        <v>2550</v>
      </c>
      <c r="B6170" s="14" t="s">
        <v>51</v>
      </c>
      <c r="C6170" s="14" t="s">
        <v>305</v>
      </c>
      <c r="D6170" s="29">
        <v>44197</v>
      </c>
      <c r="E6170" s="14" t="s">
        <v>1378</v>
      </c>
      <c r="F6170" s="30">
        <v>5000</v>
      </c>
      <c r="G6170" s="31" t="str">
        <f>_xlfn.CONCAT(Table1[[#This Row],[Company]:[Penalty Amount]])</f>
        <v>National Union Fire Insurance Co. of Pittsburgh PennsylvaniaAmerican International Groupinsurance violation44197KS-INS5000</v>
      </c>
    </row>
    <row r="6171" spans="1:7" x14ac:dyDescent="0.2">
      <c r="A6171" s="28" t="s">
        <v>2550</v>
      </c>
      <c r="B6171" s="14" t="s">
        <v>51</v>
      </c>
      <c r="C6171" s="14" t="s">
        <v>305</v>
      </c>
      <c r="D6171" s="29">
        <v>39448</v>
      </c>
      <c r="E6171" s="14" t="s">
        <v>1183</v>
      </c>
      <c r="F6171" s="30">
        <v>5000</v>
      </c>
      <c r="G6171" s="31" t="str">
        <f>_xlfn.CONCAT(Table1[[#This Row],[Company]:[Penalty Amount]])</f>
        <v>National Union Fire Insurance Co. of Pittsburgh PennsylvaniaAmerican International Groupinsurance violation39448ID-INS5000</v>
      </c>
    </row>
    <row r="6172" spans="1:7" x14ac:dyDescent="0.2">
      <c r="A6172" s="28" t="s">
        <v>2113</v>
      </c>
      <c r="B6172" s="14" t="s">
        <v>51</v>
      </c>
      <c r="C6172" s="14" t="s">
        <v>305</v>
      </c>
      <c r="D6172" s="29">
        <v>42370</v>
      </c>
      <c r="E6172" s="14" t="s">
        <v>306</v>
      </c>
      <c r="F6172" s="30">
        <v>5175</v>
      </c>
      <c r="G6172" s="31" t="str">
        <f>_xlfn.CONCAT(Table1[[#This Row],[Company]:[Penalty Amount]])</f>
        <v>AIG Assurance Co.American International Groupinsurance violation42370TX-INS5175</v>
      </c>
    </row>
    <row r="6173" spans="1:7" x14ac:dyDescent="0.2">
      <c r="A6173" s="28" t="s">
        <v>1353</v>
      </c>
      <c r="B6173" s="14" t="s">
        <v>51</v>
      </c>
      <c r="C6173" s="14" t="s">
        <v>305</v>
      </c>
      <c r="D6173" s="29">
        <v>43831</v>
      </c>
      <c r="E6173" s="14" t="s">
        <v>34</v>
      </c>
      <c r="F6173" s="30">
        <v>5839</v>
      </c>
      <c r="G6173" s="31" t="str">
        <f>_xlfn.CONCAT(Table1[[#This Row],[Company]:[Penalty Amount]])</f>
        <v>AIG Property Casualty Co.American International Groupinsurance violation43831NY-DFS5839</v>
      </c>
    </row>
    <row r="6174" spans="1:7" x14ac:dyDescent="0.2">
      <c r="A6174" s="28" t="s">
        <v>1823</v>
      </c>
      <c r="B6174" s="14" t="s">
        <v>51</v>
      </c>
      <c r="C6174" s="14" t="s">
        <v>305</v>
      </c>
      <c r="D6174" s="29">
        <v>40909</v>
      </c>
      <c r="E6174" s="14" t="s">
        <v>306</v>
      </c>
      <c r="F6174" s="30">
        <v>5856</v>
      </c>
      <c r="G6174" s="31" t="str">
        <f>_xlfn.CONCAT(Table1[[#This Row],[Company]:[Penalty Amount]])</f>
        <v>Illinois National Insurance Co.American International Groupinsurance violation40909TX-INS5856</v>
      </c>
    </row>
    <row r="6175" spans="1:7" x14ac:dyDescent="0.2">
      <c r="A6175" s="28" t="s">
        <v>1821</v>
      </c>
      <c r="B6175" s="14" t="s">
        <v>51</v>
      </c>
      <c r="C6175" s="14" t="s">
        <v>305</v>
      </c>
      <c r="D6175" s="29">
        <v>38353</v>
      </c>
      <c r="E6175" s="14" t="s">
        <v>1220</v>
      </c>
      <c r="F6175" s="30">
        <v>6000</v>
      </c>
      <c r="G6175" s="31" t="str">
        <f>_xlfn.CONCAT(Table1[[#This Row],[Company]:[Penalty Amount]])</f>
        <v>Commerce and Industry Insurance Co.American International Groupinsurance violation38353CO-INS6000</v>
      </c>
    </row>
    <row r="6176" spans="1:7" x14ac:dyDescent="0.2">
      <c r="A6176" s="28" t="s">
        <v>1325</v>
      </c>
      <c r="B6176" s="14" t="s">
        <v>51</v>
      </c>
      <c r="C6176" s="14" t="s">
        <v>305</v>
      </c>
      <c r="D6176" s="29">
        <v>44197</v>
      </c>
      <c r="E6176" s="14" t="s">
        <v>306</v>
      </c>
      <c r="F6176" s="30">
        <v>6000</v>
      </c>
      <c r="G6176" s="31" t="str">
        <f>_xlfn.CONCAT(Table1[[#This Row],[Company]:[Penalty Amount]])</f>
        <v>New Hampshire Insurance Co.American International Groupinsurance violation44197TX-INS6000</v>
      </c>
    </row>
    <row r="6177" spans="1:7" x14ac:dyDescent="0.2">
      <c r="A6177" s="28" t="s">
        <v>1325</v>
      </c>
      <c r="B6177" s="14" t="s">
        <v>51</v>
      </c>
      <c r="C6177" s="14" t="s">
        <v>305</v>
      </c>
      <c r="D6177" s="29">
        <v>42370</v>
      </c>
      <c r="E6177" s="14" t="s">
        <v>306</v>
      </c>
      <c r="F6177" s="30">
        <v>6000</v>
      </c>
      <c r="G6177" s="31" t="str">
        <f>_xlfn.CONCAT(Table1[[#This Row],[Company]:[Penalty Amount]])</f>
        <v>New Hampshire Insurance Co.American International Groupinsurance violation42370TX-INS6000</v>
      </c>
    </row>
    <row r="6178" spans="1:7" x14ac:dyDescent="0.2">
      <c r="A6178" s="28" t="s">
        <v>2550</v>
      </c>
      <c r="B6178" s="14" t="s">
        <v>51</v>
      </c>
      <c r="C6178" s="14" t="s">
        <v>305</v>
      </c>
      <c r="D6178" s="29">
        <v>37622</v>
      </c>
      <c r="E6178" s="14" t="s">
        <v>746</v>
      </c>
      <c r="F6178" s="30">
        <v>6225</v>
      </c>
      <c r="G6178" s="31" t="str">
        <f>_xlfn.CONCAT(Table1[[#This Row],[Company]:[Penalty Amount]])</f>
        <v>National Union Fire Insurance Co. of Pittsburgh PennsylvaniaAmerican International Groupinsurance violation37622FL-OFR6225</v>
      </c>
    </row>
    <row r="6179" spans="1:7" x14ac:dyDescent="0.2">
      <c r="A6179" s="28" t="s">
        <v>2549</v>
      </c>
      <c r="B6179" s="14" t="s">
        <v>51</v>
      </c>
      <c r="C6179" s="14" t="s">
        <v>305</v>
      </c>
      <c r="D6179" s="29">
        <v>37622</v>
      </c>
      <c r="E6179" s="14" t="s">
        <v>746</v>
      </c>
      <c r="F6179" s="30">
        <v>6675</v>
      </c>
      <c r="G6179" s="31" t="str">
        <f>_xlfn.CONCAT(Table1[[#This Row],[Company]:[Penalty Amount]])</f>
        <v>American International Insurance Co. and AIG National Insurance Co. Inc.American International Groupinsurance violation37622FL-OFR6675</v>
      </c>
    </row>
    <row r="6180" spans="1:7" x14ac:dyDescent="0.2">
      <c r="A6180" s="28" t="s">
        <v>974</v>
      </c>
      <c r="B6180" s="14" t="s">
        <v>51</v>
      </c>
      <c r="C6180" s="14" t="s">
        <v>305</v>
      </c>
      <c r="D6180" s="29">
        <v>40544</v>
      </c>
      <c r="E6180" s="14" t="s">
        <v>728</v>
      </c>
      <c r="F6180" s="30">
        <v>7000</v>
      </c>
      <c r="G6180" s="31" t="str">
        <f>_xlfn.CONCAT(Table1[[#This Row],[Company]:[Penalty Amount]])</f>
        <v>American General Life and Accident Insurance Co.American International Groupinsurance violation40544MD-INS7000</v>
      </c>
    </row>
    <row r="6181" spans="1:7" x14ac:dyDescent="0.2">
      <c r="A6181" s="28" t="s">
        <v>1325</v>
      </c>
      <c r="B6181" s="14" t="s">
        <v>51</v>
      </c>
      <c r="C6181" s="14" t="s">
        <v>305</v>
      </c>
      <c r="D6181" s="29">
        <v>43831</v>
      </c>
      <c r="E6181" s="14" t="s">
        <v>306</v>
      </c>
      <c r="F6181" s="30">
        <v>7000</v>
      </c>
      <c r="G6181" s="31" t="str">
        <f>_xlfn.CONCAT(Table1[[#This Row],[Company]:[Penalty Amount]])</f>
        <v>New Hampshire Insurance Co.American International Groupinsurance violation43831TX-INS7000</v>
      </c>
    </row>
    <row r="6182" spans="1:7" x14ac:dyDescent="0.2">
      <c r="A6182" s="28" t="s">
        <v>1325</v>
      </c>
      <c r="B6182" s="14" t="s">
        <v>51</v>
      </c>
      <c r="C6182" s="14" t="s">
        <v>305</v>
      </c>
      <c r="D6182" s="29">
        <v>42005</v>
      </c>
      <c r="E6182" s="14" t="s">
        <v>306</v>
      </c>
      <c r="F6182" s="30">
        <v>7000</v>
      </c>
      <c r="G6182" s="31" t="str">
        <f>_xlfn.CONCAT(Table1[[#This Row],[Company]:[Penalty Amount]])</f>
        <v>New Hampshire Insurance Co.American International Groupinsurance violation42005TX-INS7000</v>
      </c>
    </row>
    <row r="6183" spans="1:7" x14ac:dyDescent="0.2">
      <c r="A6183" s="28" t="s">
        <v>1668</v>
      </c>
      <c r="B6183" s="14" t="s">
        <v>51</v>
      </c>
      <c r="C6183" s="14" t="s">
        <v>305</v>
      </c>
      <c r="D6183" s="29">
        <v>41640</v>
      </c>
      <c r="E6183" s="14" t="s">
        <v>306</v>
      </c>
      <c r="F6183" s="30">
        <v>7848</v>
      </c>
      <c r="G6183" s="31" t="str">
        <f>_xlfn.CONCAT(Table1[[#This Row],[Company]:[Penalty Amount]])</f>
        <v>American Home Assurance Co.American International Groupinsurance violation41640TX-INS7848</v>
      </c>
    </row>
    <row r="6184" spans="1:7" x14ac:dyDescent="0.2">
      <c r="A6184" s="28" t="s">
        <v>1823</v>
      </c>
      <c r="B6184" s="14" t="s">
        <v>51</v>
      </c>
      <c r="C6184" s="14" t="s">
        <v>305</v>
      </c>
      <c r="D6184" s="29">
        <v>42005</v>
      </c>
      <c r="E6184" s="14" t="s">
        <v>306</v>
      </c>
      <c r="F6184" s="30">
        <v>8000</v>
      </c>
      <c r="G6184" s="31" t="str">
        <f>_xlfn.CONCAT(Table1[[#This Row],[Company]:[Penalty Amount]])</f>
        <v>Illinois National Insurance Co.American International Groupinsurance violation42005TX-INS8000</v>
      </c>
    </row>
    <row r="6185" spans="1:7" x14ac:dyDescent="0.2">
      <c r="A6185" s="28" t="s">
        <v>741</v>
      </c>
      <c r="B6185" s="14" t="s">
        <v>51</v>
      </c>
      <c r="C6185" s="14" t="s">
        <v>305</v>
      </c>
      <c r="D6185" s="29">
        <v>41640</v>
      </c>
      <c r="E6185" s="14" t="s">
        <v>655</v>
      </c>
      <c r="F6185" s="30">
        <v>8000</v>
      </c>
      <c r="G6185" s="31" t="str">
        <f>_xlfn.CONCAT(Table1[[#This Row],[Company]:[Penalty Amount]])</f>
        <v>National Union Fire Insurance Co.American International Groupinsurance violation41640VA-INS8000</v>
      </c>
    </row>
    <row r="6186" spans="1:7" x14ac:dyDescent="0.2">
      <c r="A6186" s="28" t="s">
        <v>1325</v>
      </c>
      <c r="B6186" s="14" t="s">
        <v>51</v>
      </c>
      <c r="C6186" s="14" t="s">
        <v>305</v>
      </c>
      <c r="D6186" s="29">
        <v>44562</v>
      </c>
      <c r="E6186" s="14" t="s">
        <v>306</v>
      </c>
      <c r="F6186" s="30">
        <v>8000</v>
      </c>
      <c r="G6186" s="31" t="str">
        <f>_xlfn.CONCAT(Table1[[#This Row],[Company]:[Penalty Amount]])</f>
        <v>New Hampshire Insurance Co.American International Groupinsurance violation44562TX-INS8000</v>
      </c>
    </row>
    <row r="6187" spans="1:7" x14ac:dyDescent="0.2">
      <c r="A6187" s="28" t="s">
        <v>2121</v>
      </c>
      <c r="B6187" s="14" t="s">
        <v>51</v>
      </c>
      <c r="C6187" s="14" t="s">
        <v>305</v>
      </c>
      <c r="D6187" s="29">
        <v>41640</v>
      </c>
      <c r="E6187" s="14" t="s">
        <v>306</v>
      </c>
      <c r="F6187" s="30">
        <v>8397</v>
      </c>
      <c r="G6187" s="31" t="str">
        <f>_xlfn.CONCAT(Table1[[#This Row],[Company]:[Penalty Amount]])</f>
        <v>The Insurance Co. of the State of PennsylvaniaAmerican International Groupinsurance violation41640TX-INS8397</v>
      </c>
    </row>
    <row r="6188" spans="1:7" x14ac:dyDescent="0.2">
      <c r="A6188" s="28" t="s">
        <v>1668</v>
      </c>
      <c r="B6188" s="14" t="s">
        <v>51</v>
      </c>
      <c r="C6188" s="14" t="s">
        <v>305</v>
      </c>
      <c r="D6188" s="29">
        <v>42370</v>
      </c>
      <c r="E6188" s="14" t="s">
        <v>306</v>
      </c>
      <c r="F6188" s="30">
        <v>9000</v>
      </c>
      <c r="G6188" s="31" t="str">
        <f>_xlfn.CONCAT(Table1[[#This Row],[Company]:[Penalty Amount]])</f>
        <v>American Home Assurance Co.American International Groupinsurance violation42370TX-INS9000</v>
      </c>
    </row>
    <row r="6189" spans="1:7" x14ac:dyDescent="0.2">
      <c r="A6189" s="28" t="s">
        <v>2120</v>
      </c>
      <c r="B6189" s="14" t="s">
        <v>51</v>
      </c>
      <c r="C6189" s="14" t="s">
        <v>305</v>
      </c>
      <c r="D6189" s="29">
        <v>44197</v>
      </c>
      <c r="E6189" s="14" t="s">
        <v>306</v>
      </c>
      <c r="F6189" s="30">
        <v>9000</v>
      </c>
      <c r="G6189" s="31" t="str">
        <f>_xlfn.CONCAT(Table1[[#This Row],[Company]:[Penalty Amount]])</f>
        <v>Insurance Co. of the State of PennsylvaniaAmerican International Groupinsurance violation44197TX-INS9000</v>
      </c>
    </row>
    <row r="6190" spans="1:7" x14ac:dyDescent="0.2">
      <c r="A6190" s="28" t="s">
        <v>2550</v>
      </c>
      <c r="B6190" s="14" t="s">
        <v>51</v>
      </c>
      <c r="C6190" s="14" t="s">
        <v>305</v>
      </c>
      <c r="D6190" s="29">
        <v>44197</v>
      </c>
      <c r="E6190" s="14" t="s">
        <v>1825</v>
      </c>
      <c r="F6190" s="30">
        <v>9000</v>
      </c>
      <c r="G6190" s="31" t="str">
        <f>_xlfn.CONCAT(Table1[[#This Row],[Company]:[Penalty Amount]])</f>
        <v>National Union Fire Insurance Co. of Pittsburgh PennsylvaniaAmerican International Groupinsurance violation44197LA-INS9000</v>
      </c>
    </row>
    <row r="6191" spans="1:7" x14ac:dyDescent="0.2">
      <c r="A6191" s="28" t="s">
        <v>2121</v>
      </c>
      <c r="B6191" s="14" t="s">
        <v>51</v>
      </c>
      <c r="C6191" s="14" t="s">
        <v>305</v>
      </c>
      <c r="D6191" s="29">
        <v>43466</v>
      </c>
      <c r="E6191" s="14" t="s">
        <v>306</v>
      </c>
      <c r="F6191" s="30">
        <v>9000</v>
      </c>
      <c r="G6191" s="31" t="str">
        <f>_xlfn.CONCAT(Table1[[#This Row],[Company]:[Penalty Amount]])</f>
        <v>The Insurance Co. of the State of PennsylvaniaAmerican International Groupinsurance violation43466TX-INS9000</v>
      </c>
    </row>
    <row r="6192" spans="1:7" x14ac:dyDescent="0.2">
      <c r="A6192" s="28" t="s">
        <v>2547</v>
      </c>
      <c r="B6192" s="14" t="s">
        <v>51</v>
      </c>
      <c r="C6192" s="14" t="s">
        <v>305</v>
      </c>
      <c r="D6192" s="29">
        <v>39448</v>
      </c>
      <c r="E6192" s="14" t="s">
        <v>655</v>
      </c>
      <c r="F6192" s="30">
        <v>10000</v>
      </c>
      <c r="G6192" s="31" t="str">
        <f>_xlfn.CONCAT(Table1[[#This Row],[Company]:[Penalty Amount]])</f>
        <v>AIG CASUALTY INSURANCE CO. .American International Groupinsurance violation39448VA-INS10000</v>
      </c>
    </row>
    <row r="6193" spans="1:7" x14ac:dyDescent="0.2">
      <c r="A6193" s="28" t="s">
        <v>2115</v>
      </c>
      <c r="B6193" s="14" t="s">
        <v>51</v>
      </c>
      <c r="C6193" s="14" t="s">
        <v>305</v>
      </c>
      <c r="D6193" s="29">
        <v>38718</v>
      </c>
      <c r="E6193" s="14" t="s">
        <v>1050</v>
      </c>
      <c r="F6193" s="30">
        <v>10000</v>
      </c>
      <c r="G6193" s="31" t="str">
        <f>_xlfn.CONCAT(Table1[[#This Row],[Company]:[Penalty Amount]])</f>
        <v>AIG Life Insurance Co.American International Groupinsurance violation38718OR-FIN10000</v>
      </c>
    </row>
    <row r="6194" spans="1:7" x14ac:dyDescent="0.2">
      <c r="A6194" s="28" t="s">
        <v>2116</v>
      </c>
      <c r="B6194" s="14" t="s">
        <v>51</v>
      </c>
      <c r="C6194" s="14" t="s">
        <v>305</v>
      </c>
      <c r="D6194" s="29">
        <v>39448</v>
      </c>
      <c r="E6194" s="14" t="s">
        <v>1056</v>
      </c>
      <c r="F6194" s="30">
        <v>10000</v>
      </c>
      <c r="G6194" s="31" t="str">
        <f>_xlfn.CONCAT(Table1[[#This Row],[Company]:[Penalty Amount]])</f>
        <v>AIG National Insurance Co.American International Groupinsurance violation39448RI-FIN10000</v>
      </c>
    </row>
    <row r="6195" spans="1:7" x14ac:dyDescent="0.2">
      <c r="A6195" s="28" t="s">
        <v>1820</v>
      </c>
      <c r="B6195" s="14" t="s">
        <v>51</v>
      </c>
      <c r="C6195" s="14" t="s">
        <v>305</v>
      </c>
      <c r="D6195" s="29">
        <v>37257</v>
      </c>
      <c r="E6195" s="14" t="s">
        <v>1050</v>
      </c>
      <c r="F6195" s="30">
        <v>10000</v>
      </c>
      <c r="G6195" s="31" t="str">
        <f>_xlfn.CONCAT(Table1[[#This Row],[Company]:[Penalty Amount]])</f>
        <v>AIU Insurance Co.American International Groupinsurance violation37257OR-FIN10000</v>
      </c>
    </row>
    <row r="6196" spans="1:7" x14ac:dyDescent="0.2">
      <c r="A6196" s="28" t="s">
        <v>1217</v>
      </c>
      <c r="B6196" s="14" t="s">
        <v>51</v>
      </c>
      <c r="C6196" s="14" t="s">
        <v>305</v>
      </c>
      <c r="D6196" s="29">
        <v>42005</v>
      </c>
      <c r="E6196" s="14" t="s">
        <v>775</v>
      </c>
      <c r="F6196" s="30">
        <v>10000</v>
      </c>
      <c r="G6196" s="31" t="str">
        <f>_xlfn.CONCAT(Table1[[#This Row],[Company]:[Penalty Amount]])</f>
        <v>American General Life Insurance Co.American International Groupinsurance violation42005MN-FIN10000</v>
      </c>
    </row>
    <row r="6197" spans="1:7" x14ac:dyDescent="0.2">
      <c r="A6197" s="28" t="s">
        <v>1217</v>
      </c>
      <c r="B6197" s="14" t="s">
        <v>51</v>
      </c>
      <c r="C6197" s="14" t="s">
        <v>305</v>
      </c>
      <c r="D6197" s="29">
        <v>44197</v>
      </c>
      <c r="E6197" s="14" t="s">
        <v>1090</v>
      </c>
      <c r="F6197" s="30">
        <v>10000</v>
      </c>
      <c r="G6197" s="31" t="str">
        <f>_xlfn.CONCAT(Table1[[#This Row],[Company]:[Penalty Amount]])</f>
        <v>American General Life Insurance Co.American International Groupinsurance violation44197WA-INS10000</v>
      </c>
    </row>
    <row r="6198" spans="1:7" x14ac:dyDescent="0.2">
      <c r="A6198" s="28" t="s">
        <v>1217</v>
      </c>
      <c r="B6198" s="14" t="s">
        <v>51</v>
      </c>
      <c r="C6198" s="14" t="s">
        <v>305</v>
      </c>
      <c r="D6198" s="29">
        <v>43831</v>
      </c>
      <c r="E6198" s="14" t="s">
        <v>1090</v>
      </c>
      <c r="F6198" s="30">
        <v>10000</v>
      </c>
      <c r="G6198" s="31" t="str">
        <f>_xlfn.CONCAT(Table1[[#This Row],[Company]:[Penalty Amount]])</f>
        <v>American General Life Insurance Co.American International Groupinsurance violation43831WA-INS10000</v>
      </c>
    </row>
    <row r="6199" spans="1:7" x14ac:dyDescent="0.2">
      <c r="A6199" s="28" t="s">
        <v>1217</v>
      </c>
      <c r="B6199" s="14" t="s">
        <v>51</v>
      </c>
      <c r="C6199" s="14" t="s">
        <v>305</v>
      </c>
      <c r="D6199" s="29">
        <v>43831</v>
      </c>
      <c r="E6199" s="14" t="s">
        <v>923</v>
      </c>
      <c r="F6199" s="30">
        <v>10000</v>
      </c>
      <c r="G6199" s="31" t="str">
        <f>_xlfn.CONCAT(Table1[[#This Row],[Company]:[Penalty Amount]])</f>
        <v>American General Life Insurance Co.American International Groupinsurance violation43831CT-INS10000</v>
      </c>
    </row>
    <row r="6200" spans="1:7" x14ac:dyDescent="0.2">
      <c r="A6200" s="28" t="s">
        <v>1668</v>
      </c>
      <c r="B6200" s="14" t="s">
        <v>51</v>
      </c>
      <c r="C6200" s="14" t="s">
        <v>305</v>
      </c>
      <c r="D6200" s="29">
        <v>39083</v>
      </c>
      <c r="E6200" s="14" t="s">
        <v>1050</v>
      </c>
      <c r="F6200" s="30">
        <v>10000</v>
      </c>
      <c r="G6200" s="31" t="str">
        <f>_xlfn.CONCAT(Table1[[#This Row],[Company]:[Penalty Amount]])</f>
        <v>American Home Assurance Co.American International Groupinsurance violation39083OR-FIN10000</v>
      </c>
    </row>
    <row r="6201" spans="1:7" x14ac:dyDescent="0.2">
      <c r="A6201" s="28" t="s">
        <v>1821</v>
      </c>
      <c r="B6201" s="14" t="s">
        <v>51</v>
      </c>
      <c r="C6201" s="14" t="s">
        <v>305</v>
      </c>
      <c r="D6201" s="29">
        <v>39083</v>
      </c>
      <c r="E6201" s="14" t="s">
        <v>1050</v>
      </c>
      <c r="F6201" s="30">
        <v>10000</v>
      </c>
      <c r="G6201" s="31" t="str">
        <f>_xlfn.CONCAT(Table1[[#This Row],[Company]:[Penalty Amount]])</f>
        <v>Commerce and Industry Insurance Co.American International Groupinsurance violation39083OR-FIN10000</v>
      </c>
    </row>
    <row r="6202" spans="1:7" x14ac:dyDescent="0.2">
      <c r="A6202" s="28" t="s">
        <v>2120</v>
      </c>
      <c r="B6202" s="14" t="s">
        <v>51</v>
      </c>
      <c r="C6202" s="14" t="s">
        <v>305</v>
      </c>
      <c r="D6202" s="29">
        <v>40909</v>
      </c>
      <c r="E6202" s="14" t="s">
        <v>1050</v>
      </c>
      <c r="F6202" s="30">
        <v>10000</v>
      </c>
      <c r="G6202" s="31" t="str">
        <f>_xlfn.CONCAT(Table1[[#This Row],[Company]:[Penalty Amount]])</f>
        <v>Insurance Co. of the State of PennsylvaniaAmerican International Groupinsurance violation40909OR-FIN10000</v>
      </c>
    </row>
    <row r="6203" spans="1:7" x14ac:dyDescent="0.2">
      <c r="A6203" s="28" t="s">
        <v>1865</v>
      </c>
      <c r="B6203" s="14" t="s">
        <v>51</v>
      </c>
      <c r="C6203" s="14" t="s">
        <v>305</v>
      </c>
      <c r="D6203" s="29">
        <v>37622</v>
      </c>
      <c r="E6203" s="14" t="s">
        <v>991</v>
      </c>
      <c r="F6203" s="30">
        <v>10000</v>
      </c>
      <c r="G6203" s="31" t="str">
        <f>_xlfn.CONCAT(Table1[[#This Row],[Company]:[Penalty Amount]])</f>
        <v>National Union Fire Ins Co. of PittsburghAmerican International Groupinsurance violation37622WI-INS10000</v>
      </c>
    </row>
    <row r="6204" spans="1:7" x14ac:dyDescent="0.2">
      <c r="A6204" s="28" t="s">
        <v>2550</v>
      </c>
      <c r="B6204" s="14" t="s">
        <v>51</v>
      </c>
      <c r="C6204" s="14" t="s">
        <v>305</v>
      </c>
      <c r="D6204" s="29">
        <v>44562</v>
      </c>
      <c r="E6204" s="14" t="s">
        <v>306</v>
      </c>
      <c r="F6204" s="30">
        <v>10000</v>
      </c>
      <c r="G6204" s="31" t="str">
        <f>_xlfn.CONCAT(Table1[[#This Row],[Company]:[Penalty Amount]])</f>
        <v>National Union Fire Insurance Co. of Pittsburgh PennsylvaniaAmerican International Groupinsurance violation44562TX-INS10000</v>
      </c>
    </row>
    <row r="6205" spans="1:7" x14ac:dyDescent="0.2">
      <c r="A6205" s="28" t="s">
        <v>2550</v>
      </c>
      <c r="B6205" s="14" t="s">
        <v>51</v>
      </c>
      <c r="C6205" s="14" t="s">
        <v>305</v>
      </c>
      <c r="D6205" s="29">
        <v>40544</v>
      </c>
      <c r="E6205" s="14" t="s">
        <v>655</v>
      </c>
      <c r="F6205" s="30">
        <v>10000</v>
      </c>
      <c r="G6205" s="31" t="str">
        <f>_xlfn.CONCAT(Table1[[#This Row],[Company]:[Penalty Amount]])</f>
        <v>National Union Fire Insurance Co. of Pittsburgh PennsylvaniaAmerican International Groupinsurance violation40544VA-INS10000</v>
      </c>
    </row>
    <row r="6206" spans="1:7" x14ac:dyDescent="0.2">
      <c r="A6206" s="28" t="s">
        <v>2551</v>
      </c>
      <c r="B6206" s="14" t="s">
        <v>51</v>
      </c>
      <c r="C6206" s="14" t="s">
        <v>12</v>
      </c>
      <c r="D6206" s="29">
        <v>38718</v>
      </c>
      <c r="E6206" s="14" t="s">
        <v>1078</v>
      </c>
      <c r="F6206" s="30">
        <v>10000</v>
      </c>
      <c r="G6206" s="31" t="str">
        <f>_xlfn.CONCAT(Table1[[#This Row],[Company]:[Penalty Amount]])</f>
        <v>SunAmerica Securities Inc.American International Groupinvestor protection violation38718VA-SEC10000</v>
      </c>
    </row>
    <row r="6207" spans="1:7" x14ac:dyDescent="0.2">
      <c r="A6207" s="28" t="s">
        <v>2121</v>
      </c>
      <c r="B6207" s="14" t="s">
        <v>51</v>
      </c>
      <c r="C6207" s="14" t="s">
        <v>305</v>
      </c>
      <c r="D6207" s="29">
        <v>39083</v>
      </c>
      <c r="E6207" s="14" t="s">
        <v>1050</v>
      </c>
      <c r="F6207" s="30">
        <v>10000</v>
      </c>
      <c r="G6207" s="31" t="str">
        <f>_xlfn.CONCAT(Table1[[#This Row],[Company]:[Penalty Amount]])</f>
        <v>The Insurance Co. of the State of PennsylvaniaAmerican International Groupinsurance violation39083OR-FIN10000</v>
      </c>
    </row>
    <row r="6208" spans="1:7" x14ac:dyDescent="0.2">
      <c r="A6208" s="28" t="s">
        <v>2550</v>
      </c>
      <c r="B6208" s="14" t="s">
        <v>51</v>
      </c>
      <c r="C6208" s="14" t="s">
        <v>305</v>
      </c>
      <c r="D6208" s="29">
        <v>36526</v>
      </c>
      <c r="E6208" s="14" t="s">
        <v>1378</v>
      </c>
      <c r="F6208" s="30">
        <v>10375</v>
      </c>
      <c r="G6208" s="31" t="str">
        <f>_xlfn.CONCAT(Table1[[#This Row],[Company]:[Penalty Amount]])</f>
        <v>National Union Fire Insurance Co. of Pittsburgh PennsylvaniaAmerican International Groupinsurance violation36526KS-INS10375</v>
      </c>
    </row>
    <row r="6209" spans="1:7" x14ac:dyDescent="0.2">
      <c r="A6209" s="28" t="s">
        <v>1325</v>
      </c>
      <c r="B6209" s="14" t="s">
        <v>51</v>
      </c>
      <c r="C6209" s="14" t="s">
        <v>305</v>
      </c>
      <c r="D6209" s="29">
        <v>36526</v>
      </c>
      <c r="E6209" s="14" t="s">
        <v>1378</v>
      </c>
      <c r="F6209" s="30">
        <v>10375</v>
      </c>
      <c r="G6209" s="31" t="str">
        <f>_xlfn.CONCAT(Table1[[#This Row],[Company]:[Penalty Amount]])</f>
        <v>New Hampshire Insurance Co.American International Groupinsurance violation36526KS-INS10375</v>
      </c>
    </row>
    <row r="6210" spans="1:7" x14ac:dyDescent="0.2">
      <c r="A6210" s="28" t="s">
        <v>1277</v>
      </c>
      <c r="B6210" s="14" t="s">
        <v>51</v>
      </c>
      <c r="C6210" s="14" t="s">
        <v>305</v>
      </c>
      <c r="D6210" s="29">
        <v>43101</v>
      </c>
      <c r="E6210" s="14" t="s">
        <v>1825</v>
      </c>
      <c r="F6210" s="30">
        <v>11000</v>
      </c>
      <c r="G6210" s="31" t="str">
        <f>_xlfn.CONCAT(Table1[[#This Row],[Company]:[Penalty Amount]])</f>
        <v>AIG Claims Inc.American International Groupinsurance violation43101LA-INS11000</v>
      </c>
    </row>
    <row r="6211" spans="1:7" x14ac:dyDescent="0.2">
      <c r="A6211" s="28" t="s">
        <v>1325</v>
      </c>
      <c r="B6211" s="14" t="s">
        <v>51</v>
      </c>
      <c r="C6211" s="14" t="s">
        <v>305</v>
      </c>
      <c r="D6211" s="29">
        <v>43101</v>
      </c>
      <c r="E6211" s="14" t="s">
        <v>1020</v>
      </c>
      <c r="F6211" s="30">
        <v>11000</v>
      </c>
      <c r="G6211" s="31" t="str">
        <f>_xlfn.CONCAT(Table1[[#This Row],[Company]:[Penalty Amount]])</f>
        <v>New Hampshire Insurance Co.American International Groupinsurance violation43101MO-INS11000</v>
      </c>
    </row>
    <row r="6212" spans="1:7" x14ac:dyDescent="0.2">
      <c r="A6212" s="28" t="s">
        <v>1820</v>
      </c>
      <c r="B6212" s="14" t="s">
        <v>51</v>
      </c>
      <c r="C6212" s="14" t="s">
        <v>305</v>
      </c>
      <c r="D6212" s="29">
        <v>40179</v>
      </c>
      <c r="E6212" s="14" t="s">
        <v>1135</v>
      </c>
      <c r="F6212" s="30">
        <v>11111</v>
      </c>
      <c r="G6212" s="31" t="str">
        <f>_xlfn.CONCAT(Table1[[#This Row],[Company]:[Penalty Amount]])</f>
        <v>AIU Insurance Co.American International Groupinsurance violation40179ME-INS11111</v>
      </c>
    </row>
    <row r="6213" spans="1:7" x14ac:dyDescent="0.2">
      <c r="A6213" s="28" t="s">
        <v>1668</v>
      </c>
      <c r="B6213" s="14" t="s">
        <v>51</v>
      </c>
      <c r="C6213" s="14" t="s">
        <v>305</v>
      </c>
      <c r="D6213" s="29">
        <v>40179</v>
      </c>
      <c r="E6213" s="14" t="s">
        <v>1135</v>
      </c>
      <c r="F6213" s="30">
        <v>11111</v>
      </c>
      <c r="G6213" s="31" t="str">
        <f>_xlfn.CONCAT(Table1[[#This Row],[Company]:[Penalty Amount]])</f>
        <v>American Home Assurance Co.American International Groupinsurance violation40179ME-INS11111</v>
      </c>
    </row>
    <row r="6214" spans="1:7" x14ac:dyDescent="0.2">
      <c r="A6214" s="28" t="s">
        <v>1821</v>
      </c>
      <c r="B6214" s="14" t="s">
        <v>51</v>
      </c>
      <c r="C6214" s="14" t="s">
        <v>305</v>
      </c>
      <c r="D6214" s="29">
        <v>40179</v>
      </c>
      <c r="E6214" s="14" t="s">
        <v>1135</v>
      </c>
      <c r="F6214" s="30">
        <v>11111</v>
      </c>
      <c r="G6214" s="31" t="str">
        <f>_xlfn.CONCAT(Table1[[#This Row],[Company]:[Penalty Amount]])</f>
        <v>Commerce and Industry Insurance Co.American International Groupinsurance violation40179ME-INS11111</v>
      </c>
    </row>
    <row r="6215" spans="1:7" x14ac:dyDescent="0.2">
      <c r="A6215" s="28" t="s">
        <v>1822</v>
      </c>
      <c r="B6215" s="14" t="s">
        <v>51</v>
      </c>
      <c r="C6215" s="14" t="s">
        <v>305</v>
      </c>
      <c r="D6215" s="29">
        <v>40179</v>
      </c>
      <c r="E6215" s="14" t="s">
        <v>1135</v>
      </c>
      <c r="F6215" s="30">
        <v>11111</v>
      </c>
      <c r="G6215" s="31" t="str">
        <f>_xlfn.CONCAT(Table1[[#This Row],[Company]:[Penalty Amount]])</f>
        <v>Granite State Insurance Co.American International Groupinsurance violation40179ME-INS11111</v>
      </c>
    </row>
    <row r="6216" spans="1:7" x14ac:dyDescent="0.2">
      <c r="A6216" s="28" t="s">
        <v>1823</v>
      </c>
      <c r="B6216" s="14" t="s">
        <v>51</v>
      </c>
      <c r="C6216" s="14" t="s">
        <v>305</v>
      </c>
      <c r="D6216" s="29">
        <v>40179</v>
      </c>
      <c r="E6216" s="14" t="s">
        <v>1135</v>
      </c>
      <c r="F6216" s="30">
        <v>11111</v>
      </c>
      <c r="G6216" s="31" t="str">
        <f>_xlfn.CONCAT(Table1[[#This Row],[Company]:[Penalty Amount]])</f>
        <v>Illinois National Insurance Co.American International Groupinsurance violation40179ME-INS11111</v>
      </c>
    </row>
    <row r="6217" spans="1:7" x14ac:dyDescent="0.2">
      <c r="A6217" s="28" t="s">
        <v>2550</v>
      </c>
      <c r="B6217" s="14" t="s">
        <v>51</v>
      </c>
      <c r="C6217" s="14" t="s">
        <v>305</v>
      </c>
      <c r="D6217" s="29">
        <v>40179</v>
      </c>
      <c r="E6217" s="14" t="s">
        <v>1135</v>
      </c>
      <c r="F6217" s="30">
        <v>11111</v>
      </c>
      <c r="G6217" s="31" t="str">
        <f>_xlfn.CONCAT(Table1[[#This Row],[Company]:[Penalty Amount]])</f>
        <v>National Union Fire Insurance Co. of Pittsburgh PennsylvaniaAmerican International Groupinsurance violation40179ME-INS11111</v>
      </c>
    </row>
    <row r="6218" spans="1:7" x14ac:dyDescent="0.2">
      <c r="A6218" s="28" t="s">
        <v>1325</v>
      </c>
      <c r="B6218" s="14" t="s">
        <v>51</v>
      </c>
      <c r="C6218" s="14" t="s">
        <v>305</v>
      </c>
      <c r="D6218" s="29">
        <v>40179</v>
      </c>
      <c r="E6218" s="14" t="s">
        <v>1135</v>
      </c>
      <c r="F6218" s="30">
        <v>11111</v>
      </c>
      <c r="G6218" s="31" t="str">
        <f>_xlfn.CONCAT(Table1[[#This Row],[Company]:[Penalty Amount]])</f>
        <v>New Hampshire Insurance Co.American International Groupinsurance violation40179ME-INS11111</v>
      </c>
    </row>
    <row r="6219" spans="1:7" x14ac:dyDescent="0.2">
      <c r="A6219" s="28" t="s">
        <v>2121</v>
      </c>
      <c r="B6219" s="14" t="s">
        <v>51</v>
      </c>
      <c r="C6219" s="14" t="s">
        <v>305</v>
      </c>
      <c r="D6219" s="29">
        <v>40179</v>
      </c>
      <c r="E6219" s="14" t="s">
        <v>1135</v>
      </c>
      <c r="F6219" s="30">
        <v>11111</v>
      </c>
      <c r="G6219" s="31" t="str">
        <f>_xlfn.CONCAT(Table1[[#This Row],[Company]:[Penalty Amount]])</f>
        <v>The Insurance Co. of the State of PennsylvaniaAmerican International Groupinsurance violation40179ME-INS11111</v>
      </c>
    </row>
    <row r="6220" spans="1:7" x14ac:dyDescent="0.2">
      <c r="A6220" s="28" t="s">
        <v>1325</v>
      </c>
      <c r="B6220" s="14" t="s">
        <v>51</v>
      </c>
      <c r="C6220" s="14" t="s">
        <v>305</v>
      </c>
      <c r="D6220" s="29">
        <v>44562</v>
      </c>
      <c r="E6220" s="14" t="s">
        <v>306</v>
      </c>
      <c r="F6220" s="30">
        <v>12000</v>
      </c>
      <c r="G6220" s="31" t="str">
        <f>_xlfn.CONCAT(Table1[[#This Row],[Company]:[Penalty Amount]])</f>
        <v>New Hampshire Insurance Co.American International Groupinsurance violation44562TX-INS12000</v>
      </c>
    </row>
    <row r="6221" spans="1:7" x14ac:dyDescent="0.2">
      <c r="A6221" s="28" t="s">
        <v>1823</v>
      </c>
      <c r="B6221" s="14" t="s">
        <v>51</v>
      </c>
      <c r="C6221" s="14" t="s">
        <v>305</v>
      </c>
      <c r="D6221" s="29">
        <v>41640</v>
      </c>
      <c r="E6221" s="14" t="s">
        <v>306</v>
      </c>
      <c r="F6221" s="30">
        <v>12774</v>
      </c>
      <c r="G6221" s="31" t="str">
        <f>_xlfn.CONCAT(Table1[[#This Row],[Company]:[Penalty Amount]])</f>
        <v>Illinois National Insurance Co.American International Groupinsurance violation41640TX-INS12774</v>
      </c>
    </row>
    <row r="6222" spans="1:7" x14ac:dyDescent="0.2">
      <c r="A6222" s="28" t="s">
        <v>1803</v>
      </c>
      <c r="B6222" s="14" t="s">
        <v>51</v>
      </c>
      <c r="C6222" s="14" t="s">
        <v>305</v>
      </c>
      <c r="D6222" s="29">
        <v>38353</v>
      </c>
      <c r="E6222" s="14" t="s">
        <v>502</v>
      </c>
      <c r="F6222" s="30">
        <v>13000</v>
      </c>
      <c r="G6222" s="31" t="str">
        <f>_xlfn.CONCAT(Table1[[#This Row],[Company]:[Penalty Amount]])</f>
        <v>American International Specialty Lines Insurance Co.American International Groupinsurance violation38353NJ-DBI13000</v>
      </c>
    </row>
    <row r="6223" spans="1:7" x14ac:dyDescent="0.2">
      <c r="A6223" s="28" t="s">
        <v>1798</v>
      </c>
      <c r="B6223" s="14" t="s">
        <v>51</v>
      </c>
      <c r="C6223" s="14" t="s">
        <v>305</v>
      </c>
      <c r="D6223" s="29">
        <v>36892</v>
      </c>
      <c r="E6223" s="14" t="s">
        <v>655</v>
      </c>
      <c r="F6223" s="30">
        <v>14000</v>
      </c>
      <c r="G6223" s="31" t="str">
        <f>_xlfn.CONCAT(Table1[[#This Row],[Company]:[Penalty Amount]])</f>
        <v>AMERICAN GENERAL LIFEAmerican International Groupinsurance violation36892VA-INS14000</v>
      </c>
    </row>
    <row r="6224" spans="1:7" x14ac:dyDescent="0.2">
      <c r="A6224" s="28" t="s">
        <v>1217</v>
      </c>
      <c r="B6224" s="14" t="s">
        <v>51</v>
      </c>
      <c r="C6224" s="14" t="s">
        <v>305</v>
      </c>
      <c r="D6224" s="29">
        <v>42370</v>
      </c>
      <c r="E6224" s="14" t="s">
        <v>1378</v>
      </c>
      <c r="F6224" s="30">
        <v>15000</v>
      </c>
      <c r="G6224" s="31" t="str">
        <f>_xlfn.CONCAT(Table1[[#This Row],[Company]:[Penalty Amount]])</f>
        <v>American General Life Insurance Co.American International Groupinsurance violation42370KS-INS15000</v>
      </c>
    </row>
    <row r="6225" spans="1:7" x14ac:dyDescent="0.2">
      <c r="A6225" s="28" t="s">
        <v>1217</v>
      </c>
      <c r="B6225" s="14" t="s">
        <v>51</v>
      </c>
      <c r="C6225" s="14" t="s">
        <v>305</v>
      </c>
      <c r="D6225" s="29">
        <v>41640</v>
      </c>
      <c r="E6225" s="14" t="s">
        <v>1089</v>
      </c>
      <c r="F6225" s="30">
        <v>15000</v>
      </c>
      <c r="G6225" s="31" t="str">
        <f>_xlfn.CONCAT(Table1[[#This Row],[Company]:[Penalty Amount]])</f>
        <v>American General Life Insurance Co.American International Groupinsurance violation41640SD-INS15000</v>
      </c>
    </row>
    <row r="6226" spans="1:7" x14ac:dyDescent="0.2">
      <c r="A6226" s="28" t="s">
        <v>1787</v>
      </c>
      <c r="B6226" s="14" t="s">
        <v>51</v>
      </c>
      <c r="C6226" s="14" t="s">
        <v>305</v>
      </c>
      <c r="D6226" s="29">
        <v>40909</v>
      </c>
      <c r="E6226" s="14" t="s">
        <v>655</v>
      </c>
      <c r="F6226" s="30">
        <v>15000</v>
      </c>
      <c r="G6226" s="31" t="str">
        <f>_xlfn.CONCAT(Table1[[#This Row],[Company]:[Penalty Amount]])</f>
        <v>AMERICAN HOME ASSURANCE CO.American International Groupinsurance violation40909VA-INS15000</v>
      </c>
    </row>
    <row r="6227" spans="1:7" x14ac:dyDescent="0.2">
      <c r="A6227" s="28" t="s">
        <v>1821</v>
      </c>
      <c r="B6227" s="14" t="s">
        <v>51</v>
      </c>
      <c r="C6227" s="14" t="s">
        <v>305</v>
      </c>
      <c r="D6227" s="29">
        <v>42005</v>
      </c>
      <c r="E6227" s="14" t="s">
        <v>306</v>
      </c>
      <c r="F6227" s="30">
        <v>15000</v>
      </c>
      <c r="G6227" s="31" t="str">
        <f>_xlfn.CONCAT(Table1[[#This Row],[Company]:[Penalty Amount]])</f>
        <v>Commerce and Industry Insurance Co.American International Groupinsurance violation42005TX-INS15000</v>
      </c>
    </row>
    <row r="6228" spans="1:7" x14ac:dyDescent="0.2">
      <c r="A6228" s="28" t="s">
        <v>2550</v>
      </c>
      <c r="B6228" s="14" t="s">
        <v>51</v>
      </c>
      <c r="C6228" s="14" t="s">
        <v>305</v>
      </c>
      <c r="D6228" s="29">
        <v>36526</v>
      </c>
      <c r="E6228" s="14" t="s">
        <v>991</v>
      </c>
      <c r="F6228" s="30">
        <v>15000</v>
      </c>
      <c r="G6228" s="31" t="str">
        <f>_xlfn.CONCAT(Table1[[#This Row],[Company]:[Penalty Amount]])</f>
        <v>National Union Fire Insurance Co. of Pittsburgh PennsylvaniaAmerican International Groupinsurance violation36526WI-INS15000</v>
      </c>
    </row>
    <row r="6229" spans="1:7" x14ac:dyDescent="0.2">
      <c r="A6229" s="28" t="s">
        <v>2550</v>
      </c>
      <c r="B6229" s="14" t="s">
        <v>51</v>
      </c>
      <c r="C6229" s="14" t="s">
        <v>305</v>
      </c>
      <c r="D6229" s="29">
        <v>40179</v>
      </c>
      <c r="E6229" s="14" t="s">
        <v>1183</v>
      </c>
      <c r="F6229" s="30">
        <v>15000</v>
      </c>
      <c r="G6229" s="31" t="str">
        <f>_xlfn.CONCAT(Table1[[#This Row],[Company]:[Penalty Amount]])</f>
        <v>National Union Fire Insurance Co. of Pittsburgh PennsylvaniaAmerican International Groupinsurance violation40179ID-INS15000</v>
      </c>
    </row>
    <row r="6230" spans="1:7" x14ac:dyDescent="0.2">
      <c r="A6230" s="28" t="s">
        <v>1325</v>
      </c>
      <c r="B6230" s="14" t="s">
        <v>51</v>
      </c>
      <c r="C6230" s="14" t="s">
        <v>305</v>
      </c>
      <c r="D6230" s="29">
        <v>44197</v>
      </c>
      <c r="E6230" s="14" t="s">
        <v>306</v>
      </c>
      <c r="F6230" s="30">
        <v>15000</v>
      </c>
      <c r="G6230" s="31" t="str">
        <f>_xlfn.CONCAT(Table1[[#This Row],[Company]:[Penalty Amount]])</f>
        <v>New Hampshire Insurance Co.American International Groupinsurance violation44197TX-INS15000</v>
      </c>
    </row>
    <row r="6231" spans="1:7" x14ac:dyDescent="0.2">
      <c r="A6231" s="28" t="s">
        <v>1325</v>
      </c>
      <c r="B6231" s="14" t="s">
        <v>51</v>
      </c>
      <c r="C6231" s="14" t="s">
        <v>305</v>
      </c>
      <c r="D6231" s="29">
        <v>43831</v>
      </c>
      <c r="E6231" s="14" t="s">
        <v>1090</v>
      </c>
      <c r="F6231" s="30">
        <v>15000</v>
      </c>
      <c r="G6231" s="31" t="str">
        <f>_xlfn.CONCAT(Table1[[#This Row],[Company]:[Penalty Amount]])</f>
        <v>New Hampshire Insurance Co.American International Groupinsurance violation43831WA-INS15000</v>
      </c>
    </row>
    <row r="6232" spans="1:7" x14ac:dyDescent="0.2">
      <c r="A6232" s="28" t="s">
        <v>1325</v>
      </c>
      <c r="B6232" s="14" t="s">
        <v>51</v>
      </c>
      <c r="C6232" s="14" t="s">
        <v>305</v>
      </c>
      <c r="D6232" s="29">
        <v>40909</v>
      </c>
      <c r="E6232" s="14" t="s">
        <v>306</v>
      </c>
      <c r="F6232" s="30">
        <v>16000</v>
      </c>
      <c r="G6232" s="31" t="str">
        <f>_xlfn.CONCAT(Table1[[#This Row],[Company]:[Penalty Amount]])</f>
        <v>New Hampshire Insurance Co.American International Groupinsurance violation40909TX-INS16000</v>
      </c>
    </row>
    <row r="6233" spans="1:7" x14ac:dyDescent="0.2">
      <c r="A6233" s="28" t="s">
        <v>2550</v>
      </c>
      <c r="B6233" s="14" t="s">
        <v>51</v>
      </c>
      <c r="C6233" s="14" t="s">
        <v>305</v>
      </c>
      <c r="D6233" s="29">
        <v>42370</v>
      </c>
      <c r="E6233" s="14" t="s">
        <v>728</v>
      </c>
      <c r="F6233" s="30">
        <v>18000</v>
      </c>
      <c r="G6233" s="31" t="str">
        <f>_xlfn.CONCAT(Table1[[#This Row],[Company]:[Penalty Amount]])</f>
        <v>National Union Fire Insurance Co. of Pittsburgh PennsylvaniaAmerican International Groupinsurance violation42370MD-INS18000</v>
      </c>
    </row>
    <row r="6234" spans="1:7" x14ac:dyDescent="0.2">
      <c r="A6234" s="28" t="s">
        <v>2121</v>
      </c>
      <c r="B6234" s="14" t="s">
        <v>51</v>
      </c>
      <c r="C6234" s="14" t="s">
        <v>305</v>
      </c>
      <c r="D6234" s="29">
        <v>42370</v>
      </c>
      <c r="E6234" s="14" t="s">
        <v>306</v>
      </c>
      <c r="F6234" s="30">
        <v>18000</v>
      </c>
      <c r="G6234" s="31" t="str">
        <f>_xlfn.CONCAT(Table1[[#This Row],[Company]:[Penalty Amount]])</f>
        <v>The Insurance Co. of the State of PennsylvaniaAmerican International Groupinsurance violation42370TX-INS18000</v>
      </c>
    </row>
    <row r="6235" spans="1:7" x14ac:dyDescent="0.2">
      <c r="A6235" s="28" t="s">
        <v>1325</v>
      </c>
      <c r="B6235" s="14" t="s">
        <v>51</v>
      </c>
      <c r="C6235" s="14" t="s">
        <v>305</v>
      </c>
      <c r="D6235" s="29">
        <v>40909</v>
      </c>
      <c r="E6235" s="14" t="s">
        <v>306</v>
      </c>
      <c r="F6235" s="30">
        <v>18096</v>
      </c>
      <c r="G6235" s="31" t="str">
        <f>_xlfn.CONCAT(Table1[[#This Row],[Company]:[Penalty Amount]])</f>
        <v>New Hampshire Insurance Co.American International Groupinsurance violation40909TX-INS18096</v>
      </c>
    </row>
    <row r="6236" spans="1:7" x14ac:dyDescent="0.2">
      <c r="A6236" s="28" t="s">
        <v>1668</v>
      </c>
      <c r="B6236" s="14" t="s">
        <v>51</v>
      </c>
      <c r="C6236" s="14" t="s">
        <v>305</v>
      </c>
      <c r="D6236" s="29">
        <v>42370</v>
      </c>
      <c r="E6236" s="14" t="s">
        <v>306</v>
      </c>
      <c r="F6236" s="30">
        <v>20000</v>
      </c>
      <c r="G6236" s="31" t="str">
        <f>_xlfn.CONCAT(Table1[[#This Row],[Company]:[Penalty Amount]])</f>
        <v>American Home Assurance Co.American International Groupinsurance violation42370TX-INS20000</v>
      </c>
    </row>
    <row r="6237" spans="1:7" x14ac:dyDescent="0.2">
      <c r="A6237" s="28" t="s">
        <v>1668</v>
      </c>
      <c r="B6237" s="14" t="s">
        <v>51</v>
      </c>
      <c r="C6237" s="14" t="s">
        <v>282</v>
      </c>
      <c r="D6237" s="29">
        <v>40909</v>
      </c>
      <c r="E6237" s="14" t="s">
        <v>1050</v>
      </c>
      <c r="F6237" s="30">
        <v>20000</v>
      </c>
      <c r="G6237" s="31" t="str">
        <f>_xlfn.CONCAT(Table1[[#This Row],[Company]:[Penalty Amount]])</f>
        <v>American Home Assurance Co.American International Groupconsumer protection violation40909OR-FIN20000</v>
      </c>
    </row>
    <row r="6238" spans="1:7" x14ac:dyDescent="0.2">
      <c r="A6238" s="28" t="s">
        <v>1821</v>
      </c>
      <c r="B6238" s="14" t="s">
        <v>51</v>
      </c>
      <c r="C6238" s="14" t="s">
        <v>305</v>
      </c>
      <c r="D6238" s="29">
        <v>43101</v>
      </c>
      <c r="E6238" s="14" t="s">
        <v>306</v>
      </c>
      <c r="F6238" s="30">
        <v>20000</v>
      </c>
      <c r="G6238" s="31" t="str">
        <f>_xlfn.CONCAT(Table1[[#This Row],[Company]:[Penalty Amount]])</f>
        <v>Commerce and Industry Insurance Co.American International Groupinsurance violation43101TX-INS20000</v>
      </c>
    </row>
    <row r="6239" spans="1:7" x14ac:dyDescent="0.2">
      <c r="A6239" s="28" t="s">
        <v>1821</v>
      </c>
      <c r="B6239" s="14" t="s">
        <v>51</v>
      </c>
      <c r="C6239" s="14" t="s">
        <v>305</v>
      </c>
      <c r="D6239" s="29">
        <v>40909</v>
      </c>
      <c r="E6239" s="14" t="s">
        <v>1050</v>
      </c>
      <c r="F6239" s="30">
        <v>20000</v>
      </c>
      <c r="G6239" s="31" t="str">
        <f>_xlfn.CONCAT(Table1[[#This Row],[Company]:[Penalty Amount]])</f>
        <v>Commerce and Industry Insurance Co.American International Groupinsurance violation40909OR-FIN20000</v>
      </c>
    </row>
    <row r="6240" spans="1:7" x14ac:dyDescent="0.2">
      <c r="A6240" s="28" t="s">
        <v>2550</v>
      </c>
      <c r="B6240" s="14" t="s">
        <v>51</v>
      </c>
      <c r="C6240" s="14" t="s">
        <v>305</v>
      </c>
      <c r="D6240" s="29">
        <v>44562</v>
      </c>
      <c r="E6240" s="14" t="s">
        <v>1050</v>
      </c>
      <c r="F6240" s="30">
        <v>20000</v>
      </c>
      <c r="G6240" s="31" t="str">
        <f>_xlfn.CONCAT(Table1[[#This Row],[Company]:[Penalty Amount]])</f>
        <v>National Union Fire Insurance Co. of Pittsburgh PennsylvaniaAmerican International Groupinsurance violation44562OR-FIN20000</v>
      </c>
    </row>
    <row r="6241" spans="1:7" x14ac:dyDescent="0.2">
      <c r="A6241" s="28" t="s">
        <v>2550</v>
      </c>
      <c r="B6241" s="14" t="s">
        <v>51</v>
      </c>
      <c r="C6241" s="14" t="s">
        <v>305</v>
      </c>
      <c r="D6241" s="29">
        <v>42005</v>
      </c>
      <c r="E6241" s="14" t="s">
        <v>728</v>
      </c>
      <c r="F6241" s="30">
        <v>20000</v>
      </c>
      <c r="G6241" s="31" t="str">
        <f>_xlfn.CONCAT(Table1[[#This Row],[Company]:[Penalty Amount]])</f>
        <v>National Union Fire Insurance Co. of Pittsburgh PennsylvaniaAmerican International Groupinsurance violation42005MD-INS20000</v>
      </c>
    </row>
    <row r="6242" spans="1:7" x14ac:dyDescent="0.2">
      <c r="A6242" s="28" t="s">
        <v>2550</v>
      </c>
      <c r="B6242" s="14" t="s">
        <v>51</v>
      </c>
      <c r="C6242" s="14" t="s">
        <v>305</v>
      </c>
      <c r="D6242" s="29">
        <v>43831</v>
      </c>
      <c r="E6242" s="14" t="s">
        <v>1090</v>
      </c>
      <c r="F6242" s="30">
        <v>20000</v>
      </c>
      <c r="G6242" s="31" t="str">
        <f>_xlfn.CONCAT(Table1[[#This Row],[Company]:[Penalty Amount]])</f>
        <v>National Union Fire Insurance Co. of Pittsburgh PennsylvaniaAmerican International Groupinsurance violation43831WA-INS20000</v>
      </c>
    </row>
    <row r="6243" spans="1:7" x14ac:dyDescent="0.2">
      <c r="A6243" s="28" t="s">
        <v>2550</v>
      </c>
      <c r="B6243" s="14" t="s">
        <v>51</v>
      </c>
      <c r="C6243" s="14" t="s">
        <v>305</v>
      </c>
      <c r="D6243" s="29">
        <v>43831</v>
      </c>
      <c r="E6243" s="14" t="s">
        <v>728</v>
      </c>
      <c r="F6243" s="30">
        <v>20000</v>
      </c>
      <c r="G6243" s="31" t="str">
        <f>_xlfn.CONCAT(Table1[[#This Row],[Company]:[Penalty Amount]])</f>
        <v>National Union Fire Insurance Co. of Pittsburgh PennsylvaniaAmerican International Groupinsurance violation43831MD-INS20000</v>
      </c>
    </row>
    <row r="6244" spans="1:7" x14ac:dyDescent="0.2">
      <c r="A6244" s="28" t="s">
        <v>2123</v>
      </c>
      <c r="B6244" s="14" t="s">
        <v>51</v>
      </c>
      <c r="C6244" s="14" t="s">
        <v>305</v>
      </c>
      <c r="D6244" s="29">
        <v>38718</v>
      </c>
      <c r="E6244" s="14" t="s">
        <v>1050</v>
      </c>
      <c r="F6244" s="30">
        <v>20000</v>
      </c>
      <c r="G6244" s="31" t="str">
        <f>_xlfn.CONCAT(Table1[[#This Row],[Company]:[Penalty Amount]])</f>
        <v>United States Life Insurance Co. in the City of New YorkAmerican International Groupinsurance violation38718OR-FIN20000</v>
      </c>
    </row>
    <row r="6245" spans="1:7" x14ac:dyDescent="0.2">
      <c r="A6245" s="28" t="s">
        <v>1668</v>
      </c>
      <c r="B6245" s="14" t="s">
        <v>51</v>
      </c>
      <c r="C6245" s="14" t="s">
        <v>305</v>
      </c>
      <c r="D6245" s="29">
        <v>40909</v>
      </c>
      <c r="E6245" s="14" t="s">
        <v>306</v>
      </c>
      <c r="F6245" s="30">
        <v>20784</v>
      </c>
      <c r="G6245" s="31" t="str">
        <f>_xlfn.CONCAT(Table1[[#This Row],[Company]:[Penalty Amount]])</f>
        <v>American Home Assurance Co.American International Groupinsurance violation40909TX-INS20784</v>
      </c>
    </row>
    <row r="6246" spans="1:7" x14ac:dyDescent="0.2">
      <c r="A6246" s="28" t="s">
        <v>51</v>
      </c>
      <c r="B6246" s="14" t="s">
        <v>51</v>
      </c>
      <c r="C6246" s="14" t="s">
        <v>285</v>
      </c>
      <c r="D6246" s="29">
        <v>39448</v>
      </c>
      <c r="E6246" s="14" t="s">
        <v>123</v>
      </c>
      <c r="F6246" s="30">
        <v>21892</v>
      </c>
      <c r="G6246" s="31" t="str">
        <f>_xlfn.CONCAT(Table1[[#This Row],[Company]:[Penalty Amount]])</f>
        <v>American International GroupAmerican International GroupFalse Claims Act and related39448MA-AG21892</v>
      </c>
    </row>
    <row r="6247" spans="1:7" x14ac:dyDescent="0.2">
      <c r="A6247" s="28" t="s">
        <v>1822</v>
      </c>
      <c r="B6247" s="14" t="s">
        <v>51</v>
      </c>
      <c r="C6247" s="14" t="s">
        <v>305</v>
      </c>
      <c r="D6247" s="29">
        <v>43101</v>
      </c>
      <c r="E6247" s="14" t="s">
        <v>306</v>
      </c>
      <c r="F6247" s="30">
        <v>22000</v>
      </c>
      <c r="G6247" s="31" t="str">
        <f>_xlfn.CONCAT(Table1[[#This Row],[Company]:[Penalty Amount]])</f>
        <v>Granite State Insurance Co.American International Groupinsurance violation43101TX-INS22000</v>
      </c>
    </row>
    <row r="6248" spans="1:7" x14ac:dyDescent="0.2">
      <c r="A6248" s="28" t="s">
        <v>2125</v>
      </c>
      <c r="B6248" s="14" t="s">
        <v>51</v>
      </c>
      <c r="C6248" s="14" t="s">
        <v>305</v>
      </c>
      <c r="D6248" s="29">
        <v>44197</v>
      </c>
      <c r="E6248" s="14" t="s">
        <v>34</v>
      </c>
      <c r="F6248" s="30">
        <v>23082</v>
      </c>
      <c r="G6248" s="31" t="str">
        <f>_xlfn.CONCAT(Table1[[#This Row],[Company]:[Penalty Amount]])</f>
        <v>Variable Annuity Life Insurance Co.American International Groupinsurance violation44197NY-DFS23082</v>
      </c>
    </row>
    <row r="6249" spans="1:7" x14ac:dyDescent="0.2">
      <c r="A6249" s="28" t="s">
        <v>2415</v>
      </c>
      <c r="B6249" s="14" t="s">
        <v>51</v>
      </c>
      <c r="C6249" s="14" t="s">
        <v>305</v>
      </c>
      <c r="D6249" s="29">
        <v>42736</v>
      </c>
      <c r="E6249" s="14" t="s">
        <v>1090</v>
      </c>
      <c r="F6249" s="30">
        <v>25000</v>
      </c>
      <c r="G6249" s="31" t="str">
        <f>_xlfn.CONCAT(Table1[[#This Row],[Company]:[Penalty Amount]])</f>
        <v>AIG Assurance Co. .American International Groupinsurance violation42736WA-INS25000</v>
      </c>
    </row>
    <row r="6250" spans="1:7" x14ac:dyDescent="0.2">
      <c r="A6250" s="28" t="s">
        <v>1353</v>
      </c>
      <c r="B6250" s="14" t="s">
        <v>51</v>
      </c>
      <c r="C6250" s="14" t="s">
        <v>305</v>
      </c>
      <c r="D6250" s="29">
        <v>41640</v>
      </c>
      <c r="E6250" s="14" t="s">
        <v>502</v>
      </c>
      <c r="F6250" s="30">
        <v>25000</v>
      </c>
      <c r="G6250" s="31" t="str">
        <f>_xlfn.CONCAT(Table1[[#This Row],[Company]:[Penalty Amount]])</f>
        <v>AIG Property Casualty Co.American International Groupinsurance violation41640NJ-DBI25000</v>
      </c>
    </row>
    <row r="6251" spans="1:7" x14ac:dyDescent="0.2">
      <c r="A6251" s="28" t="s">
        <v>1217</v>
      </c>
      <c r="B6251" s="14" t="s">
        <v>51</v>
      </c>
      <c r="C6251" s="14" t="s">
        <v>305</v>
      </c>
      <c r="D6251" s="29">
        <v>43831</v>
      </c>
      <c r="E6251" s="14" t="s">
        <v>1056</v>
      </c>
      <c r="F6251" s="30">
        <v>25000</v>
      </c>
      <c r="G6251" s="31" t="str">
        <f>_xlfn.CONCAT(Table1[[#This Row],[Company]:[Penalty Amount]])</f>
        <v>American General Life Insurance Co.American International Groupinsurance violation43831RI-FIN25000</v>
      </c>
    </row>
    <row r="6252" spans="1:7" x14ac:dyDescent="0.2">
      <c r="A6252" s="28" t="s">
        <v>2124</v>
      </c>
      <c r="B6252" s="14" t="s">
        <v>51</v>
      </c>
      <c r="C6252" s="14" t="s">
        <v>305</v>
      </c>
      <c r="D6252" s="29">
        <v>41640</v>
      </c>
      <c r="E6252" s="14" t="s">
        <v>728</v>
      </c>
      <c r="F6252" s="30">
        <v>25000</v>
      </c>
      <c r="G6252" s="31" t="str">
        <f>_xlfn.CONCAT(Table1[[#This Row],[Company]:[Penalty Amount]])</f>
        <v>United States Life Insurance Co. In the City of New YorkAmerican International Groupinsurance violation41640MD-INS25000</v>
      </c>
    </row>
    <row r="6253" spans="1:7" x14ac:dyDescent="0.2">
      <c r="A6253" s="28" t="s">
        <v>2125</v>
      </c>
      <c r="B6253" s="14" t="s">
        <v>51</v>
      </c>
      <c r="C6253" s="14" t="s">
        <v>305</v>
      </c>
      <c r="D6253" s="29">
        <v>42736</v>
      </c>
      <c r="E6253" s="14" t="s">
        <v>34</v>
      </c>
      <c r="F6253" s="30">
        <v>25000</v>
      </c>
      <c r="G6253" s="31" t="str">
        <f>_xlfn.CONCAT(Table1[[#This Row],[Company]:[Penalty Amount]])</f>
        <v>Variable Annuity Life Insurance Co.American International Groupinsurance violation42736NY-DFS25000</v>
      </c>
    </row>
    <row r="6254" spans="1:7" x14ac:dyDescent="0.2">
      <c r="A6254" s="28" t="s">
        <v>1325</v>
      </c>
      <c r="B6254" s="14" t="s">
        <v>51</v>
      </c>
      <c r="C6254" s="14" t="s">
        <v>305</v>
      </c>
      <c r="D6254" s="29">
        <v>44562</v>
      </c>
      <c r="E6254" s="14" t="s">
        <v>306</v>
      </c>
      <c r="F6254" s="30">
        <v>27000</v>
      </c>
      <c r="G6254" s="31" t="str">
        <f>_xlfn.CONCAT(Table1[[#This Row],[Company]:[Penalty Amount]])</f>
        <v>New Hampshire Insurance Co.American International Groupinsurance violation44562TX-INS27000</v>
      </c>
    </row>
    <row r="6255" spans="1:7" x14ac:dyDescent="0.2">
      <c r="A6255" s="28" t="s">
        <v>2550</v>
      </c>
      <c r="B6255" s="14" t="s">
        <v>51</v>
      </c>
      <c r="C6255" s="14" t="s">
        <v>305</v>
      </c>
      <c r="D6255" s="29">
        <v>43466</v>
      </c>
      <c r="E6255" s="14" t="s">
        <v>655</v>
      </c>
      <c r="F6255" s="30">
        <v>28806</v>
      </c>
      <c r="G6255" s="31" t="str">
        <f>_xlfn.CONCAT(Table1[[#This Row],[Company]:[Penalty Amount]])</f>
        <v>National Union Fire Insurance Co. of Pittsburgh PennsylvaniaAmerican International Groupinsurance violation43466VA-INS28806</v>
      </c>
    </row>
    <row r="6256" spans="1:7" x14ac:dyDescent="0.2">
      <c r="A6256" s="28" t="s">
        <v>1325</v>
      </c>
      <c r="B6256" s="14" t="s">
        <v>51</v>
      </c>
      <c r="C6256" s="14" t="s">
        <v>305</v>
      </c>
      <c r="D6256" s="29">
        <v>41640</v>
      </c>
      <c r="E6256" s="14" t="s">
        <v>306</v>
      </c>
      <c r="F6256" s="30">
        <v>29981</v>
      </c>
      <c r="G6256" s="31" t="str">
        <f>_xlfn.CONCAT(Table1[[#This Row],[Company]:[Penalty Amount]])</f>
        <v>New Hampshire Insurance Co.American International Groupinsurance violation41640TX-INS29981</v>
      </c>
    </row>
    <row r="6257" spans="1:7" x14ac:dyDescent="0.2">
      <c r="A6257" s="28" t="s">
        <v>2550</v>
      </c>
      <c r="B6257" s="14" t="s">
        <v>51</v>
      </c>
      <c r="C6257" s="14" t="s">
        <v>305</v>
      </c>
      <c r="D6257" s="29">
        <v>38718</v>
      </c>
      <c r="E6257" s="14" t="s">
        <v>1050</v>
      </c>
      <c r="F6257" s="30">
        <v>30000</v>
      </c>
      <c r="G6257" s="31" t="str">
        <f>_xlfn.CONCAT(Table1[[#This Row],[Company]:[Penalty Amount]])</f>
        <v>National Union Fire Insurance Co. of Pittsburgh PennsylvaniaAmerican International Groupinsurance violation38718OR-FIN30000</v>
      </c>
    </row>
    <row r="6258" spans="1:7" x14ac:dyDescent="0.2">
      <c r="A6258" s="28" t="s">
        <v>1325</v>
      </c>
      <c r="B6258" s="14" t="s">
        <v>51</v>
      </c>
      <c r="C6258" s="14" t="s">
        <v>305</v>
      </c>
      <c r="D6258" s="29">
        <v>44562</v>
      </c>
      <c r="E6258" s="14" t="s">
        <v>306</v>
      </c>
      <c r="F6258" s="30">
        <v>30000</v>
      </c>
      <c r="G6258" s="31" t="str">
        <f>_xlfn.CONCAT(Table1[[#This Row],[Company]:[Penalty Amount]])</f>
        <v>New Hampshire Insurance Co.American International Groupinsurance violation44562TX-INS30000</v>
      </c>
    </row>
    <row r="6259" spans="1:7" x14ac:dyDescent="0.2">
      <c r="A6259" s="28" t="s">
        <v>1325</v>
      </c>
      <c r="B6259" s="14" t="s">
        <v>51</v>
      </c>
      <c r="C6259" s="14" t="s">
        <v>305</v>
      </c>
      <c r="D6259" s="29">
        <v>43466</v>
      </c>
      <c r="E6259" s="14" t="s">
        <v>306</v>
      </c>
      <c r="F6259" s="30">
        <v>30000</v>
      </c>
      <c r="G6259" s="31" t="str">
        <f>_xlfn.CONCAT(Table1[[#This Row],[Company]:[Penalty Amount]])</f>
        <v>New Hampshire Insurance Co.American International Groupinsurance violation43466TX-INS30000</v>
      </c>
    </row>
    <row r="6260" spans="1:7" x14ac:dyDescent="0.2">
      <c r="A6260" s="28" t="s">
        <v>1325</v>
      </c>
      <c r="B6260" s="14" t="s">
        <v>51</v>
      </c>
      <c r="C6260" s="14" t="s">
        <v>305</v>
      </c>
      <c r="D6260" s="29">
        <v>40909</v>
      </c>
      <c r="E6260" s="14" t="s">
        <v>1050</v>
      </c>
      <c r="F6260" s="30">
        <v>30000</v>
      </c>
      <c r="G6260" s="31" t="str">
        <f>_xlfn.CONCAT(Table1[[#This Row],[Company]:[Penalty Amount]])</f>
        <v>New Hampshire Insurance Co.American International Groupinsurance violation40909OR-FIN30000</v>
      </c>
    </row>
    <row r="6261" spans="1:7" x14ac:dyDescent="0.2">
      <c r="A6261" s="28" t="s">
        <v>1821</v>
      </c>
      <c r="B6261" s="14" t="s">
        <v>51</v>
      </c>
      <c r="C6261" s="14" t="s">
        <v>305</v>
      </c>
      <c r="D6261" s="29">
        <v>42005</v>
      </c>
      <c r="E6261" s="14" t="s">
        <v>306</v>
      </c>
      <c r="F6261" s="30">
        <v>34000</v>
      </c>
      <c r="G6261" s="31" t="str">
        <f>_xlfn.CONCAT(Table1[[#This Row],[Company]:[Penalty Amount]])</f>
        <v>Commerce and Industry Insurance Co.American International Groupinsurance violation42005TX-INS34000</v>
      </c>
    </row>
    <row r="6262" spans="1:7" x14ac:dyDescent="0.2">
      <c r="A6262" s="28" t="s">
        <v>1325</v>
      </c>
      <c r="B6262" s="14" t="s">
        <v>51</v>
      </c>
      <c r="C6262" s="14" t="s">
        <v>305</v>
      </c>
      <c r="D6262" s="29">
        <v>42005</v>
      </c>
      <c r="E6262" s="14" t="s">
        <v>306</v>
      </c>
      <c r="F6262" s="30">
        <v>34000</v>
      </c>
      <c r="G6262" s="31" t="str">
        <f>_xlfn.CONCAT(Table1[[#This Row],[Company]:[Penalty Amount]])</f>
        <v>New Hampshire Insurance Co.American International Groupinsurance violation42005TX-INS34000</v>
      </c>
    </row>
    <row r="6263" spans="1:7" x14ac:dyDescent="0.2">
      <c r="A6263" s="28" t="s">
        <v>1822</v>
      </c>
      <c r="B6263" s="14" t="s">
        <v>51</v>
      </c>
      <c r="C6263" s="14" t="s">
        <v>305</v>
      </c>
      <c r="D6263" s="29">
        <v>44562</v>
      </c>
      <c r="E6263" s="14" t="s">
        <v>306</v>
      </c>
      <c r="F6263" s="30">
        <v>35000</v>
      </c>
      <c r="G6263" s="31" t="str">
        <f>_xlfn.CONCAT(Table1[[#This Row],[Company]:[Penalty Amount]])</f>
        <v>Granite State Insurance Co.American International Groupinsurance violation44562TX-INS35000</v>
      </c>
    </row>
    <row r="6264" spans="1:7" x14ac:dyDescent="0.2">
      <c r="A6264" s="28" t="s">
        <v>1325</v>
      </c>
      <c r="B6264" s="14" t="s">
        <v>51</v>
      </c>
      <c r="C6264" s="14" t="s">
        <v>305</v>
      </c>
      <c r="D6264" s="29">
        <v>42736</v>
      </c>
      <c r="E6264" s="14" t="s">
        <v>306</v>
      </c>
      <c r="F6264" s="30">
        <v>38000</v>
      </c>
      <c r="G6264" s="31" t="str">
        <f>_xlfn.CONCAT(Table1[[#This Row],[Company]:[Penalty Amount]])</f>
        <v>New Hampshire Insurance Co.American International Groupinsurance violation42736TX-INS38000</v>
      </c>
    </row>
    <row r="6265" spans="1:7" x14ac:dyDescent="0.2">
      <c r="A6265" s="28" t="s">
        <v>2118</v>
      </c>
      <c r="B6265" s="14" t="s">
        <v>51</v>
      </c>
      <c r="C6265" s="14" t="s">
        <v>305</v>
      </c>
      <c r="D6265" s="29">
        <v>40909</v>
      </c>
      <c r="E6265" s="14" t="s">
        <v>991</v>
      </c>
      <c r="F6265" s="30">
        <v>40000</v>
      </c>
      <c r="G6265" s="31" t="str">
        <f>_xlfn.CONCAT(Table1[[#This Row],[Company]:[Penalty Amount]])</f>
        <v>American General Life Insurance Co. of DelawareAmerican International Groupinsurance violation40909WI-INS40000</v>
      </c>
    </row>
    <row r="6266" spans="1:7" x14ac:dyDescent="0.2">
      <c r="A6266" s="28" t="s">
        <v>741</v>
      </c>
      <c r="B6266" s="14" t="s">
        <v>51</v>
      </c>
      <c r="C6266" s="14" t="s">
        <v>305</v>
      </c>
      <c r="D6266" s="29">
        <v>40544</v>
      </c>
      <c r="E6266" s="14" t="s">
        <v>655</v>
      </c>
      <c r="F6266" s="30">
        <v>40000</v>
      </c>
      <c r="G6266" s="31" t="str">
        <f>_xlfn.CONCAT(Table1[[#This Row],[Company]:[Penalty Amount]])</f>
        <v>National Union Fire Insurance Co.American International Groupinsurance violation40544VA-INS40000</v>
      </c>
    </row>
    <row r="6267" spans="1:7" x14ac:dyDescent="0.2">
      <c r="A6267" s="28" t="s">
        <v>2550</v>
      </c>
      <c r="B6267" s="14" t="s">
        <v>51</v>
      </c>
      <c r="C6267" s="14" t="s">
        <v>305</v>
      </c>
      <c r="D6267" s="29">
        <v>40179</v>
      </c>
      <c r="E6267" s="14" t="s">
        <v>1090</v>
      </c>
      <c r="F6267" s="30">
        <v>40000</v>
      </c>
      <c r="G6267" s="31" t="str">
        <f>_xlfn.CONCAT(Table1[[#This Row],[Company]:[Penalty Amount]])</f>
        <v>National Union Fire Insurance Co. of Pittsburgh PennsylvaniaAmerican International Groupinsurance violation40179WA-INS40000</v>
      </c>
    </row>
    <row r="6268" spans="1:7" x14ac:dyDescent="0.2">
      <c r="A6268" s="28" t="s">
        <v>1325</v>
      </c>
      <c r="B6268" s="14" t="s">
        <v>51</v>
      </c>
      <c r="C6268" s="14" t="s">
        <v>305</v>
      </c>
      <c r="D6268" s="29">
        <v>40179</v>
      </c>
      <c r="E6268" s="14" t="s">
        <v>306</v>
      </c>
      <c r="F6268" s="30">
        <v>40000</v>
      </c>
      <c r="G6268" s="31" t="str">
        <f>_xlfn.CONCAT(Table1[[#This Row],[Company]:[Penalty Amount]])</f>
        <v>New Hampshire Insurance Co.American International Groupinsurance violation40179TX-INS40000</v>
      </c>
    </row>
    <row r="6269" spans="1:7" x14ac:dyDescent="0.2">
      <c r="A6269" s="28" t="s">
        <v>2121</v>
      </c>
      <c r="B6269" s="14" t="s">
        <v>51</v>
      </c>
      <c r="C6269" s="14" t="s">
        <v>305</v>
      </c>
      <c r="D6269" s="29">
        <v>42736</v>
      </c>
      <c r="E6269" s="14" t="s">
        <v>306</v>
      </c>
      <c r="F6269" s="30">
        <v>44000</v>
      </c>
      <c r="G6269" s="31" t="str">
        <f>_xlfn.CONCAT(Table1[[#This Row],[Company]:[Penalty Amount]])</f>
        <v>The Insurance Co. of the State of PennsylvaniaAmerican International Groupinsurance violation42736TX-INS44000</v>
      </c>
    </row>
    <row r="6270" spans="1:7" x14ac:dyDescent="0.2">
      <c r="A6270" s="28" t="s">
        <v>1559</v>
      </c>
      <c r="B6270" s="14" t="s">
        <v>51</v>
      </c>
      <c r="C6270" s="14" t="s">
        <v>305</v>
      </c>
      <c r="D6270" s="29">
        <v>40909</v>
      </c>
      <c r="E6270" s="14" t="s">
        <v>655</v>
      </c>
      <c r="F6270" s="30">
        <v>44518</v>
      </c>
      <c r="G6270" s="31" t="str">
        <f>_xlfn.CONCAT(Table1[[#This Row],[Company]:[Penalty Amount]])</f>
        <v>COMMERCE &amp; INDUSTRY INSURANCEAmerican International Groupinsurance violation40909VA-INS44518</v>
      </c>
    </row>
    <row r="6271" spans="1:7" x14ac:dyDescent="0.2">
      <c r="A6271" s="28" t="s">
        <v>2548</v>
      </c>
      <c r="B6271" s="14" t="s">
        <v>51</v>
      </c>
      <c r="C6271" s="14" t="s">
        <v>305</v>
      </c>
      <c r="D6271" s="29">
        <v>37622</v>
      </c>
      <c r="E6271" s="14" t="s">
        <v>991</v>
      </c>
      <c r="F6271" s="30">
        <v>50000</v>
      </c>
      <c r="G6271" s="31" t="str">
        <f>_xlfn.CONCAT(Table1[[#This Row],[Company]:[Penalty Amount]])</f>
        <v>AIG Warranty Guard Inc.American International Groupinsurance violation37622WI-INS50000</v>
      </c>
    </row>
    <row r="6272" spans="1:7" x14ac:dyDescent="0.2">
      <c r="A6272" s="28" t="s">
        <v>2550</v>
      </c>
      <c r="B6272" s="14" t="s">
        <v>51</v>
      </c>
      <c r="C6272" s="14" t="s">
        <v>305</v>
      </c>
      <c r="D6272" s="29">
        <v>44197</v>
      </c>
      <c r="E6272" s="14" t="s">
        <v>34</v>
      </c>
      <c r="F6272" s="30">
        <v>50000</v>
      </c>
      <c r="G6272" s="31" t="str">
        <f>_xlfn.CONCAT(Table1[[#This Row],[Company]:[Penalty Amount]])</f>
        <v>National Union Fire Insurance Co. of Pittsburgh PennsylvaniaAmerican International Groupinsurance violation44197NY-DFS50000</v>
      </c>
    </row>
    <row r="6273" spans="1:7" x14ac:dyDescent="0.2">
      <c r="A6273" s="28" t="s">
        <v>1521</v>
      </c>
      <c r="B6273" s="14" t="s">
        <v>51</v>
      </c>
      <c r="C6273" s="14" t="s">
        <v>308</v>
      </c>
      <c r="D6273" s="29">
        <v>38353</v>
      </c>
      <c r="E6273" s="14" t="s">
        <v>339</v>
      </c>
      <c r="F6273" s="30">
        <v>50001</v>
      </c>
      <c r="G6273" s="31" t="str">
        <f>_xlfn.CONCAT(Table1[[#This Row],[Company]:[Penalty Amount]])</f>
        <v>AMERICAN INTERNATIONAL GROUP INC GROUP LIFE &amp; MEDICAL INSURANCE PLANAmerican International Groupbenefit plan administrator violation38353EBSA50001</v>
      </c>
    </row>
    <row r="6274" spans="1:7" x14ac:dyDescent="0.2">
      <c r="A6274" s="28" t="s">
        <v>2121</v>
      </c>
      <c r="B6274" s="14" t="s">
        <v>51</v>
      </c>
      <c r="C6274" s="14" t="s">
        <v>305</v>
      </c>
      <c r="D6274" s="29">
        <v>42736</v>
      </c>
      <c r="E6274" s="14" t="s">
        <v>306</v>
      </c>
      <c r="F6274" s="30">
        <v>53000</v>
      </c>
      <c r="G6274" s="31" t="str">
        <f>_xlfn.CONCAT(Table1[[#This Row],[Company]:[Penalty Amount]])</f>
        <v>The Insurance Co. of the State of PennsylvaniaAmerican International Groupinsurance violation42736TX-INS53000</v>
      </c>
    </row>
    <row r="6275" spans="1:7" x14ac:dyDescent="0.2">
      <c r="A6275" s="28" t="s">
        <v>1325</v>
      </c>
      <c r="B6275" s="14" t="s">
        <v>51</v>
      </c>
      <c r="C6275" s="14" t="s">
        <v>305</v>
      </c>
      <c r="D6275" s="29">
        <v>37257</v>
      </c>
      <c r="E6275" s="14" t="s">
        <v>746</v>
      </c>
      <c r="F6275" s="30">
        <v>54000</v>
      </c>
      <c r="G6275" s="31" t="str">
        <f>_xlfn.CONCAT(Table1[[#This Row],[Company]:[Penalty Amount]])</f>
        <v>New Hampshire Insurance Co.American International Groupinsurance violation37257FL-OFR54000</v>
      </c>
    </row>
    <row r="6276" spans="1:7" x14ac:dyDescent="0.2">
      <c r="A6276" s="28" t="s">
        <v>1668</v>
      </c>
      <c r="B6276" s="14" t="s">
        <v>51</v>
      </c>
      <c r="C6276" s="14" t="s">
        <v>305</v>
      </c>
      <c r="D6276" s="29">
        <v>41275</v>
      </c>
      <c r="E6276" s="14" t="s">
        <v>306</v>
      </c>
      <c r="F6276" s="30">
        <v>55000</v>
      </c>
      <c r="G6276" s="31" t="str">
        <f>_xlfn.CONCAT(Table1[[#This Row],[Company]:[Penalty Amount]])</f>
        <v>American Home Assurance Co.American International Groupinsurance violation41275TX-INS55000</v>
      </c>
    </row>
    <row r="6277" spans="1:7" x14ac:dyDescent="0.2">
      <c r="A6277" s="28" t="s">
        <v>2550</v>
      </c>
      <c r="B6277" s="14" t="s">
        <v>51</v>
      </c>
      <c r="C6277" s="14" t="s">
        <v>305</v>
      </c>
      <c r="D6277" s="29">
        <v>40179</v>
      </c>
      <c r="E6277" s="14" t="s">
        <v>1090</v>
      </c>
      <c r="F6277" s="30">
        <v>55000</v>
      </c>
      <c r="G6277" s="31" t="str">
        <f>_xlfn.CONCAT(Table1[[#This Row],[Company]:[Penalty Amount]])</f>
        <v>National Union Fire Insurance Co. of Pittsburgh PennsylvaniaAmerican International Groupinsurance violation40179WA-INS55000</v>
      </c>
    </row>
    <row r="6278" spans="1:7" x14ac:dyDescent="0.2">
      <c r="A6278" s="28" t="s">
        <v>1325</v>
      </c>
      <c r="B6278" s="14" t="s">
        <v>51</v>
      </c>
      <c r="C6278" s="14" t="s">
        <v>305</v>
      </c>
      <c r="D6278" s="29">
        <v>43831</v>
      </c>
      <c r="E6278" s="14" t="s">
        <v>306</v>
      </c>
      <c r="F6278" s="30">
        <v>55000</v>
      </c>
      <c r="G6278" s="31" t="str">
        <f>_xlfn.CONCAT(Table1[[#This Row],[Company]:[Penalty Amount]])</f>
        <v>New Hampshire Insurance Co.American International Groupinsurance violation43831TX-INS55000</v>
      </c>
    </row>
    <row r="6279" spans="1:7" x14ac:dyDescent="0.2">
      <c r="A6279" s="28" t="s">
        <v>1325</v>
      </c>
      <c r="B6279" s="14" t="s">
        <v>51</v>
      </c>
      <c r="C6279" s="14" t="s">
        <v>305</v>
      </c>
      <c r="D6279" s="29">
        <v>44197</v>
      </c>
      <c r="E6279" s="14" t="s">
        <v>306</v>
      </c>
      <c r="F6279" s="30">
        <v>55000</v>
      </c>
      <c r="G6279" s="31" t="str">
        <f>_xlfn.CONCAT(Table1[[#This Row],[Company]:[Penalty Amount]])</f>
        <v>New Hampshire Insurance Co.American International Groupinsurance violation44197TX-INS55000</v>
      </c>
    </row>
    <row r="6280" spans="1:7" x14ac:dyDescent="0.2">
      <c r="A6280" s="28" t="s">
        <v>1821</v>
      </c>
      <c r="B6280" s="14" t="s">
        <v>51</v>
      </c>
      <c r="C6280" s="14" t="s">
        <v>305</v>
      </c>
      <c r="D6280" s="29">
        <v>41640</v>
      </c>
      <c r="E6280" s="14" t="s">
        <v>306</v>
      </c>
      <c r="F6280" s="30">
        <v>58000</v>
      </c>
      <c r="G6280" s="31" t="str">
        <f>_xlfn.CONCAT(Table1[[#This Row],[Company]:[Penalty Amount]])</f>
        <v>Commerce and Industry Insurance Co.American International Groupinsurance violation41640TX-INS58000</v>
      </c>
    </row>
    <row r="6281" spans="1:7" x14ac:dyDescent="0.2">
      <c r="A6281" s="28" t="s">
        <v>1993</v>
      </c>
      <c r="B6281" s="14" t="s">
        <v>51</v>
      </c>
      <c r="C6281" s="14" t="s">
        <v>732</v>
      </c>
      <c r="D6281" s="29">
        <v>37622</v>
      </c>
      <c r="E6281" s="14" t="s">
        <v>521</v>
      </c>
      <c r="F6281" s="30">
        <v>59000</v>
      </c>
      <c r="G6281" s="31" t="str">
        <f>_xlfn.CONCAT(Table1[[#This Row],[Company]:[Penalty Amount]])</f>
        <v>AMERICAN INTERNATIONAL GROUPAmerican International Groupworkplace safety or health violation37622OSHA59000</v>
      </c>
    </row>
    <row r="6282" spans="1:7" x14ac:dyDescent="0.2">
      <c r="A6282" s="28" t="s">
        <v>1821</v>
      </c>
      <c r="B6282" s="14" t="s">
        <v>51</v>
      </c>
      <c r="C6282" s="14" t="s">
        <v>305</v>
      </c>
      <c r="D6282" s="29">
        <v>40179</v>
      </c>
      <c r="E6282" s="14" t="s">
        <v>306</v>
      </c>
      <c r="F6282" s="30">
        <v>60000</v>
      </c>
      <c r="G6282" s="31" t="str">
        <f>_xlfn.CONCAT(Table1[[#This Row],[Company]:[Penalty Amount]])</f>
        <v>Commerce and Industry Insurance Co.American International Groupinsurance violation40179TX-INS60000</v>
      </c>
    </row>
    <row r="6283" spans="1:7" x14ac:dyDescent="0.2">
      <c r="A6283" s="28" t="s">
        <v>1325</v>
      </c>
      <c r="B6283" s="14" t="s">
        <v>51</v>
      </c>
      <c r="C6283" s="14" t="s">
        <v>305</v>
      </c>
      <c r="D6283" s="29">
        <v>44197</v>
      </c>
      <c r="E6283" s="14" t="s">
        <v>306</v>
      </c>
      <c r="F6283" s="30">
        <v>62000</v>
      </c>
      <c r="G6283" s="31" t="str">
        <f>_xlfn.CONCAT(Table1[[#This Row],[Company]:[Penalty Amount]])</f>
        <v>New Hampshire Insurance Co.American International Groupinsurance violation44197TX-INS62000</v>
      </c>
    </row>
    <row r="6284" spans="1:7" x14ac:dyDescent="0.2">
      <c r="A6284" s="28" t="s">
        <v>1668</v>
      </c>
      <c r="B6284" s="14" t="s">
        <v>51</v>
      </c>
      <c r="C6284" s="14" t="s">
        <v>305</v>
      </c>
      <c r="D6284" s="29">
        <v>37257</v>
      </c>
      <c r="E6284" s="14" t="s">
        <v>1098</v>
      </c>
      <c r="F6284" s="30">
        <v>64546</v>
      </c>
      <c r="G6284" s="31" t="str">
        <f>_xlfn.CONCAT(Table1[[#This Row],[Company]:[Penalty Amount]])</f>
        <v>American Home Assurance Co.American International Groupinsurance violation37257MA-INS64546</v>
      </c>
    </row>
    <row r="6285" spans="1:7" x14ac:dyDescent="0.2">
      <c r="A6285" s="28" t="s">
        <v>2550</v>
      </c>
      <c r="B6285" s="14" t="s">
        <v>51</v>
      </c>
      <c r="C6285" s="14" t="s">
        <v>305</v>
      </c>
      <c r="D6285" s="29">
        <v>39448</v>
      </c>
      <c r="E6285" s="14" t="s">
        <v>1050</v>
      </c>
      <c r="F6285" s="30">
        <v>65000</v>
      </c>
      <c r="G6285" s="31" t="str">
        <f>_xlfn.CONCAT(Table1[[#This Row],[Company]:[Penalty Amount]])</f>
        <v>National Union Fire Insurance Co. of Pittsburgh PennsylvaniaAmerican International Groupinsurance violation39448OR-FIN65000</v>
      </c>
    </row>
    <row r="6286" spans="1:7" x14ac:dyDescent="0.2">
      <c r="A6286" s="28" t="s">
        <v>1325</v>
      </c>
      <c r="B6286" s="14" t="s">
        <v>51</v>
      </c>
      <c r="C6286" s="14" t="s">
        <v>305</v>
      </c>
      <c r="D6286" s="29">
        <v>44562</v>
      </c>
      <c r="E6286" s="14" t="s">
        <v>306</v>
      </c>
      <c r="F6286" s="30">
        <v>65000</v>
      </c>
      <c r="G6286" s="31" t="str">
        <f>_xlfn.CONCAT(Table1[[#This Row],[Company]:[Penalty Amount]])</f>
        <v>New Hampshire Insurance Co.American International Groupinsurance violation44562TX-INS65000</v>
      </c>
    </row>
    <row r="6287" spans="1:7" x14ac:dyDescent="0.2">
      <c r="A6287" s="28" t="s">
        <v>2121</v>
      </c>
      <c r="B6287" s="14" t="s">
        <v>51</v>
      </c>
      <c r="C6287" s="14" t="s">
        <v>305</v>
      </c>
      <c r="D6287" s="29">
        <v>41640</v>
      </c>
      <c r="E6287" s="14" t="s">
        <v>306</v>
      </c>
      <c r="F6287" s="30">
        <v>65000</v>
      </c>
      <c r="G6287" s="31" t="str">
        <f>_xlfn.CONCAT(Table1[[#This Row],[Company]:[Penalty Amount]])</f>
        <v>The Insurance Co. of the State of PennsylvaniaAmerican International Groupinsurance violation41640TX-INS65000</v>
      </c>
    </row>
    <row r="6288" spans="1:7" x14ac:dyDescent="0.2">
      <c r="A6288" s="28" t="s">
        <v>2114</v>
      </c>
      <c r="B6288" s="14" t="s">
        <v>51</v>
      </c>
      <c r="C6288" s="14" t="s">
        <v>305</v>
      </c>
      <c r="D6288" s="29">
        <v>39083</v>
      </c>
      <c r="E6288" s="14" t="s">
        <v>1050</v>
      </c>
      <c r="F6288" s="30">
        <v>75000</v>
      </c>
      <c r="G6288" s="31" t="str">
        <f>_xlfn.CONCAT(Table1[[#This Row],[Company]:[Penalty Amount]])</f>
        <v>AIG Casualty Co.American International Groupinsurance violation39083OR-FIN75000</v>
      </c>
    </row>
    <row r="6289" spans="1:7" x14ac:dyDescent="0.2">
      <c r="A6289" s="28" t="s">
        <v>2550</v>
      </c>
      <c r="B6289" s="14" t="s">
        <v>51</v>
      </c>
      <c r="C6289" s="14" t="s">
        <v>305</v>
      </c>
      <c r="D6289" s="29">
        <v>36892</v>
      </c>
      <c r="E6289" s="14" t="s">
        <v>775</v>
      </c>
      <c r="F6289" s="30">
        <v>75000</v>
      </c>
      <c r="G6289" s="31" t="str">
        <f>_xlfn.CONCAT(Table1[[#This Row],[Company]:[Penalty Amount]])</f>
        <v>National Union Fire Insurance Co. of Pittsburgh PennsylvaniaAmerican International Groupinsurance violation36892MN-FIN75000</v>
      </c>
    </row>
    <row r="6290" spans="1:7" x14ac:dyDescent="0.2">
      <c r="A6290" s="28" t="s">
        <v>1325</v>
      </c>
      <c r="B6290" s="14" t="s">
        <v>51</v>
      </c>
      <c r="C6290" s="14" t="s">
        <v>305</v>
      </c>
      <c r="D6290" s="29">
        <v>44562</v>
      </c>
      <c r="E6290" s="14" t="s">
        <v>1579</v>
      </c>
      <c r="F6290" s="30">
        <v>75000</v>
      </c>
      <c r="G6290" s="31" t="str">
        <f>_xlfn.CONCAT(Table1[[#This Row],[Company]:[Penalty Amount]])</f>
        <v>New Hampshire Insurance Co.American International Groupinsurance violation44562AK-INS75000</v>
      </c>
    </row>
    <row r="6291" spans="1:7" x14ac:dyDescent="0.2">
      <c r="A6291" s="28" t="s">
        <v>1325</v>
      </c>
      <c r="B6291" s="14" t="s">
        <v>51</v>
      </c>
      <c r="C6291" s="14" t="s">
        <v>305</v>
      </c>
      <c r="D6291" s="29">
        <v>44197</v>
      </c>
      <c r="E6291" s="14" t="s">
        <v>306</v>
      </c>
      <c r="F6291" s="30">
        <v>75000</v>
      </c>
      <c r="G6291" s="31" t="str">
        <f>_xlfn.CONCAT(Table1[[#This Row],[Company]:[Penalty Amount]])</f>
        <v>New Hampshire Insurance Co.American International Groupinsurance violation44197TX-INS75000</v>
      </c>
    </row>
    <row r="6292" spans="1:7" x14ac:dyDescent="0.2">
      <c r="A6292" s="28" t="s">
        <v>1325</v>
      </c>
      <c r="B6292" s="14" t="s">
        <v>51</v>
      </c>
      <c r="C6292" s="14" t="s">
        <v>305</v>
      </c>
      <c r="D6292" s="29">
        <v>43466</v>
      </c>
      <c r="E6292" s="14" t="s">
        <v>306</v>
      </c>
      <c r="F6292" s="30">
        <v>75000</v>
      </c>
      <c r="G6292" s="31" t="str">
        <f>_xlfn.CONCAT(Table1[[#This Row],[Company]:[Penalty Amount]])</f>
        <v>New Hampshire Insurance Co.American International Groupinsurance violation43466TX-INS75000</v>
      </c>
    </row>
    <row r="6293" spans="1:7" x14ac:dyDescent="0.2">
      <c r="A6293" s="28" t="s">
        <v>1325</v>
      </c>
      <c r="B6293" s="14" t="s">
        <v>51</v>
      </c>
      <c r="C6293" s="14" t="s">
        <v>305</v>
      </c>
      <c r="D6293" s="29">
        <v>39448</v>
      </c>
      <c r="E6293" s="14" t="s">
        <v>306</v>
      </c>
      <c r="F6293" s="30">
        <v>75000</v>
      </c>
      <c r="G6293" s="31" t="str">
        <f>_xlfn.CONCAT(Table1[[#This Row],[Company]:[Penalty Amount]])</f>
        <v>New Hampshire Insurance Co.American International Groupinsurance violation39448TX-INS75000</v>
      </c>
    </row>
    <row r="6294" spans="1:7" x14ac:dyDescent="0.2">
      <c r="A6294" s="28" t="s">
        <v>2121</v>
      </c>
      <c r="B6294" s="14" t="s">
        <v>51</v>
      </c>
      <c r="C6294" s="14" t="s">
        <v>305</v>
      </c>
      <c r="D6294" s="29">
        <v>39448</v>
      </c>
      <c r="E6294" s="14" t="s">
        <v>306</v>
      </c>
      <c r="F6294" s="30">
        <v>75000</v>
      </c>
      <c r="G6294" s="31" t="str">
        <f>_xlfn.CONCAT(Table1[[#This Row],[Company]:[Penalty Amount]])</f>
        <v>The Insurance Co. of the State of PennsylvaniaAmerican International Groupinsurance violation39448TX-INS75000</v>
      </c>
    </row>
    <row r="6295" spans="1:7" x14ac:dyDescent="0.2">
      <c r="A6295" s="28" t="s">
        <v>2122</v>
      </c>
      <c r="B6295" s="14" t="s">
        <v>51</v>
      </c>
      <c r="C6295" s="14" t="s">
        <v>305</v>
      </c>
      <c r="D6295" s="29">
        <v>40909</v>
      </c>
      <c r="E6295" s="14" t="s">
        <v>728</v>
      </c>
      <c r="F6295" s="30">
        <v>75000</v>
      </c>
      <c r="G6295" s="31" t="str">
        <f>_xlfn.CONCAT(Table1[[#This Row],[Company]:[Penalty Amount]])</f>
        <v>The United States Life Insurance Co.American International Groupinsurance violation40909MD-INS75000</v>
      </c>
    </row>
    <row r="6296" spans="1:7" x14ac:dyDescent="0.2">
      <c r="A6296" s="28" t="s">
        <v>2121</v>
      </c>
      <c r="B6296" s="14" t="s">
        <v>51</v>
      </c>
      <c r="C6296" s="14" t="s">
        <v>305</v>
      </c>
      <c r="D6296" s="29">
        <v>43101</v>
      </c>
      <c r="E6296" s="14" t="s">
        <v>306</v>
      </c>
      <c r="F6296" s="30">
        <v>84000</v>
      </c>
      <c r="G6296" s="31" t="str">
        <f>_xlfn.CONCAT(Table1[[#This Row],[Company]:[Penalty Amount]])</f>
        <v>The Insurance Co. of the State of PennsylvaniaAmerican International Groupinsurance violation43101TX-INS84000</v>
      </c>
    </row>
    <row r="6297" spans="1:7" x14ac:dyDescent="0.2">
      <c r="A6297" s="28" t="s">
        <v>1353</v>
      </c>
      <c r="B6297" s="14" t="s">
        <v>51</v>
      </c>
      <c r="C6297" s="14" t="s">
        <v>305</v>
      </c>
      <c r="D6297" s="29">
        <v>42005</v>
      </c>
      <c r="E6297" s="14" t="s">
        <v>306</v>
      </c>
      <c r="F6297" s="30">
        <v>85000</v>
      </c>
      <c r="G6297" s="31" t="str">
        <f>_xlfn.CONCAT(Table1[[#This Row],[Company]:[Penalty Amount]])</f>
        <v>AIG Property Casualty Co.American International Groupinsurance violation42005TX-INS85000</v>
      </c>
    </row>
    <row r="6298" spans="1:7" x14ac:dyDescent="0.2">
      <c r="A6298" s="28" t="s">
        <v>1217</v>
      </c>
      <c r="B6298" s="14" t="s">
        <v>51</v>
      </c>
      <c r="C6298" s="14" t="s">
        <v>305</v>
      </c>
      <c r="D6298" s="29">
        <v>43466</v>
      </c>
      <c r="E6298" s="14" t="s">
        <v>1146</v>
      </c>
      <c r="F6298" s="30">
        <v>85000</v>
      </c>
      <c r="G6298" s="31" t="str">
        <f>_xlfn.CONCAT(Table1[[#This Row],[Company]:[Penalty Amount]])</f>
        <v>American General Life Insurance Co.American International Groupinsurance violation43466DE-INS85000</v>
      </c>
    </row>
    <row r="6299" spans="1:7" x14ac:dyDescent="0.2">
      <c r="A6299" s="28" t="s">
        <v>2120</v>
      </c>
      <c r="B6299" s="14" t="s">
        <v>51</v>
      </c>
      <c r="C6299" s="14" t="s">
        <v>305</v>
      </c>
      <c r="D6299" s="29">
        <v>43101</v>
      </c>
      <c r="E6299" s="14" t="s">
        <v>306</v>
      </c>
      <c r="F6299" s="30">
        <v>85000</v>
      </c>
      <c r="G6299" s="31" t="str">
        <f>_xlfn.CONCAT(Table1[[#This Row],[Company]:[Penalty Amount]])</f>
        <v>Insurance Co. of the State of PennsylvaniaAmerican International Groupinsurance violation43101TX-INS85000</v>
      </c>
    </row>
    <row r="6300" spans="1:7" x14ac:dyDescent="0.2">
      <c r="A6300" s="28" t="s">
        <v>1325</v>
      </c>
      <c r="B6300" s="14" t="s">
        <v>51</v>
      </c>
      <c r="C6300" s="14" t="s">
        <v>305</v>
      </c>
      <c r="D6300" s="29">
        <v>42005</v>
      </c>
      <c r="E6300" s="14" t="s">
        <v>306</v>
      </c>
      <c r="F6300" s="30">
        <v>85000</v>
      </c>
      <c r="G6300" s="31" t="str">
        <f>_xlfn.CONCAT(Table1[[#This Row],[Company]:[Penalty Amount]])</f>
        <v>New Hampshire Insurance Co.American International Groupinsurance violation42005TX-INS85000</v>
      </c>
    </row>
    <row r="6301" spans="1:7" x14ac:dyDescent="0.2">
      <c r="A6301" s="28" t="s">
        <v>1823</v>
      </c>
      <c r="B6301" s="14" t="s">
        <v>51</v>
      </c>
      <c r="C6301" s="14" t="s">
        <v>305</v>
      </c>
      <c r="D6301" s="29">
        <v>40909</v>
      </c>
      <c r="E6301" s="14" t="s">
        <v>306</v>
      </c>
      <c r="F6301" s="30">
        <v>89000</v>
      </c>
      <c r="G6301" s="31" t="str">
        <f>_xlfn.CONCAT(Table1[[#This Row],[Company]:[Penalty Amount]])</f>
        <v>Illinois National Insurance Co.American International Groupinsurance violation40909TX-INS89000</v>
      </c>
    </row>
    <row r="6302" spans="1:7" x14ac:dyDescent="0.2">
      <c r="A6302" s="28" t="s">
        <v>1325</v>
      </c>
      <c r="B6302" s="14" t="s">
        <v>51</v>
      </c>
      <c r="C6302" s="14" t="s">
        <v>305</v>
      </c>
      <c r="D6302" s="29">
        <v>41640</v>
      </c>
      <c r="E6302" s="14" t="s">
        <v>306</v>
      </c>
      <c r="F6302" s="30">
        <v>89000</v>
      </c>
      <c r="G6302" s="31" t="str">
        <f>_xlfn.CONCAT(Table1[[#This Row],[Company]:[Penalty Amount]])</f>
        <v>New Hampshire Insurance Co.American International Groupinsurance violation41640TX-INS89000</v>
      </c>
    </row>
    <row r="6303" spans="1:7" x14ac:dyDescent="0.2">
      <c r="A6303" s="28" t="s">
        <v>1668</v>
      </c>
      <c r="B6303" s="14" t="s">
        <v>51</v>
      </c>
      <c r="C6303" s="14" t="s">
        <v>305</v>
      </c>
      <c r="D6303" s="29">
        <v>42005</v>
      </c>
      <c r="E6303" s="14" t="s">
        <v>306</v>
      </c>
      <c r="F6303" s="30">
        <v>90000</v>
      </c>
      <c r="G6303" s="31" t="str">
        <f>_xlfn.CONCAT(Table1[[#This Row],[Company]:[Penalty Amount]])</f>
        <v>American Home Assurance Co.American International Groupinsurance violation42005TX-INS90000</v>
      </c>
    </row>
    <row r="6304" spans="1:7" x14ac:dyDescent="0.2">
      <c r="A6304" s="28" t="s">
        <v>2550</v>
      </c>
      <c r="B6304" s="14" t="s">
        <v>51</v>
      </c>
      <c r="C6304" s="14" t="s">
        <v>305</v>
      </c>
      <c r="D6304" s="29">
        <v>42370</v>
      </c>
      <c r="E6304" s="14" t="s">
        <v>1407</v>
      </c>
      <c r="F6304" s="30">
        <v>90000</v>
      </c>
      <c r="G6304" s="31" t="str">
        <f>_xlfn.CONCAT(Table1[[#This Row],[Company]:[Penalty Amount]])</f>
        <v>National Union Fire Insurance Co. of Pittsburgh PennsylvaniaAmerican International Groupinsurance violation42370SC-INS90000</v>
      </c>
    </row>
    <row r="6305" spans="1:7" x14ac:dyDescent="0.2">
      <c r="A6305" s="28" t="s">
        <v>1325</v>
      </c>
      <c r="B6305" s="14" t="s">
        <v>51</v>
      </c>
      <c r="C6305" s="14" t="s">
        <v>305</v>
      </c>
      <c r="D6305" s="29">
        <v>43831</v>
      </c>
      <c r="E6305" s="14" t="s">
        <v>306</v>
      </c>
      <c r="F6305" s="30">
        <v>95000</v>
      </c>
      <c r="G6305" s="31" t="str">
        <f>_xlfn.CONCAT(Table1[[#This Row],[Company]:[Penalty Amount]])</f>
        <v>New Hampshire Insurance Co.American International Groupinsurance violation43831TX-INS95000</v>
      </c>
    </row>
    <row r="6306" spans="1:7" x14ac:dyDescent="0.2">
      <c r="A6306" s="28" t="s">
        <v>2548</v>
      </c>
      <c r="B6306" s="14" t="s">
        <v>51</v>
      </c>
      <c r="C6306" s="14" t="s">
        <v>305</v>
      </c>
      <c r="D6306" s="29">
        <v>36526</v>
      </c>
      <c r="E6306" s="14" t="s">
        <v>991</v>
      </c>
      <c r="F6306" s="30">
        <v>100000</v>
      </c>
      <c r="G6306" s="31" t="str">
        <f>_xlfn.CONCAT(Table1[[#This Row],[Company]:[Penalty Amount]])</f>
        <v>AIG Warranty Guard Inc.American International Groupinsurance violation36526WI-INS100000</v>
      </c>
    </row>
    <row r="6307" spans="1:7" x14ac:dyDescent="0.2">
      <c r="A6307" s="28" t="s">
        <v>2416</v>
      </c>
      <c r="B6307" s="14" t="s">
        <v>51</v>
      </c>
      <c r="C6307" s="14" t="s">
        <v>305</v>
      </c>
      <c r="D6307" s="29">
        <v>39448</v>
      </c>
      <c r="E6307" s="14" t="s">
        <v>655</v>
      </c>
      <c r="F6307" s="30">
        <v>100000</v>
      </c>
      <c r="G6307" s="31" t="str">
        <f>_xlfn.CONCAT(Table1[[#This Row],[Company]:[Penalty Amount]])</f>
        <v>AIU INSURANCE Co. .American International Groupinsurance violation39448VA-INS100000</v>
      </c>
    </row>
    <row r="6308" spans="1:7" x14ac:dyDescent="0.2">
      <c r="A6308" s="28" t="s">
        <v>2550</v>
      </c>
      <c r="B6308" s="14" t="s">
        <v>51</v>
      </c>
      <c r="C6308" s="14" t="s">
        <v>305</v>
      </c>
      <c r="D6308" s="29">
        <v>40179</v>
      </c>
      <c r="E6308" s="14" t="s">
        <v>1156</v>
      </c>
      <c r="F6308" s="30">
        <v>100000</v>
      </c>
      <c r="G6308" s="31" t="str">
        <f>_xlfn.CONCAT(Table1[[#This Row],[Company]:[Penalty Amount]])</f>
        <v>National Union Fire Insurance Co. of Pittsburgh PennsylvaniaAmerican International Groupinsurance violation40179NH-INS100000</v>
      </c>
    </row>
    <row r="6309" spans="1:7" x14ac:dyDescent="0.2">
      <c r="A6309" s="28" t="s">
        <v>2550</v>
      </c>
      <c r="B6309" s="14" t="s">
        <v>51</v>
      </c>
      <c r="C6309" s="14" t="s">
        <v>305</v>
      </c>
      <c r="D6309" s="29">
        <v>40179</v>
      </c>
      <c r="E6309" s="14" t="s">
        <v>1090</v>
      </c>
      <c r="F6309" s="30">
        <v>100000</v>
      </c>
      <c r="G6309" s="31" t="str">
        <f>_xlfn.CONCAT(Table1[[#This Row],[Company]:[Penalty Amount]])</f>
        <v>National Union Fire Insurance Co. of Pittsburgh PennsylvaniaAmerican International Groupinsurance violation40179WA-INS100000</v>
      </c>
    </row>
    <row r="6310" spans="1:7" x14ac:dyDescent="0.2">
      <c r="A6310" s="28" t="s">
        <v>2550</v>
      </c>
      <c r="B6310" s="14" t="s">
        <v>51</v>
      </c>
      <c r="C6310" s="14" t="s">
        <v>305</v>
      </c>
      <c r="D6310" s="29">
        <v>40179</v>
      </c>
      <c r="E6310" s="14" t="s">
        <v>775</v>
      </c>
      <c r="F6310" s="30">
        <v>100000</v>
      </c>
      <c r="G6310" s="31" t="str">
        <f>_xlfn.CONCAT(Table1[[#This Row],[Company]:[Penalty Amount]])</f>
        <v>National Union Fire Insurance Co. of Pittsburgh PennsylvaniaAmerican International Groupinsurance violation40179MN-FIN100000</v>
      </c>
    </row>
    <row r="6311" spans="1:7" x14ac:dyDescent="0.2">
      <c r="A6311" s="28" t="s">
        <v>1325</v>
      </c>
      <c r="B6311" s="14" t="s">
        <v>51</v>
      </c>
      <c r="C6311" s="14" t="s">
        <v>305</v>
      </c>
      <c r="D6311" s="29">
        <v>42005</v>
      </c>
      <c r="E6311" s="14" t="s">
        <v>34</v>
      </c>
      <c r="F6311" s="30">
        <v>100000</v>
      </c>
      <c r="G6311" s="31" t="str">
        <f>_xlfn.CONCAT(Table1[[#This Row],[Company]:[Penalty Amount]])</f>
        <v>New Hampshire Insurance Co.American International Groupinsurance violation42005NY-DFS100000</v>
      </c>
    </row>
    <row r="6312" spans="1:7" x14ac:dyDescent="0.2">
      <c r="A6312" s="28" t="s">
        <v>2551</v>
      </c>
      <c r="B6312" s="14" t="s">
        <v>51</v>
      </c>
      <c r="C6312" s="14" t="s">
        <v>12</v>
      </c>
      <c r="D6312" s="29">
        <v>37987</v>
      </c>
      <c r="E6312" s="14" t="s">
        <v>250</v>
      </c>
      <c r="F6312" s="30">
        <v>100000</v>
      </c>
      <c r="G6312" s="31" t="str">
        <f>_xlfn.CONCAT(Table1[[#This Row],[Company]:[Penalty Amount]])</f>
        <v>SunAmerica Securities Inc.American International Groupinvestor protection violation37987FINRA100000</v>
      </c>
    </row>
    <row r="6313" spans="1:7" x14ac:dyDescent="0.2">
      <c r="A6313" s="28" t="s">
        <v>1822</v>
      </c>
      <c r="B6313" s="14" t="s">
        <v>51</v>
      </c>
      <c r="C6313" s="14" t="s">
        <v>305</v>
      </c>
      <c r="D6313" s="29">
        <v>42370</v>
      </c>
      <c r="E6313" s="14" t="s">
        <v>306</v>
      </c>
      <c r="F6313" s="30">
        <v>102000</v>
      </c>
      <c r="G6313" s="31" t="str">
        <f>_xlfn.CONCAT(Table1[[#This Row],[Company]:[Penalty Amount]])</f>
        <v>Granite State Insurance Co.American International Groupinsurance violation42370TX-INS102000</v>
      </c>
    </row>
    <row r="6314" spans="1:7" x14ac:dyDescent="0.2">
      <c r="A6314" s="28" t="s">
        <v>1217</v>
      </c>
      <c r="B6314" s="14" t="s">
        <v>51</v>
      </c>
      <c r="C6314" s="14" t="s">
        <v>305</v>
      </c>
      <c r="D6314" s="29">
        <v>44197</v>
      </c>
      <c r="E6314" s="14" t="s">
        <v>1146</v>
      </c>
      <c r="F6314" s="30">
        <v>106000</v>
      </c>
      <c r="G6314" s="31" t="str">
        <f>_xlfn.CONCAT(Table1[[#This Row],[Company]:[Penalty Amount]])</f>
        <v>American General Life Insurance Co.American International Groupinsurance violation44197DE-INS106000</v>
      </c>
    </row>
    <row r="6315" spans="1:7" x14ac:dyDescent="0.2">
      <c r="A6315" s="28" t="s">
        <v>2550</v>
      </c>
      <c r="B6315" s="14" t="s">
        <v>51</v>
      </c>
      <c r="C6315" s="14" t="s">
        <v>305</v>
      </c>
      <c r="D6315" s="29">
        <v>43831</v>
      </c>
      <c r="E6315" s="14" t="s">
        <v>923</v>
      </c>
      <c r="F6315" s="30">
        <v>106000</v>
      </c>
      <c r="G6315" s="31" t="str">
        <f>_xlfn.CONCAT(Table1[[#This Row],[Company]:[Penalty Amount]])</f>
        <v>National Union Fire Insurance Co. of Pittsburgh PennsylvaniaAmerican International Groupinsurance violation43831CT-INS106000</v>
      </c>
    </row>
    <row r="6316" spans="1:7" x14ac:dyDescent="0.2">
      <c r="A6316" s="28" t="s">
        <v>2550</v>
      </c>
      <c r="B6316" s="14" t="s">
        <v>51</v>
      </c>
      <c r="C6316" s="14" t="s">
        <v>305</v>
      </c>
      <c r="D6316" s="29">
        <v>42005</v>
      </c>
      <c r="E6316" s="14" t="s">
        <v>1090</v>
      </c>
      <c r="F6316" s="30">
        <v>110000</v>
      </c>
      <c r="G6316" s="31" t="str">
        <f>_xlfn.CONCAT(Table1[[#This Row],[Company]:[Penalty Amount]])</f>
        <v>National Union Fire Insurance Co. of Pittsburgh PennsylvaniaAmerican International Groupinsurance violation42005WA-INS110000</v>
      </c>
    </row>
    <row r="6317" spans="1:7" x14ac:dyDescent="0.2">
      <c r="A6317" s="28" t="s">
        <v>1821</v>
      </c>
      <c r="B6317" s="14" t="s">
        <v>51</v>
      </c>
      <c r="C6317" s="14" t="s">
        <v>305</v>
      </c>
      <c r="D6317" s="29">
        <v>36892</v>
      </c>
      <c r="E6317" s="14" t="s">
        <v>746</v>
      </c>
      <c r="F6317" s="30">
        <v>115000</v>
      </c>
      <c r="G6317" s="31" t="str">
        <f>_xlfn.CONCAT(Table1[[#This Row],[Company]:[Penalty Amount]])</f>
        <v>Commerce and Industry Insurance Co.American International Groupinsurance violation36892FL-OFR115000</v>
      </c>
    </row>
    <row r="6318" spans="1:7" x14ac:dyDescent="0.2">
      <c r="A6318" s="28" t="s">
        <v>1353</v>
      </c>
      <c r="B6318" s="14" t="s">
        <v>51</v>
      </c>
      <c r="C6318" s="14" t="s">
        <v>305</v>
      </c>
      <c r="D6318" s="29">
        <v>43466</v>
      </c>
      <c r="E6318" s="14" t="s">
        <v>923</v>
      </c>
      <c r="F6318" s="30">
        <v>120000</v>
      </c>
      <c r="G6318" s="31" t="str">
        <f>_xlfn.CONCAT(Table1[[#This Row],[Company]:[Penalty Amount]])</f>
        <v>AIG Property Casualty Co.American International Groupinsurance violation43466CT-INS120000</v>
      </c>
    </row>
    <row r="6319" spans="1:7" x14ac:dyDescent="0.2">
      <c r="A6319" s="28" t="s">
        <v>2550</v>
      </c>
      <c r="B6319" s="14" t="s">
        <v>51</v>
      </c>
      <c r="C6319" s="14" t="s">
        <v>305</v>
      </c>
      <c r="D6319" s="29">
        <v>38718</v>
      </c>
      <c r="E6319" s="14" t="s">
        <v>746</v>
      </c>
      <c r="F6319" s="30">
        <v>121000</v>
      </c>
      <c r="G6319" s="31" t="str">
        <f>_xlfn.CONCAT(Table1[[#This Row],[Company]:[Penalty Amount]])</f>
        <v>National Union Fire Insurance Co. of Pittsburgh PennsylvaniaAmerican International Groupinsurance violation38718FL-OFR121000</v>
      </c>
    </row>
    <row r="6320" spans="1:7" x14ac:dyDescent="0.2">
      <c r="A6320" s="28" t="s">
        <v>2119</v>
      </c>
      <c r="B6320" s="14" t="s">
        <v>51</v>
      </c>
      <c r="C6320" s="14" t="s">
        <v>305</v>
      </c>
      <c r="D6320" s="29">
        <v>37257</v>
      </c>
      <c r="E6320" s="14" t="s">
        <v>1098</v>
      </c>
      <c r="F6320" s="30">
        <v>124532</v>
      </c>
      <c r="G6320" s="31" t="str">
        <f>_xlfn.CONCAT(Table1[[#This Row],[Company]:[Penalty Amount]])</f>
        <v>Insurance Co. of the State of PAAmerican International Groupinsurance violation37257MA-INS124532</v>
      </c>
    </row>
    <row r="6321" spans="1:7" x14ac:dyDescent="0.2">
      <c r="A6321" s="28" t="s">
        <v>1668</v>
      </c>
      <c r="B6321" s="14" t="s">
        <v>51</v>
      </c>
      <c r="C6321" s="14" t="s">
        <v>305</v>
      </c>
      <c r="D6321" s="29">
        <v>37622</v>
      </c>
      <c r="E6321" s="14" t="s">
        <v>1098</v>
      </c>
      <c r="F6321" s="30">
        <v>125000</v>
      </c>
      <c r="G6321" s="31" t="str">
        <f>_xlfn.CONCAT(Table1[[#This Row],[Company]:[Penalty Amount]])</f>
        <v>American Home Assurance Co.American International Groupinsurance violation37622MA-INS125000</v>
      </c>
    </row>
    <row r="6322" spans="1:7" x14ac:dyDescent="0.2">
      <c r="A6322" s="28" t="s">
        <v>1821</v>
      </c>
      <c r="B6322" s="14" t="s">
        <v>51</v>
      </c>
      <c r="C6322" s="14" t="s">
        <v>305</v>
      </c>
      <c r="D6322" s="29">
        <v>42370</v>
      </c>
      <c r="E6322" s="14" t="s">
        <v>306</v>
      </c>
      <c r="F6322" s="30">
        <v>125000</v>
      </c>
      <c r="G6322" s="31" t="str">
        <f>_xlfn.CONCAT(Table1[[#This Row],[Company]:[Penalty Amount]])</f>
        <v>Commerce and Industry Insurance Co.American International Groupinsurance violation42370TX-INS125000</v>
      </c>
    </row>
    <row r="6323" spans="1:7" x14ac:dyDescent="0.2">
      <c r="A6323" s="28" t="s">
        <v>1325</v>
      </c>
      <c r="B6323" s="14" t="s">
        <v>51</v>
      </c>
      <c r="C6323" s="14" t="s">
        <v>305</v>
      </c>
      <c r="D6323" s="29">
        <v>42370</v>
      </c>
      <c r="E6323" s="14" t="s">
        <v>306</v>
      </c>
      <c r="F6323" s="30">
        <v>125000</v>
      </c>
      <c r="G6323" s="31" t="str">
        <f>_xlfn.CONCAT(Table1[[#This Row],[Company]:[Penalty Amount]])</f>
        <v>New Hampshire Insurance Co.American International Groupinsurance violation42370TX-INS125000</v>
      </c>
    </row>
    <row r="6324" spans="1:7" x14ac:dyDescent="0.2">
      <c r="A6324" s="28" t="s">
        <v>51</v>
      </c>
      <c r="B6324" s="14" t="s">
        <v>51</v>
      </c>
      <c r="C6324" s="14" t="s">
        <v>17</v>
      </c>
      <c r="D6324" s="29">
        <v>42736</v>
      </c>
      <c r="E6324" s="14" t="s">
        <v>61</v>
      </c>
      <c r="F6324" s="30">
        <v>148698</v>
      </c>
      <c r="G6324" s="31" t="str">
        <f>_xlfn.CONCAT(Table1[[#This Row],[Company]:[Penalty Amount]])</f>
        <v>American International GroupAmerican International Groupeconomic sanction violation42736OFAC148698</v>
      </c>
    </row>
    <row r="6325" spans="1:7" x14ac:dyDescent="0.2">
      <c r="A6325" s="28" t="s">
        <v>1822</v>
      </c>
      <c r="B6325" s="14" t="s">
        <v>51</v>
      </c>
      <c r="C6325" s="14" t="s">
        <v>305</v>
      </c>
      <c r="D6325" s="29">
        <v>42005</v>
      </c>
      <c r="E6325" s="14" t="s">
        <v>34</v>
      </c>
      <c r="F6325" s="30">
        <v>150000</v>
      </c>
      <c r="G6325" s="31" t="str">
        <f>_xlfn.CONCAT(Table1[[#This Row],[Company]:[Penalty Amount]])</f>
        <v>Granite State Insurance Co.American International Groupinsurance violation42005NY-DFS150000</v>
      </c>
    </row>
    <row r="6326" spans="1:7" x14ac:dyDescent="0.2">
      <c r="A6326" s="28" t="s">
        <v>1822</v>
      </c>
      <c r="B6326" s="14" t="s">
        <v>51</v>
      </c>
      <c r="C6326" s="14" t="s">
        <v>305</v>
      </c>
      <c r="D6326" s="29">
        <v>43101</v>
      </c>
      <c r="E6326" s="14" t="s">
        <v>655</v>
      </c>
      <c r="F6326" s="30">
        <v>152318</v>
      </c>
      <c r="G6326" s="31" t="str">
        <f>_xlfn.CONCAT(Table1[[#This Row],[Company]:[Penalty Amount]])</f>
        <v>Granite State Insurance Co.American International Groupinsurance violation43101VA-INS152318</v>
      </c>
    </row>
    <row r="6327" spans="1:7" x14ac:dyDescent="0.2">
      <c r="A6327" s="28" t="s">
        <v>1325</v>
      </c>
      <c r="B6327" s="14" t="s">
        <v>51</v>
      </c>
      <c r="C6327" s="14" t="s">
        <v>305</v>
      </c>
      <c r="D6327" s="29">
        <v>43831</v>
      </c>
      <c r="E6327" s="14" t="s">
        <v>306</v>
      </c>
      <c r="F6327" s="30">
        <v>165000</v>
      </c>
      <c r="G6327" s="31" t="str">
        <f>_xlfn.CONCAT(Table1[[#This Row],[Company]:[Penalty Amount]])</f>
        <v>New Hampshire Insurance Co.American International Groupinsurance violation43831TX-INS165000</v>
      </c>
    </row>
    <row r="6328" spans="1:7" x14ac:dyDescent="0.2">
      <c r="A6328" s="28" t="s">
        <v>1325</v>
      </c>
      <c r="B6328" s="14" t="s">
        <v>51</v>
      </c>
      <c r="C6328" s="14" t="s">
        <v>305</v>
      </c>
      <c r="D6328" s="29">
        <v>44562</v>
      </c>
      <c r="E6328" s="14" t="s">
        <v>306</v>
      </c>
      <c r="F6328" s="30">
        <v>165000</v>
      </c>
      <c r="G6328" s="31" t="str">
        <f>_xlfn.CONCAT(Table1[[#This Row],[Company]:[Penalty Amount]])</f>
        <v>New Hampshire Insurance Co.American International Groupinsurance violation44562TX-INS165000</v>
      </c>
    </row>
    <row r="6329" spans="1:7" x14ac:dyDescent="0.2">
      <c r="A6329" s="28" t="s">
        <v>2122</v>
      </c>
      <c r="B6329" s="14" t="s">
        <v>51</v>
      </c>
      <c r="C6329" s="14" t="s">
        <v>305</v>
      </c>
      <c r="D6329" s="29">
        <v>43466</v>
      </c>
      <c r="E6329" s="14" t="s">
        <v>34</v>
      </c>
      <c r="F6329" s="30">
        <v>171902</v>
      </c>
      <c r="G6329" s="31" t="str">
        <f>_xlfn.CONCAT(Table1[[#This Row],[Company]:[Penalty Amount]])</f>
        <v>The United States Life Insurance Co.American International Groupinsurance violation43466NY-DFS171902</v>
      </c>
    </row>
    <row r="6330" spans="1:7" x14ac:dyDescent="0.2">
      <c r="A6330" s="28" t="s">
        <v>2120</v>
      </c>
      <c r="B6330" s="14" t="s">
        <v>51</v>
      </c>
      <c r="C6330" s="14" t="s">
        <v>305</v>
      </c>
      <c r="D6330" s="29">
        <v>40179</v>
      </c>
      <c r="E6330" s="14" t="s">
        <v>306</v>
      </c>
      <c r="F6330" s="30">
        <v>175000</v>
      </c>
      <c r="G6330" s="31" t="str">
        <f>_xlfn.CONCAT(Table1[[#This Row],[Company]:[Penalty Amount]])</f>
        <v>Insurance Co. of the State of PennsylvaniaAmerican International Groupinsurance violation40179TX-INS175000</v>
      </c>
    </row>
    <row r="6331" spans="1:7" x14ac:dyDescent="0.2">
      <c r="A6331" s="28" t="s">
        <v>1325</v>
      </c>
      <c r="B6331" s="14" t="s">
        <v>51</v>
      </c>
      <c r="C6331" s="14" t="s">
        <v>305</v>
      </c>
      <c r="D6331" s="29">
        <v>44562</v>
      </c>
      <c r="E6331" s="14" t="s">
        <v>306</v>
      </c>
      <c r="F6331" s="30">
        <v>175000</v>
      </c>
      <c r="G6331" s="31" t="str">
        <f>_xlfn.CONCAT(Table1[[#This Row],[Company]:[Penalty Amount]])</f>
        <v>New Hampshire Insurance Co.American International Groupinsurance violation44562TX-INS175000</v>
      </c>
    </row>
    <row r="6332" spans="1:7" x14ac:dyDescent="0.2">
      <c r="A6332" s="28" t="s">
        <v>1325</v>
      </c>
      <c r="B6332" s="14" t="s">
        <v>51</v>
      </c>
      <c r="C6332" s="14" t="s">
        <v>305</v>
      </c>
      <c r="D6332" s="29">
        <v>40179</v>
      </c>
      <c r="E6332" s="14" t="s">
        <v>306</v>
      </c>
      <c r="F6332" s="30">
        <v>175000</v>
      </c>
      <c r="G6332" s="31" t="str">
        <f>_xlfn.CONCAT(Table1[[#This Row],[Company]:[Penalty Amount]])</f>
        <v>New Hampshire Insurance Co.American International Groupinsurance violation40179TX-INS175000</v>
      </c>
    </row>
    <row r="6333" spans="1:7" x14ac:dyDescent="0.2">
      <c r="A6333" s="28" t="s">
        <v>1325</v>
      </c>
      <c r="B6333" s="14" t="s">
        <v>51</v>
      </c>
      <c r="C6333" s="14" t="s">
        <v>305</v>
      </c>
      <c r="D6333" s="29">
        <v>42005</v>
      </c>
      <c r="E6333" s="14" t="s">
        <v>306</v>
      </c>
      <c r="F6333" s="30">
        <v>195000</v>
      </c>
      <c r="G6333" s="31" t="str">
        <f>_xlfn.CONCAT(Table1[[#This Row],[Company]:[Penalty Amount]])</f>
        <v>New Hampshire Insurance Co.American International Groupinsurance violation42005TX-INS195000</v>
      </c>
    </row>
    <row r="6334" spans="1:7" x14ac:dyDescent="0.2">
      <c r="A6334" s="28" t="s">
        <v>2550</v>
      </c>
      <c r="B6334" s="14" t="s">
        <v>51</v>
      </c>
      <c r="C6334" s="14" t="s">
        <v>305</v>
      </c>
      <c r="D6334" s="29">
        <v>42005</v>
      </c>
      <c r="E6334" s="14" t="s">
        <v>1090</v>
      </c>
      <c r="F6334" s="30">
        <v>200000</v>
      </c>
      <c r="G6334" s="31" t="str">
        <f>_xlfn.CONCAT(Table1[[#This Row],[Company]:[Penalty Amount]])</f>
        <v>National Union Fire Insurance Co. of Pittsburgh PennsylvaniaAmerican International Groupinsurance violation42005WA-INS200000</v>
      </c>
    </row>
    <row r="6335" spans="1:7" x14ac:dyDescent="0.2">
      <c r="A6335" s="28" t="s">
        <v>2550</v>
      </c>
      <c r="B6335" s="14" t="s">
        <v>51</v>
      </c>
      <c r="C6335" s="14" t="s">
        <v>305</v>
      </c>
      <c r="D6335" s="29">
        <v>40179</v>
      </c>
      <c r="E6335" s="14" t="s">
        <v>869</v>
      </c>
      <c r="F6335" s="30">
        <v>200000</v>
      </c>
      <c r="G6335" s="31" t="str">
        <f>_xlfn.CONCAT(Table1[[#This Row],[Company]:[Penalty Amount]])</f>
        <v>National Union Fire Insurance Co. of Pittsburgh PennsylvaniaAmerican International Groupinsurance violation40179IN-INS200000</v>
      </c>
    </row>
    <row r="6336" spans="1:7" x14ac:dyDescent="0.2">
      <c r="A6336" s="28" t="s">
        <v>1217</v>
      </c>
      <c r="B6336" s="14" t="s">
        <v>51</v>
      </c>
      <c r="C6336" s="14" t="s">
        <v>305</v>
      </c>
      <c r="D6336" s="29">
        <v>43101</v>
      </c>
      <c r="E6336" s="14" t="s">
        <v>746</v>
      </c>
      <c r="F6336" s="30">
        <v>210000</v>
      </c>
      <c r="G6336" s="31" t="str">
        <f>_xlfn.CONCAT(Table1[[#This Row],[Company]:[Penalty Amount]])</f>
        <v>American General Life Insurance Co.American International Groupinsurance violation43101FL-OFR210000</v>
      </c>
    </row>
    <row r="6337" spans="1:7" x14ac:dyDescent="0.2">
      <c r="A6337" s="28" t="s">
        <v>1353</v>
      </c>
      <c r="B6337" s="14" t="s">
        <v>51</v>
      </c>
      <c r="C6337" s="14" t="s">
        <v>305</v>
      </c>
      <c r="D6337" s="29">
        <v>42005</v>
      </c>
      <c r="E6337" s="14" t="s">
        <v>728</v>
      </c>
      <c r="F6337" s="30">
        <v>225000</v>
      </c>
      <c r="G6337" s="31" t="str">
        <f>_xlfn.CONCAT(Table1[[#This Row],[Company]:[Penalty Amount]])</f>
        <v>AIG Property Casualty Co.American International Groupinsurance violation42005MD-INS225000</v>
      </c>
    </row>
    <row r="6338" spans="1:7" x14ac:dyDescent="0.2">
      <c r="A6338" s="28" t="s">
        <v>1668</v>
      </c>
      <c r="B6338" s="14" t="s">
        <v>51</v>
      </c>
      <c r="C6338" s="14" t="s">
        <v>305</v>
      </c>
      <c r="D6338" s="29">
        <v>39448</v>
      </c>
      <c r="E6338" s="14" t="s">
        <v>306</v>
      </c>
      <c r="F6338" s="30">
        <v>225000</v>
      </c>
      <c r="G6338" s="31" t="str">
        <f>_xlfn.CONCAT(Table1[[#This Row],[Company]:[Penalty Amount]])</f>
        <v>American Home Assurance Co.American International Groupinsurance violation39448TX-INS225000</v>
      </c>
    </row>
    <row r="6339" spans="1:7" x14ac:dyDescent="0.2">
      <c r="A6339" s="28" t="s">
        <v>974</v>
      </c>
      <c r="B6339" s="14" t="s">
        <v>51</v>
      </c>
      <c r="C6339" s="14" t="s">
        <v>305</v>
      </c>
      <c r="D6339" s="29">
        <v>36526</v>
      </c>
      <c r="E6339" s="14" t="s">
        <v>1378</v>
      </c>
      <c r="F6339" s="30">
        <v>234000</v>
      </c>
      <c r="G6339" s="31" t="str">
        <f>_xlfn.CONCAT(Table1[[#This Row],[Company]:[Penalty Amount]])</f>
        <v>American General Life and Accident Insurance Co.American International Groupinsurance violation36526KS-INS234000</v>
      </c>
    </row>
    <row r="6340" spans="1:7" x14ac:dyDescent="0.2">
      <c r="A6340" s="28" t="s">
        <v>2550</v>
      </c>
      <c r="B6340" s="14" t="s">
        <v>51</v>
      </c>
      <c r="C6340" s="14" t="s">
        <v>305</v>
      </c>
      <c r="D6340" s="29">
        <v>39083</v>
      </c>
      <c r="E6340" s="14" t="s">
        <v>746</v>
      </c>
      <c r="F6340" s="30">
        <v>240000</v>
      </c>
      <c r="G6340" s="31" t="str">
        <f>_xlfn.CONCAT(Table1[[#This Row],[Company]:[Penalty Amount]])</f>
        <v>National Union Fire Insurance Co. of Pittsburgh PennsylvaniaAmerican International Groupinsurance violation39083FL-OFR240000</v>
      </c>
    </row>
    <row r="6341" spans="1:7" x14ac:dyDescent="0.2">
      <c r="A6341" s="28" t="s">
        <v>2550</v>
      </c>
      <c r="B6341" s="14" t="s">
        <v>51</v>
      </c>
      <c r="C6341" s="14" t="s">
        <v>305</v>
      </c>
      <c r="D6341" s="29">
        <v>42005</v>
      </c>
      <c r="E6341" s="14" t="s">
        <v>34</v>
      </c>
      <c r="F6341" s="30">
        <v>250000</v>
      </c>
      <c r="G6341" s="31" t="str">
        <f>_xlfn.CONCAT(Table1[[#This Row],[Company]:[Penalty Amount]])</f>
        <v>National Union Fire Insurance Co. of Pittsburgh PennsylvaniaAmerican International Groupinsurance violation42005NY-DFS250000</v>
      </c>
    </row>
    <row r="6342" spans="1:7" x14ac:dyDescent="0.2">
      <c r="A6342" s="28" t="s">
        <v>1668</v>
      </c>
      <c r="B6342" s="14" t="s">
        <v>51</v>
      </c>
      <c r="C6342" s="14" t="s">
        <v>305</v>
      </c>
      <c r="D6342" s="29">
        <v>39083</v>
      </c>
      <c r="E6342" s="14" t="s">
        <v>746</v>
      </c>
      <c r="F6342" s="30">
        <v>255000</v>
      </c>
      <c r="G6342" s="31" t="str">
        <f>_xlfn.CONCAT(Table1[[#This Row],[Company]:[Penalty Amount]])</f>
        <v>American Home Assurance Co.American International Groupinsurance violation39083FL-OFR255000</v>
      </c>
    </row>
    <row r="6343" spans="1:7" x14ac:dyDescent="0.2">
      <c r="A6343" s="28" t="s">
        <v>1217</v>
      </c>
      <c r="B6343" s="14" t="s">
        <v>51</v>
      </c>
      <c r="C6343" s="14" t="s">
        <v>305</v>
      </c>
      <c r="D6343" s="29">
        <v>39448</v>
      </c>
      <c r="E6343" s="14" t="s">
        <v>746</v>
      </c>
      <c r="F6343" s="30">
        <v>260000</v>
      </c>
      <c r="G6343" s="31" t="str">
        <f>_xlfn.CONCAT(Table1[[#This Row],[Company]:[Penalty Amount]])</f>
        <v>American General Life Insurance Co.American International Groupinsurance violation39448FL-OFR260000</v>
      </c>
    </row>
    <row r="6344" spans="1:7" x14ac:dyDescent="0.2">
      <c r="A6344" s="28" t="s">
        <v>687</v>
      </c>
      <c r="B6344" s="14" t="s">
        <v>51</v>
      </c>
      <c r="C6344" s="14" t="s">
        <v>17</v>
      </c>
      <c r="D6344" s="29">
        <v>41640</v>
      </c>
      <c r="E6344" s="14" t="s">
        <v>61</v>
      </c>
      <c r="F6344" s="30">
        <v>279038</v>
      </c>
      <c r="G6344" s="31" t="str">
        <f>_xlfn.CONCAT(Table1[[#This Row],[Company]:[Penalty Amount]])</f>
        <v>American International Group Inc.American International Groupeconomic sanction violation41640OFAC279038</v>
      </c>
    </row>
    <row r="6345" spans="1:7" x14ac:dyDescent="0.2">
      <c r="A6345" s="28" t="s">
        <v>2120</v>
      </c>
      <c r="B6345" s="14" t="s">
        <v>51</v>
      </c>
      <c r="C6345" s="14" t="s">
        <v>285</v>
      </c>
      <c r="D6345" s="29">
        <v>42370</v>
      </c>
      <c r="E6345" s="14" t="s">
        <v>421</v>
      </c>
      <c r="F6345" s="30">
        <v>300000</v>
      </c>
      <c r="G6345" s="31" t="str">
        <f>_xlfn.CONCAT(Table1[[#This Row],[Company]:[Penalty Amount]])</f>
        <v>Insurance Co. of the State of PennsylvaniaAmerican International GroupFalse Claims Act and related42370NV-AG300000</v>
      </c>
    </row>
    <row r="6346" spans="1:7" x14ac:dyDescent="0.2">
      <c r="A6346" s="28" t="s">
        <v>2550</v>
      </c>
      <c r="B6346" s="14" t="s">
        <v>51</v>
      </c>
      <c r="C6346" s="14" t="s">
        <v>305</v>
      </c>
      <c r="D6346" s="29">
        <v>42005</v>
      </c>
      <c r="E6346" s="14" t="s">
        <v>1090</v>
      </c>
      <c r="F6346" s="30">
        <v>300000</v>
      </c>
      <c r="G6346" s="31" t="str">
        <f>_xlfn.CONCAT(Table1[[#This Row],[Company]:[Penalty Amount]])</f>
        <v>National Union Fire Insurance Co. of Pittsburgh PennsylvaniaAmerican International Groupinsurance violation42005WA-INS300000</v>
      </c>
    </row>
    <row r="6347" spans="1:7" x14ac:dyDescent="0.2">
      <c r="A6347" s="28" t="s">
        <v>2551</v>
      </c>
      <c r="B6347" s="14" t="s">
        <v>51</v>
      </c>
      <c r="C6347" s="14" t="s">
        <v>12</v>
      </c>
      <c r="D6347" s="29">
        <v>39448</v>
      </c>
      <c r="E6347" s="14" t="s">
        <v>250</v>
      </c>
      <c r="F6347" s="30">
        <v>300000</v>
      </c>
      <c r="G6347" s="31" t="str">
        <f>_xlfn.CONCAT(Table1[[#This Row],[Company]:[Penalty Amount]])</f>
        <v>SunAmerica Securities Inc.American International Groupinvestor protection violation39448FINRA300000</v>
      </c>
    </row>
    <row r="6348" spans="1:7" x14ac:dyDescent="0.2">
      <c r="A6348" s="28" t="s">
        <v>2117</v>
      </c>
      <c r="B6348" s="14" t="s">
        <v>51</v>
      </c>
      <c r="C6348" s="14" t="s">
        <v>305</v>
      </c>
      <c r="D6348" s="29">
        <v>40909</v>
      </c>
      <c r="E6348" s="14" t="s">
        <v>655</v>
      </c>
      <c r="F6348" s="30">
        <v>319000</v>
      </c>
      <c r="G6348" s="31" t="str">
        <f>_xlfn.CONCAT(Table1[[#This Row],[Company]:[Penalty Amount]])</f>
        <v>AIU INSURANCE Co.American International Groupinsurance violation40909VA-INS319000</v>
      </c>
    </row>
    <row r="6349" spans="1:7" x14ac:dyDescent="0.2">
      <c r="A6349" s="28" t="s">
        <v>1217</v>
      </c>
      <c r="B6349" s="14" t="s">
        <v>51</v>
      </c>
      <c r="C6349" s="14" t="s">
        <v>305</v>
      </c>
      <c r="D6349" s="29">
        <v>43831</v>
      </c>
      <c r="E6349" s="14" t="s">
        <v>123</v>
      </c>
      <c r="F6349" s="30">
        <v>363000</v>
      </c>
      <c r="G6349" s="31" t="str">
        <f>_xlfn.CONCAT(Table1[[#This Row],[Company]:[Penalty Amount]])</f>
        <v>American General Life Insurance Co.American International Groupinsurance violation43831MA-AG363000</v>
      </c>
    </row>
    <row r="6350" spans="1:7" x14ac:dyDescent="0.2">
      <c r="A6350" s="28" t="s">
        <v>1820</v>
      </c>
      <c r="B6350" s="14" t="s">
        <v>51</v>
      </c>
      <c r="C6350" s="14" t="s">
        <v>305</v>
      </c>
      <c r="D6350" s="29">
        <v>37257</v>
      </c>
      <c r="E6350" s="14" t="s">
        <v>1098</v>
      </c>
      <c r="F6350" s="30">
        <v>365615</v>
      </c>
      <c r="G6350" s="31" t="str">
        <f>_xlfn.CONCAT(Table1[[#This Row],[Company]:[Penalty Amount]])</f>
        <v>AIU Insurance Co.American International Groupinsurance violation37257MA-INS365615</v>
      </c>
    </row>
    <row r="6351" spans="1:7" x14ac:dyDescent="0.2">
      <c r="A6351" s="28" t="s">
        <v>2121</v>
      </c>
      <c r="B6351" s="14" t="s">
        <v>51</v>
      </c>
      <c r="C6351" s="14" t="s">
        <v>282</v>
      </c>
      <c r="D6351" s="29">
        <v>42005</v>
      </c>
      <c r="E6351" s="14" t="s">
        <v>123</v>
      </c>
      <c r="F6351" s="30">
        <v>430000</v>
      </c>
      <c r="G6351" s="31" t="str">
        <f>_xlfn.CONCAT(Table1[[#This Row],[Company]:[Penalty Amount]])</f>
        <v>The Insurance Co. of the State of PennsylvaniaAmerican International Groupconsumer protection violation42005MA-AG430000</v>
      </c>
    </row>
    <row r="6352" spans="1:7" x14ac:dyDescent="0.2">
      <c r="A6352" s="28" t="s">
        <v>1821</v>
      </c>
      <c r="B6352" s="14" t="s">
        <v>51</v>
      </c>
      <c r="C6352" s="14" t="s">
        <v>305</v>
      </c>
      <c r="D6352" s="29">
        <v>41640</v>
      </c>
      <c r="E6352" s="14" t="s">
        <v>34</v>
      </c>
      <c r="F6352" s="30">
        <v>485000</v>
      </c>
      <c r="G6352" s="31" t="str">
        <f>_xlfn.CONCAT(Table1[[#This Row],[Company]:[Penalty Amount]])</f>
        <v>Commerce and Industry Insurance Co.American International Groupinsurance violation41640NY-DFS485000</v>
      </c>
    </row>
    <row r="6353" spans="1:7" x14ac:dyDescent="0.2">
      <c r="A6353" s="28" t="s">
        <v>1353</v>
      </c>
      <c r="B6353" s="14" t="s">
        <v>51</v>
      </c>
      <c r="C6353" s="14" t="s">
        <v>305</v>
      </c>
      <c r="D6353" s="29">
        <v>42370</v>
      </c>
      <c r="E6353" s="14" t="s">
        <v>306</v>
      </c>
      <c r="F6353" s="30">
        <v>558000</v>
      </c>
      <c r="G6353" s="31" t="str">
        <f>_xlfn.CONCAT(Table1[[#This Row],[Company]:[Penalty Amount]])</f>
        <v>AIG Property Casualty Co.American International Groupinsurance violation42370TX-INS558000</v>
      </c>
    </row>
    <row r="6354" spans="1:7" x14ac:dyDescent="0.2">
      <c r="A6354" s="28" t="s">
        <v>1325</v>
      </c>
      <c r="B6354" s="14" t="s">
        <v>51</v>
      </c>
      <c r="C6354" s="14" t="s">
        <v>305</v>
      </c>
      <c r="D6354" s="29">
        <v>37257</v>
      </c>
      <c r="E6354" s="14" t="s">
        <v>1098</v>
      </c>
      <c r="F6354" s="30">
        <v>639576</v>
      </c>
      <c r="G6354" s="31" t="str">
        <f>_xlfn.CONCAT(Table1[[#This Row],[Company]:[Penalty Amount]])</f>
        <v>New Hampshire Insurance Co.American International Groupinsurance violation37257MA-INS639576</v>
      </c>
    </row>
    <row r="6355" spans="1:7" x14ac:dyDescent="0.2">
      <c r="A6355" s="28" t="s">
        <v>2418</v>
      </c>
      <c r="B6355" s="14" t="s">
        <v>51</v>
      </c>
      <c r="C6355" s="14" t="s">
        <v>305</v>
      </c>
      <c r="D6355" s="29">
        <v>40179</v>
      </c>
      <c r="E6355" s="14" t="s">
        <v>306</v>
      </c>
      <c r="F6355" s="30">
        <v>650000</v>
      </c>
      <c r="G6355" s="31" t="str">
        <f>_xlfn.CONCAT(Table1[[#This Row],[Company]:[Penalty Amount]])</f>
        <v>American Home Assurance Co. .American International Groupinsurance violation40179TX-INS650000</v>
      </c>
    </row>
    <row r="6356" spans="1:7" x14ac:dyDescent="0.2">
      <c r="A6356" s="28" t="s">
        <v>2123</v>
      </c>
      <c r="B6356" s="14" t="s">
        <v>51</v>
      </c>
      <c r="C6356" s="14" t="s">
        <v>282</v>
      </c>
      <c r="D6356" s="29">
        <v>40544</v>
      </c>
      <c r="E6356" s="14" t="s">
        <v>123</v>
      </c>
      <c r="F6356" s="30">
        <v>760000</v>
      </c>
      <c r="G6356" s="31" t="str">
        <f>_xlfn.CONCAT(Table1[[#This Row],[Company]:[Penalty Amount]])</f>
        <v>United States Life Insurance Co. in the City of New YorkAmerican International Groupconsumer protection violation40544MA-AG760000</v>
      </c>
    </row>
    <row r="6357" spans="1:7" x14ac:dyDescent="0.2">
      <c r="A6357" s="28" t="s">
        <v>2123</v>
      </c>
      <c r="B6357" s="14" t="s">
        <v>51</v>
      </c>
      <c r="C6357" s="14" t="s">
        <v>305</v>
      </c>
      <c r="D6357" s="29">
        <v>42736</v>
      </c>
      <c r="E6357" s="14" t="s">
        <v>34</v>
      </c>
      <c r="F6357" s="30">
        <v>873918</v>
      </c>
      <c r="G6357" s="31" t="str">
        <f>_xlfn.CONCAT(Table1[[#This Row],[Company]:[Penalty Amount]])</f>
        <v>United States Life Insurance Co. in the City of New YorkAmerican International Groupinsurance violation42736NY-DFS873918</v>
      </c>
    </row>
    <row r="6358" spans="1:7" x14ac:dyDescent="0.2">
      <c r="A6358" s="28" t="s">
        <v>51</v>
      </c>
      <c r="B6358" s="14" t="s">
        <v>51</v>
      </c>
      <c r="C6358" s="14" t="s">
        <v>343</v>
      </c>
      <c r="D6358" s="29">
        <v>39448</v>
      </c>
      <c r="E6358" s="14" t="s">
        <v>123</v>
      </c>
      <c r="F6358" s="30">
        <v>900000</v>
      </c>
      <c r="G6358" s="31" t="str">
        <f>_xlfn.CONCAT(Table1[[#This Row],[Company]:[Penalty Amount]])</f>
        <v>American International GroupAmerican International Groupwage and hour violation39448MA-AG900000</v>
      </c>
    </row>
    <row r="6359" spans="1:7" x14ac:dyDescent="0.2">
      <c r="A6359" s="28" t="s">
        <v>2417</v>
      </c>
      <c r="B6359" s="14" t="s">
        <v>51</v>
      </c>
      <c r="C6359" s="14" t="s">
        <v>305</v>
      </c>
      <c r="D6359" s="29">
        <v>39083</v>
      </c>
      <c r="E6359" s="14" t="s">
        <v>1050</v>
      </c>
      <c r="F6359" s="30">
        <v>1000000</v>
      </c>
      <c r="G6359" s="31" t="str">
        <f>_xlfn.CONCAT(Table1[[#This Row],[Company]:[Penalty Amount]])</f>
        <v>AIU Insurance Co. .American International Groupinsurance violation39083OR-FIN1000000</v>
      </c>
    </row>
    <row r="6360" spans="1:7" x14ac:dyDescent="0.2">
      <c r="A6360" s="28" t="s">
        <v>2418</v>
      </c>
      <c r="B6360" s="14" t="s">
        <v>51</v>
      </c>
      <c r="C6360" s="14" t="s">
        <v>305</v>
      </c>
      <c r="D6360" s="29">
        <v>42005</v>
      </c>
      <c r="E6360" s="14" t="s">
        <v>1020</v>
      </c>
      <c r="F6360" s="30">
        <v>1250000</v>
      </c>
      <c r="G6360" s="31" t="str">
        <f>_xlfn.CONCAT(Table1[[#This Row],[Company]:[Penalty Amount]])</f>
        <v>American Home Assurance Co. .American International Groupinsurance violation42005MO-INS1250000</v>
      </c>
    </row>
    <row r="6361" spans="1:7" x14ac:dyDescent="0.2">
      <c r="A6361" s="28" t="s">
        <v>974</v>
      </c>
      <c r="B6361" s="14" t="s">
        <v>51</v>
      </c>
      <c r="C6361" s="14" t="s">
        <v>305</v>
      </c>
      <c r="D6361" s="29">
        <v>38718</v>
      </c>
      <c r="E6361" s="14" t="s">
        <v>746</v>
      </c>
      <c r="F6361" s="30">
        <v>1568324</v>
      </c>
      <c r="G6361" s="31" t="str">
        <f>_xlfn.CONCAT(Table1[[#This Row],[Company]:[Penalty Amount]])</f>
        <v>American General Life and Accident Insurance Co.American International Groupinsurance violation38718FL-OFR1568324</v>
      </c>
    </row>
    <row r="6362" spans="1:7" x14ac:dyDescent="0.2">
      <c r="A6362" s="28" t="s">
        <v>430</v>
      </c>
      <c r="B6362" s="14" t="s">
        <v>51</v>
      </c>
      <c r="C6362" s="14" t="s">
        <v>12</v>
      </c>
      <c r="D6362" s="29">
        <v>42370</v>
      </c>
      <c r="E6362" s="14" t="s">
        <v>250</v>
      </c>
      <c r="F6362" s="30">
        <v>1750000</v>
      </c>
      <c r="G6362" s="31" t="str">
        <f>_xlfn.CONCAT(Table1[[#This Row],[Company]:[Penalty Amount]])</f>
        <v>VALIC Financial Advisors Inc.American International Groupinvestor protection violation42370FINRA1750000</v>
      </c>
    </row>
    <row r="6363" spans="1:7" x14ac:dyDescent="0.2">
      <c r="A6363" s="28" t="s">
        <v>2551</v>
      </c>
      <c r="B6363" s="14" t="s">
        <v>51</v>
      </c>
      <c r="C6363" s="14" t="s">
        <v>12</v>
      </c>
      <c r="D6363" s="29">
        <v>38353</v>
      </c>
      <c r="E6363" s="14" t="s">
        <v>250</v>
      </c>
      <c r="F6363" s="30">
        <v>2500000</v>
      </c>
      <c r="G6363" s="31" t="str">
        <f>_xlfn.CONCAT(Table1[[#This Row],[Company]:[Penalty Amount]])</f>
        <v>SunAmerica Securities Inc.American International Groupinvestor protection violation38353FINRA2500000</v>
      </c>
    </row>
    <row r="6364" spans="1:7" x14ac:dyDescent="0.2">
      <c r="A6364" s="28" t="s">
        <v>2550</v>
      </c>
      <c r="B6364" s="14" t="s">
        <v>51</v>
      </c>
      <c r="C6364" s="14" t="s">
        <v>305</v>
      </c>
      <c r="D6364" s="29">
        <v>40909</v>
      </c>
      <c r="E6364" s="14" t="s">
        <v>775</v>
      </c>
      <c r="F6364" s="30">
        <v>2731385</v>
      </c>
      <c r="G6364" s="31" t="str">
        <f>_xlfn.CONCAT(Table1[[#This Row],[Company]:[Penalty Amount]])</f>
        <v>National Union Fire Insurance Co. of Pittsburgh PennsylvaniaAmerican International Groupinsurance violation40909MN-FIN2731385</v>
      </c>
    </row>
    <row r="6365" spans="1:7" x14ac:dyDescent="0.2">
      <c r="A6365" s="28" t="s">
        <v>741</v>
      </c>
      <c r="B6365" s="14" t="s">
        <v>51</v>
      </c>
      <c r="C6365" s="14" t="s">
        <v>305</v>
      </c>
      <c r="D6365" s="29">
        <v>43466</v>
      </c>
      <c r="E6365" s="14" t="s">
        <v>34</v>
      </c>
      <c r="F6365" s="30">
        <v>5200000</v>
      </c>
      <c r="G6365" s="31" t="str">
        <f>_xlfn.CONCAT(Table1[[#This Row],[Company]:[Penalty Amount]])</f>
        <v>National Union Fire Insurance Co.American International Groupinsurance violation43466NY-DFS5200000</v>
      </c>
    </row>
    <row r="6366" spans="1:7" x14ac:dyDescent="0.2">
      <c r="A6366" s="28" t="s">
        <v>687</v>
      </c>
      <c r="B6366" s="14" t="s">
        <v>51</v>
      </c>
      <c r="C6366" s="14" t="s">
        <v>29</v>
      </c>
      <c r="D6366" s="29">
        <v>38718</v>
      </c>
      <c r="E6366" s="14" t="s">
        <v>128</v>
      </c>
      <c r="F6366" s="30">
        <v>5279484</v>
      </c>
      <c r="G6366" s="31" t="str">
        <f>_xlfn.CONCAT(Table1[[#This Row],[Company]:[Penalty Amount]])</f>
        <v>American International Group Inc.American International Grouptax violations38718MI-AG5279484</v>
      </c>
    </row>
    <row r="6367" spans="1:7" x14ac:dyDescent="0.2">
      <c r="A6367" s="28" t="s">
        <v>741</v>
      </c>
      <c r="B6367" s="14" t="s">
        <v>51</v>
      </c>
      <c r="C6367" s="14" t="s">
        <v>305</v>
      </c>
      <c r="D6367" s="29">
        <v>41275</v>
      </c>
      <c r="E6367" s="14" t="s">
        <v>426</v>
      </c>
      <c r="F6367" s="30">
        <v>5991132</v>
      </c>
      <c r="G6367" s="31" t="str">
        <f>_xlfn.CONCAT(Table1[[#This Row],[Company]:[Penalty Amount]])</f>
        <v>National Union Fire Insurance Co.American International Groupinsurance violation41275CA-INS5991132</v>
      </c>
    </row>
    <row r="6368" spans="1:7" x14ac:dyDescent="0.2">
      <c r="A6368" s="28" t="s">
        <v>731</v>
      </c>
      <c r="B6368" s="14" t="s">
        <v>51</v>
      </c>
      <c r="C6368" s="14" t="s">
        <v>323</v>
      </c>
      <c r="D6368" s="29">
        <v>40179</v>
      </c>
      <c r="E6368" s="14" t="s">
        <v>106</v>
      </c>
      <c r="F6368" s="30">
        <v>6100000</v>
      </c>
      <c r="G6368" s="31" t="str">
        <f>_xlfn.CONCAT(Table1[[#This Row],[Company]:[Penalty Amount]])</f>
        <v>AIG Federal Savings Bank and Wilmington Finance Inc.American International Groupdiscriminatory practices (non-employment)40179DOJ_RIGHTS6100000</v>
      </c>
    </row>
    <row r="6369" spans="1:7" x14ac:dyDescent="0.2">
      <c r="A6369" s="28" t="s">
        <v>695</v>
      </c>
      <c r="B6369" s="14" t="s">
        <v>51</v>
      </c>
      <c r="C6369" s="14" t="s">
        <v>305</v>
      </c>
      <c r="D6369" s="29">
        <v>36526</v>
      </c>
      <c r="E6369" s="14" t="s">
        <v>172</v>
      </c>
      <c r="F6369" s="30">
        <v>7500000</v>
      </c>
      <c r="G6369" s="31" t="str">
        <f>_xlfn.CONCAT(Table1[[#This Row],[Company]:[Penalty Amount]])</f>
        <v>American GeneralAmerican International Groupinsurance violation36526MULTI-FIN7500000</v>
      </c>
    </row>
    <row r="6370" spans="1:7" x14ac:dyDescent="0.2">
      <c r="A6370" s="28" t="s">
        <v>687</v>
      </c>
      <c r="B6370" s="14" t="s">
        <v>51</v>
      </c>
      <c r="C6370" s="14" t="s">
        <v>12</v>
      </c>
      <c r="D6370" s="29">
        <v>40179</v>
      </c>
      <c r="E6370" s="14" t="s">
        <v>540</v>
      </c>
      <c r="F6370" s="30">
        <v>8000000</v>
      </c>
      <c r="G6370" s="31" t="str">
        <f>_xlfn.CONCAT(Table1[[#This Row],[Company]:[Penalty Amount]])</f>
        <v>American International Group Inc.American International Groupinvestor protection violation40179OR-AG8000000</v>
      </c>
    </row>
    <row r="6371" spans="1:7" x14ac:dyDescent="0.2">
      <c r="A6371" s="28" t="s">
        <v>51</v>
      </c>
      <c r="B6371" s="14" t="s">
        <v>51</v>
      </c>
      <c r="C6371" s="14" t="s">
        <v>284</v>
      </c>
      <c r="D6371" s="29">
        <v>40179</v>
      </c>
      <c r="E6371" s="14" t="s">
        <v>54</v>
      </c>
      <c r="F6371" s="30">
        <v>9000000</v>
      </c>
      <c r="G6371" s="31" t="str">
        <f>_xlfn.CONCAT(Table1[[#This Row],[Company]:[Penalty Amount]])</f>
        <v>American International GroupAmerican International Groupprice-fixing or anti-competitive practices40179OH-AG9000000</v>
      </c>
    </row>
    <row r="6372" spans="1:7" x14ac:dyDescent="0.2">
      <c r="A6372" s="28" t="s">
        <v>664</v>
      </c>
      <c r="B6372" s="14" t="s">
        <v>51</v>
      </c>
      <c r="C6372" s="14" t="s">
        <v>305</v>
      </c>
      <c r="D6372" s="29">
        <v>39448</v>
      </c>
      <c r="E6372" s="14" t="s">
        <v>665</v>
      </c>
      <c r="F6372" s="30">
        <v>9125400</v>
      </c>
      <c r="G6372" s="31" t="str">
        <f>_xlfn.CONCAT(Table1[[#This Row],[Company]:[Penalty Amount]])</f>
        <v>American International Insurance Group Inc.American International Groupinsurance violation39448PA-INS9125400</v>
      </c>
    </row>
    <row r="6373" spans="1:7" x14ac:dyDescent="0.2">
      <c r="A6373" s="28" t="s">
        <v>687</v>
      </c>
      <c r="B6373" s="14" t="s">
        <v>51</v>
      </c>
      <c r="C6373" s="14" t="s">
        <v>57</v>
      </c>
      <c r="D6373" s="29">
        <v>37622</v>
      </c>
      <c r="E6373" s="14" t="s">
        <v>48</v>
      </c>
      <c r="F6373" s="30">
        <v>10000000</v>
      </c>
      <c r="G6373" s="31" t="str">
        <f>_xlfn.CONCAT(Table1[[#This Row],[Company]:[Penalty Amount]])</f>
        <v>American International Group Inc.American International Groupaccounting fraud or deficiencies37622SEC10000000</v>
      </c>
    </row>
    <row r="6374" spans="1:7" x14ac:dyDescent="0.2">
      <c r="A6374" s="28" t="s">
        <v>51</v>
      </c>
      <c r="B6374" s="14" t="s">
        <v>51</v>
      </c>
      <c r="C6374" s="14" t="s">
        <v>305</v>
      </c>
      <c r="D6374" s="29">
        <v>40909</v>
      </c>
      <c r="E6374" s="14" t="s">
        <v>172</v>
      </c>
      <c r="F6374" s="30">
        <v>11000000</v>
      </c>
      <c r="G6374" s="31" t="str">
        <f>_xlfn.CONCAT(Table1[[#This Row],[Company]:[Penalty Amount]])</f>
        <v>American International GroupAmerican International Groupinsurance violation40909MULTI-FIN11000000</v>
      </c>
    </row>
    <row r="6375" spans="1:7" x14ac:dyDescent="0.2">
      <c r="A6375" s="28" t="s">
        <v>51</v>
      </c>
      <c r="B6375" s="14" t="s">
        <v>51</v>
      </c>
      <c r="C6375" s="14" t="s">
        <v>305</v>
      </c>
      <c r="D6375" s="29">
        <v>44197</v>
      </c>
      <c r="E6375" s="14" t="s">
        <v>34</v>
      </c>
      <c r="F6375" s="30">
        <v>12000000</v>
      </c>
      <c r="G6375" s="31" t="str">
        <f>_xlfn.CONCAT(Table1[[#This Row],[Company]:[Penalty Amount]])</f>
        <v>American International GroupAmerican International Groupinsurance violation44197NY-DFS12000000</v>
      </c>
    </row>
    <row r="6376" spans="1:7" x14ac:dyDescent="0.2">
      <c r="A6376" s="28" t="s">
        <v>687</v>
      </c>
      <c r="B6376" s="14" t="s">
        <v>51</v>
      </c>
      <c r="C6376" s="14" t="s">
        <v>284</v>
      </c>
      <c r="D6376" s="29">
        <v>39448</v>
      </c>
      <c r="E6376" s="14" t="s">
        <v>13</v>
      </c>
      <c r="F6376" s="30">
        <v>12500000</v>
      </c>
      <c r="G6376" s="31" t="str">
        <f>_xlfn.CONCAT(Table1[[#This Row],[Company]:[Penalty Amount]])</f>
        <v>American International Group Inc.American International Groupprice-fixing or anti-competitive practices39448MULTI-AG12500000</v>
      </c>
    </row>
    <row r="6377" spans="1:7" x14ac:dyDescent="0.2">
      <c r="A6377" s="28" t="s">
        <v>687</v>
      </c>
      <c r="B6377" s="14" t="s">
        <v>51</v>
      </c>
      <c r="C6377" s="14" t="s">
        <v>308</v>
      </c>
      <c r="D6377" s="29">
        <v>39448</v>
      </c>
      <c r="E6377" s="14" t="s">
        <v>309</v>
      </c>
      <c r="F6377" s="30">
        <v>24200000</v>
      </c>
      <c r="G6377" s="31" t="str">
        <f>_xlfn.CONCAT(Table1[[#This Row],[Company]:[Penalty Amount]])</f>
        <v>American International Group Inc.American International Groupbenefit plan administrator violation39448private lawsuit-federal24200000</v>
      </c>
    </row>
    <row r="6378" spans="1:7" x14ac:dyDescent="0.2">
      <c r="A6378" s="28" t="s">
        <v>687</v>
      </c>
      <c r="B6378" s="14" t="s">
        <v>51</v>
      </c>
      <c r="C6378" s="14" t="s">
        <v>57</v>
      </c>
      <c r="D6378" s="29">
        <v>38718</v>
      </c>
      <c r="E6378" s="14" t="s">
        <v>18</v>
      </c>
      <c r="F6378" s="30">
        <v>25000000</v>
      </c>
      <c r="G6378" s="31" t="str">
        <f>_xlfn.CONCAT(Table1[[#This Row],[Company]:[Penalty Amount]])</f>
        <v>American International Group Inc.American International Groupaccounting fraud or deficiencies38718DOJ_CRIMINAL25000000</v>
      </c>
    </row>
    <row r="6379" spans="1:7" x14ac:dyDescent="0.2">
      <c r="A6379" s="28" t="s">
        <v>445</v>
      </c>
      <c r="B6379" s="14" t="s">
        <v>51</v>
      </c>
      <c r="C6379" s="14" t="s">
        <v>305</v>
      </c>
      <c r="D6379" s="29">
        <v>41640</v>
      </c>
      <c r="E6379" s="14" t="s">
        <v>34</v>
      </c>
      <c r="F6379" s="30">
        <v>35000000</v>
      </c>
      <c r="G6379" s="31" t="str">
        <f>_xlfn.CONCAT(Table1[[#This Row],[Company]:[Penalty Amount]])</f>
        <v>AIGAmerican International Groupinsurance violation41640NY-DFS35000000</v>
      </c>
    </row>
    <row r="6380" spans="1:7" x14ac:dyDescent="0.2">
      <c r="A6380" s="28" t="s">
        <v>2550</v>
      </c>
      <c r="B6380" s="14" t="s">
        <v>51</v>
      </c>
      <c r="C6380" s="14" t="s">
        <v>305</v>
      </c>
      <c r="D6380" s="29">
        <v>40909</v>
      </c>
      <c r="E6380" s="14" t="s">
        <v>172</v>
      </c>
      <c r="F6380" s="30">
        <v>39000000</v>
      </c>
      <c r="G6380" s="31" t="str">
        <f>_xlfn.CONCAT(Table1[[#This Row],[Company]:[Penalty Amount]])</f>
        <v>National Union Fire Insurance Co. of Pittsburgh PennsylvaniaAmerican International Groupinsurance violation40909MULTI-FIN39000000</v>
      </c>
    </row>
    <row r="6381" spans="1:7" x14ac:dyDescent="0.2">
      <c r="A6381" s="28" t="s">
        <v>430</v>
      </c>
      <c r="B6381" s="14" t="s">
        <v>51</v>
      </c>
      <c r="C6381" s="14" t="s">
        <v>12</v>
      </c>
      <c r="D6381" s="29">
        <v>43831</v>
      </c>
      <c r="E6381" s="14" t="s">
        <v>48</v>
      </c>
      <c r="F6381" s="30">
        <v>39900000</v>
      </c>
      <c r="G6381" s="31" t="str">
        <f>_xlfn.CONCAT(Table1[[#This Row],[Company]:[Penalty Amount]])</f>
        <v>VALIC Financial Advisors Inc.American International Groupinvestor protection violation43831SEC39900000</v>
      </c>
    </row>
    <row r="6382" spans="1:7" x14ac:dyDescent="0.2">
      <c r="A6382" s="28" t="s">
        <v>687</v>
      </c>
      <c r="B6382" s="14" t="s">
        <v>51</v>
      </c>
      <c r="C6382" s="14" t="s">
        <v>308</v>
      </c>
      <c r="D6382" s="29">
        <v>42005</v>
      </c>
      <c r="E6382" s="14" t="s">
        <v>309</v>
      </c>
      <c r="F6382" s="30">
        <v>40000000</v>
      </c>
      <c r="G6382" s="31" t="str">
        <f>_xlfn.CONCAT(Table1[[#This Row],[Company]:[Penalty Amount]])</f>
        <v>American International Group Inc.American International Groupbenefit plan administrator violation42005private lawsuit-federal40000000</v>
      </c>
    </row>
    <row r="6383" spans="1:7" x14ac:dyDescent="0.2">
      <c r="A6383" s="28" t="s">
        <v>687</v>
      </c>
      <c r="B6383" s="14" t="s">
        <v>51</v>
      </c>
      <c r="C6383" s="14" t="s">
        <v>12</v>
      </c>
      <c r="D6383" s="29">
        <v>37987</v>
      </c>
      <c r="E6383" s="14" t="s">
        <v>48</v>
      </c>
      <c r="F6383" s="30">
        <v>46000000</v>
      </c>
      <c r="G6383" s="31" t="str">
        <f>_xlfn.CONCAT(Table1[[#This Row],[Company]:[Penalty Amount]])</f>
        <v>American International Group Inc.American International Groupinvestor protection violation37987SEC46000000</v>
      </c>
    </row>
    <row r="6384" spans="1:7" x14ac:dyDescent="0.2">
      <c r="A6384" s="28" t="s">
        <v>51</v>
      </c>
      <c r="B6384" s="14" t="s">
        <v>51</v>
      </c>
      <c r="C6384" s="14" t="s">
        <v>285</v>
      </c>
      <c r="D6384" s="29">
        <v>39083</v>
      </c>
      <c r="E6384" s="14" t="s">
        <v>123</v>
      </c>
      <c r="F6384" s="30">
        <v>58500000</v>
      </c>
      <c r="G6384" s="31" t="str">
        <f>_xlfn.CONCAT(Table1[[#This Row],[Company]:[Penalty Amount]])</f>
        <v>American International GroupAmerican International GroupFalse Claims Act and related39083MA-AG58500000</v>
      </c>
    </row>
    <row r="6385" spans="1:7" x14ac:dyDescent="0.2">
      <c r="A6385" s="28" t="s">
        <v>687</v>
      </c>
      <c r="B6385" s="14" t="s">
        <v>51</v>
      </c>
      <c r="C6385" s="14" t="s">
        <v>57</v>
      </c>
      <c r="D6385" s="29">
        <v>37987</v>
      </c>
      <c r="E6385" s="14" t="s">
        <v>18</v>
      </c>
      <c r="F6385" s="30">
        <v>80000000</v>
      </c>
      <c r="G6385" s="31" t="str">
        <f>_xlfn.CONCAT(Table1[[#This Row],[Company]:[Penalty Amount]])</f>
        <v>American International Group Inc.American International Groupaccounting fraud or deficiencies37987DOJ_CRIMINAL80000000</v>
      </c>
    </row>
    <row r="6386" spans="1:7" x14ac:dyDescent="0.2">
      <c r="A6386" s="28" t="s">
        <v>51</v>
      </c>
      <c r="B6386" s="14" t="s">
        <v>51</v>
      </c>
      <c r="C6386" s="14" t="s">
        <v>305</v>
      </c>
      <c r="D6386" s="29">
        <v>40179</v>
      </c>
      <c r="E6386" s="14" t="s">
        <v>172</v>
      </c>
      <c r="F6386" s="30">
        <v>146500000</v>
      </c>
      <c r="G6386" s="31" t="str">
        <f>_xlfn.CONCAT(Table1[[#This Row],[Company]:[Penalty Amount]])</f>
        <v>American International GroupAmerican International Groupinsurance violation40179MULTI-FIN146500000</v>
      </c>
    </row>
    <row r="6387" spans="1:7" x14ac:dyDescent="0.2">
      <c r="A6387" s="28" t="s">
        <v>322</v>
      </c>
      <c r="B6387" s="14" t="s">
        <v>51</v>
      </c>
      <c r="C6387" s="14" t="s">
        <v>323</v>
      </c>
      <c r="D6387" s="29">
        <v>36526</v>
      </c>
      <c r="E6387" s="14" t="s">
        <v>309</v>
      </c>
      <c r="F6387" s="30">
        <v>214000000</v>
      </c>
      <c r="G6387" s="31" t="str">
        <f>_xlfn.CONCAT(Table1[[#This Row],[Company]:[Penalty Amount]])</f>
        <v>American General Life InsuranceAmerican International Groupdiscriminatory practices (non-employment)36526private lawsuit-federal214000000</v>
      </c>
    </row>
    <row r="6388" spans="1:7" x14ac:dyDescent="0.2">
      <c r="A6388" s="28" t="s">
        <v>51</v>
      </c>
      <c r="B6388" s="14" t="s">
        <v>51</v>
      </c>
      <c r="C6388" s="14" t="s">
        <v>12</v>
      </c>
      <c r="D6388" s="29">
        <v>40179</v>
      </c>
      <c r="E6388" s="14" t="s">
        <v>54</v>
      </c>
      <c r="F6388" s="30">
        <v>725000000</v>
      </c>
      <c r="G6388" s="31" t="str">
        <f>_xlfn.CONCAT(Table1[[#This Row],[Company]:[Penalty Amount]])</f>
        <v>American International GroupAmerican International Groupinvestor protection violation40179OH-AG725000000</v>
      </c>
    </row>
    <row r="6389" spans="1:7" x14ac:dyDescent="0.2">
      <c r="A6389" s="28" t="s">
        <v>687</v>
      </c>
      <c r="B6389" s="14" t="s">
        <v>51</v>
      </c>
      <c r="C6389" s="14" t="s">
        <v>12</v>
      </c>
      <c r="D6389" s="29">
        <v>38718</v>
      </c>
      <c r="E6389" s="14" t="s">
        <v>48</v>
      </c>
      <c r="F6389" s="30">
        <v>800000000</v>
      </c>
      <c r="G6389" s="31" t="str">
        <f>_xlfn.CONCAT(Table1[[#This Row],[Company]:[Penalty Amount]])</f>
        <v>American International Group Inc.American International Groupinvestor protection violation38718SEC800000000</v>
      </c>
    </row>
    <row r="6390" spans="1:7" x14ac:dyDescent="0.2">
      <c r="A6390" s="28" t="s">
        <v>51</v>
      </c>
      <c r="B6390" s="14" t="s">
        <v>51</v>
      </c>
      <c r="C6390" s="14" t="s">
        <v>284</v>
      </c>
      <c r="D6390" s="29">
        <v>38718</v>
      </c>
      <c r="E6390" s="14" t="s">
        <v>72</v>
      </c>
      <c r="F6390" s="30">
        <v>1619000000</v>
      </c>
      <c r="G6390" s="31" t="str">
        <f>_xlfn.CONCAT(Table1[[#This Row],[Company]:[Penalty Amount]])</f>
        <v>American International GroupAmerican International Groupprice-fixing or anti-competitive practices38718NY-AG1619000000</v>
      </c>
    </row>
    <row r="6391" spans="1:7" x14ac:dyDescent="0.2">
      <c r="A6391" s="28" t="s">
        <v>1325</v>
      </c>
      <c r="B6391" s="14" t="s">
        <v>51</v>
      </c>
      <c r="C6391" s="14" t="s">
        <v>305</v>
      </c>
      <c r="D6391" s="29">
        <v>42736</v>
      </c>
      <c r="E6391" s="14" t="s">
        <v>306</v>
      </c>
      <c r="F6391" s="30">
        <v>5000</v>
      </c>
      <c r="G6391" s="31" t="str">
        <f>_xlfn.CONCAT(Table1[[#This Row],[Company]:[Penalty Amount]])</f>
        <v>New Hampshire Insurance Co.American International Groupinsurance violation42736TX-INS5000</v>
      </c>
    </row>
    <row r="6392" spans="1:7" x14ac:dyDescent="0.2">
      <c r="A6392" s="28" t="s">
        <v>1325</v>
      </c>
      <c r="B6392" s="14" t="s">
        <v>51</v>
      </c>
      <c r="C6392" s="14" t="s">
        <v>305</v>
      </c>
      <c r="D6392" s="29">
        <v>41640</v>
      </c>
      <c r="E6392" s="14" t="s">
        <v>1089</v>
      </c>
      <c r="F6392" s="30">
        <v>5000</v>
      </c>
      <c r="G6392" s="31" t="str">
        <f>_xlfn.CONCAT(Table1[[#This Row],[Company]:[Penalty Amount]])</f>
        <v>New Hampshire Insurance Co.American International Groupinsurance violation41640SD-INS5000</v>
      </c>
    </row>
    <row r="6393" spans="1:7" x14ac:dyDescent="0.2">
      <c r="A6393" s="28" t="s">
        <v>1325</v>
      </c>
      <c r="B6393" s="14" t="s">
        <v>51</v>
      </c>
      <c r="C6393" s="14" t="s">
        <v>305</v>
      </c>
      <c r="D6393" s="29">
        <v>41275</v>
      </c>
      <c r="E6393" s="14" t="s">
        <v>1089</v>
      </c>
      <c r="F6393" s="30">
        <v>5000</v>
      </c>
      <c r="G6393" s="31" t="str">
        <f>_xlfn.CONCAT(Table1[[#This Row],[Company]:[Penalty Amount]])</f>
        <v>New Hampshire Insurance Co.American International Groupinsurance violation41275SD-INS5000</v>
      </c>
    </row>
    <row r="6394" spans="1:7" x14ac:dyDescent="0.2">
      <c r="A6394" s="28" t="s">
        <v>1562</v>
      </c>
      <c r="B6394" s="14" t="s">
        <v>1018</v>
      </c>
      <c r="C6394" s="14" t="s">
        <v>305</v>
      </c>
      <c r="D6394" s="29">
        <v>42736</v>
      </c>
      <c r="E6394" s="14" t="s">
        <v>306</v>
      </c>
      <c r="F6394" s="30">
        <v>6000</v>
      </c>
      <c r="G6394" s="31" t="str">
        <f>_xlfn.CONCAT(Table1[[#This Row],[Company]:[Penalty Amount]])</f>
        <v>National Interstate Insurance Co.American Financial Groupinsurance violation42736TX-INS6000</v>
      </c>
    </row>
    <row r="6395" spans="1:7" x14ac:dyDescent="0.2">
      <c r="A6395" s="28" t="s">
        <v>1611</v>
      </c>
      <c r="B6395" s="14" t="s">
        <v>1018</v>
      </c>
      <c r="C6395" s="14" t="s">
        <v>305</v>
      </c>
      <c r="D6395" s="29">
        <v>44197</v>
      </c>
      <c r="E6395" s="14" t="s">
        <v>306</v>
      </c>
      <c r="F6395" s="30">
        <v>7000</v>
      </c>
      <c r="G6395" s="31" t="str">
        <f>_xlfn.CONCAT(Table1[[#This Row],[Company]:[Penalty Amount]])</f>
        <v>Great American Alliance Insurance Co.American Financial Groupinsurance violation44197TX-INS7000</v>
      </c>
    </row>
    <row r="6396" spans="1:7" x14ac:dyDescent="0.2">
      <c r="A6396" s="28" t="s">
        <v>1562</v>
      </c>
      <c r="B6396" s="14" t="s">
        <v>1018</v>
      </c>
      <c r="C6396" s="14" t="s">
        <v>305</v>
      </c>
      <c r="D6396" s="29">
        <v>43101</v>
      </c>
      <c r="E6396" s="14" t="s">
        <v>306</v>
      </c>
      <c r="F6396" s="30">
        <v>10000</v>
      </c>
      <c r="G6396" s="31" t="str">
        <f>_xlfn.CONCAT(Table1[[#This Row],[Company]:[Penalty Amount]])</f>
        <v>National Interstate Insurance Co.American Financial Groupinsurance violation43101TX-INS10000</v>
      </c>
    </row>
    <row r="6397" spans="1:7" x14ac:dyDescent="0.2">
      <c r="A6397" s="28" t="s">
        <v>1278</v>
      </c>
      <c r="B6397" s="14" t="s">
        <v>1018</v>
      </c>
      <c r="C6397" s="14" t="s">
        <v>305</v>
      </c>
      <c r="D6397" s="29">
        <v>42736</v>
      </c>
      <c r="E6397" s="14" t="s">
        <v>1378</v>
      </c>
      <c r="F6397" s="30">
        <v>13000</v>
      </c>
      <c r="G6397" s="31" t="str">
        <f>_xlfn.CONCAT(Table1[[#This Row],[Company]:[Penalty Amount]])</f>
        <v>Great American Insurance Co.American Financial Groupinsurance violation42736KS-INS13000</v>
      </c>
    </row>
    <row r="6398" spans="1:7" x14ac:dyDescent="0.2">
      <c r="A6398" s="28" t="s">
        <v>1562</v>
      </c>
      <c r="B6398" s="14" t="s">
        <v>1018</v>
      </c>
      <c r="C6398" s="14" t="s">
        <v>305</v>
      </c>
      <c r="D6398" s="29">
        <v>42005</v>
      </c>
      <c r="E6398" s="14" t="s">
        <v>306</v>
      </c>
      <c r="F6398" s="30">
        <v>15000</v>
      </c>
      <c r="G6398" s="31" t="str">
        <f>_xlfn.CONCAT(Table1[[#This Row],[Company]:[Penalty Amount]])</f>
        <v>National Interstate Insurance Co.American Financial Groupinsurance violation42005TX-INS15000</v>
      </c>
    </row>
    <row r="6399" spans="1:7" x14ac:dyDescent="0.2">
      <c r="A6399" s="28" t="s">
        <v>1611</v>
      </c>
      <c r="B6399" s="14" t="s">
        <v>1018</v>
      </c>
      <c r="C6399" s="14" t="s">
        <v>305</v>
      </c>
      <c r="D6399" s="29">
        <v>37987</v>
      </c>
      <c r="E6399" s="14" t="s">
        <v>665</v>
      </c>
      <c r="F6399" s="30">
        <v>16000</v>
      </c>
      <c r="G6399" s="31" t="str">
        <f>_xlfn.CONCAT(Table1[[#This Row],[Company]:[Penalty Amount]])</f>
        <v>Great American Alliance Insurance Co.American Financial Groupinsurance violation37987PA-INS16000</v>
      </c>
    </row>
    <row r="6400" spans="1:7" x14ac:dyDescent="0.2">
      <c r="A6400" s="28" t="s">
        <v>1562</v>
      </c>
      <c r="B6400" s="14" t="s">
        <v>1018</v>
      </c>
      <c r="C6400" s="14" t="s">
        <v>305</v>
      </c>
      <c r="D6400" s="29">
        <v>42370</v>
      </c>
      <c r="E6400" s="14" t="s">
        <v>306</v>
      </c>
      <c r="F6400" s="30">
        <v>17000</v>
      </c>
      <c r="G6400" s="31" t="str">
        <f>_xlfn.CONCAT(Table1[[#This Row],[Company]:[Penalty Amount]])</f>
        <v>National Interstate Insurance Co.American Financial Groupinsurance violation42370TX-INS17000</v>
      </c>
    </row>
    <row r="6401" spans="1:7" x14ac:dyDescent="0.2">
      <c r="A6401" s="28" t="s">
        <v>1278</v>
      </c>
      <c r="B6401" s="14" t="s">
        <v>1018</v>
      </c>
      <c r="C6401" s="14" t="s">
        <v>305</v>
      </c>
      <c r="D6401" s="29">
        <v>37987</v>
      </c>
      <c r="E6401" s="14" t="s">
        <v>665</v>
      </c>
      <c r="F6401" s="30">
        <v>20000</v>
      </c>
      <c r="G6401" s="31" t="str">
        <f>_xlfn.CONCAT(Table1[[#This Row],[Company]:[Penalty Amount]])</f>
        <v>Great American Insurance Co.American Financial Groupinsurance violation37987PA-INS20000</v>
      </c>
    </row>
    <row r="6402" spans="1:7" x14ac:dyDescent="0.2">
      <c r="A6402" s="28" t="s">
        <v>2111</v>
      </c>
      <c r="B6402" s="14" t="s">
        <v>1018</v>
      </c>
      <c r="C6402" s="14" t="s">
        <v>305</v>
      </c>
      <c r="D6402" s="29">
        <v>41640</v>
      </c>
      <c r="E6402" s="14" t="s">
        <v>1020</v>
      </c>
      <c r="F6402" s="30">
        <v>23000</v>
      </c>
      <c r="G6402" s="31" t="str">
        <f>_xlfn.CONCAT(Table1[[#This Row],[Company]:[Penalty Amount]])</f>
        <v>Great American Insurance Co. of New YorkAmerican Financial Groupinsurance violation41640MO-INS23000</v>
      </c>
    </row>
    <row r="6403" spans="1:7" x14ac:dyDescent="0.2">
      <c r="A6403" s="28" t="s">
        <v>1562</v>
      </c>
      <c r="B6403" s="14" t="s">
        <v>1018</v>
      </c>
      <c r="C6403" s="14" t="s">
        <v>305</v>
      </c>
      <c r="D6403" s="29">
        <v>41275</v>
      </c>
      <c r="E6403" s="14" t="s">
        <v>306</v>
      </c>
      <c r="F6403" s="30">
        <v>23000</v>
      </c>
      <c r="G6403" s="31" t="str">
        <f>_xlfn.CONCAT(Table1[[#This Row],[Company]:[Penalty Amount]])</f>
        <v>National Interstate Insurance Co.American Financial Groupinsurance violation41275TX-INS23000</v>
      </c>
    </row>
    <row r="6404" spans="1:7" x14ac:dyDescent="0.2">
      <c r="A6404" s="28" t="s">
        <v>2109</v>
      </c>
      <c r="B6404" s="14" t="s">
        <v>1018</v>
      </c>
      <c r="C6404" s="14" t="s">
        <v>305</v>
      </c>
      <c r="D6404" s="29">
        <v>44197</v>
      </c>
      <c r="E6404" s="14" t="s">
        <v>775</v>
      </c>
      <c r="F6404" s="30">
        <v>25000</v>
      </c>
      <c r="G6404" s="31" t="str">
        <f>_xlfn.CONCAT(Table1[[#This Row],[Company]:[Penalty Amount]])</f>
        <v>Great American Assurance Co.American Financial Groupinsurance violation44197MN-FIN25000</v>
      </c>
    </row>
    <row r="6405" spans="1:7" x14ac:dyDescent="0.2">
      <c r="A6405" s="28" t="s">
        <v>2109</v>
      </c>
      <c r="B6405" s="14" t="s">
        <v>1018</v>
      </c>
      <c r="C6405" s="14" t="s">
        <v>305</v>
      </c>
      <c r="D6405" s="29">
        <v>37987</v>
      </c>
      <c r="E6405" s="14" t="s">
        <v>665</v>
      </c>
      <c r="F6405" s="30">
        <v>25000</v>
      </c>
      <c r="G6405" s="31" t="str">
        <f>_xlfn.CONCAT(Table1[[#This Row],[Company]:[Penalty Amount]])</f>
        <v>Great American Assurance Co.American Financial Groupinsurance violation37987PA-INS25000</v>
      </c>
    </row>
    <row r="6406" spans="1:7" x14ac:dyDescent="0.2">
      <c r="A6406" s="28" t="s">
        <v>2112</v>
      </c>
      <c r="B6406" s="14" t="s">
        <v>1018</v>
      </c>
      <c r="C6406" s="14" t="s">
        <v>305</v>
      </c>
      <c r="D6406" s="29">
        <v>37987</v>
      </c>
      <c r="E6406" s="14" t="s">
        <v>665</v>
      </c>
      <c r="F6406" s="30">
        <v>25000</v>
      </c>
      <c r="G6406" s="31" t="str">
        <f>_xlfn.CONCAT(Table1[[#This Row],[Company]:[Penalty Amount]])</f>
        <v>Great American Spirit Insurance Co.American Financial Groupinsurance violation37987PA-INS25000</v>
      </c>
    </row>
    <row r="6407" spans="1:7" x14ac:dyDescent="0.2">
      <c r="A6407" s="28" t="s">
        <v>3020</v>
      </c>
      <c r="B6407" s="14" t="s">
        <v>1018</v>
      </c>
      <c r="C6407" s="14" t="s">
        <v>343</v>
      </c>
      <c r="D6407" s="29">
        <v>38718</v>
      </c>
      <c r="E6407" s="14" t="s">
        <v>745</v>
      </c>
      <c r="F6407" s="30">
        <v>29273</v>
      </c>
      <c r="G6407" s="31" t="str">
        <f>_xlfn.CONCAT(Table1[[#This Row],[Company]:[Penalty Amount]])</f>
        <v>Brothers Property Corp.American Financial Groupwage and hour violation38718WHD29273</v>
      </c>
    </row>
    <row r="6408" spans="1:7" x14ac:dyDescent="0.2">
      <c r="A6408" s="28" t="s">
        <v>1611</v>
      </c>
      <c r="B6408" s="14" t="s">
        <v>1018</v>
      </c>
      <c r="C6408" s="14" t="s">
        <v>305</v>
      </c>
      <c r="D6408" s="29">
        <v>41640</v>
      </c>
      <c r="E6408" s="14" t="s">
        <v>1020</v>
      </c>
      <c r="F6408" s="30">
        <v>33000</v>
      </c>
      <c r="G6408" s="31" t="str">
        <f>_xlfn.CONCAT(Table1[[#This Row],[Company]:[Penalty Amount]])</f>
        <v>Great American Alliance Insurance Co.American Financial Groupinsurance violation41640MO-INS33000</v>
      </c>
    </row>
    <row r="6409" spans="1:7" x14ac:dyDescent="0.2">
      <c r="A6409" s="28" t="s">
        <v>1562</v>
      </c>
      <c r="B6409" s="14" t="s">
        <v>1018</v>
      </c>
      <c r="C6409" s="14" t="s">
        <v>305</v>
      </c>
      <c r="D6409" s="29">
        <v>40544</v>
      </c>
      <c r="E6409" s="14" t="s">
        <v>1020</v>
      </c>
      <c r="F6409" s="30">
        <v>43000</v>
      </c>
      <c r="G6409" s="31" t="str">
        <f>_xlfn.CONCAT(Table1[[#This Row],[Company]:[Penalty Amount]])</f>
        <v>National Interstate Insurance Co.American Financial Groupinsurance violation40544MO-INS43000</v>
      </c>
    </row>
    <row r="6410" spans="1:7" x14ac:dyDescent="0.2">
      <c r="A6410" s="28" t="s">
        <v>2108</v>
      </c>
      <c r="B6410" s="14" t="s">
        <v>1018</v>
      </c>
      <c r="C6410" s="14" t="s">
        <v>305</v>
      </c>
      <c r="D6410" s="29">
        <v>36892</v>
      </c>
      <c r="E6410" s="14" t="s">
        <v>746</v>
      </c>
      <c r="F6410" s="30">
        <v>55000</v>
      </c>
      <c r="G6410" s="31" t="str">
        <f>_xlfn.CONCAT(Table1[[#This Row],[Company]:[Penalty Amount]])</f>
        <v>GREAT AMERICAN ALLIANCE INSURANCE Co.American Financial Groupinsurance violation36892FL-OFR55000</v>
      </c>
    </row>
    <row r="6411" spans="1:7" x14ac:dyDescent="0.2">
      <c r="A6411" s="28" t="s">
        <v>2414</v>
      </c>
      <c r="B6411" s="14" t="s">
        <v>1018</v>
      </c>
      <c r="C6411" s="14" t="s">
        <v>305</v>
      </c>
      <c r="D6411" s="29">
        <v>38718</v>
      </c>
      <c r="E6411" s="14" t="s">
        <v>655</v>
      </c>
      <c r="F6411" s="30">
        <v>72000</v>
      </c>
      <c r="G6411" s="31" t="str">
        <f>_xlfn.CONCAT(Table1[[#This Row],[Company]:[Penalty Amount]])</f>
        <v>GREAT AMERICAN INSURANCE Co. American Financial Groupinsurance violation38718VA-INS72000</v>
      </c>
    </row>
    <row r="6412" spans="1:7" x14ac:dyDescent="0.2">
      <c r="A6412" s="28" t="s">
        <v>1611</v>
      </c>
      <c r="B6412" s="14" t="s">
        <v>1018</v>
      </c>
      <c r="C6412" s="14" t="s">
        <v>305</v>
      </c>
      <c r="D6412" s="29">
        <v>41640</v>
      </c>
      <c r="E6412" s="14" t="s">
        <v>306</v>
      </c>
      <c r="F6412" s="30">
        <v>75000</v>
      </c>
      <c r="G6412" s="31" t="str">
        <f>_xlfn.CONCAT(Table1[[#This Row],[Company]:[Penalty Amount]])</f>
        <v>Great American Alliance Insurance Co.American Financial Groupinsurance violation41640TX-INS75000</v>
      </c>
    </row>
    <row r="6413" spans="1:7" x14ac:dyDescent="0.2">
      <c r="A6413" s="28" t="s">
        <v>1562</v>
      </c>
      <c r="B6413" s="14" t="s">
        <v>1018</v>
      </c>
      <c r="C6413" s="14" t="s">
        <v>305</v>
      </c>
      <c r="D6413" s="29">
        <v>42005</v>
      </c>
      <c r="E6413" s="14" t="s">
        <v>34</v>
      </c>
      <c r="F6413" s="30">
        <v>90000</v>
      </c>
      <c r="G6413" s="31" t="str">
        <f>_xlfn.CONCAT(Table1[[#This Row],[Company]:[Penalty Amount]])</f>
        <v>National Interstate Insurance Co.American Financial Groupinsurance violation42005NY-DFS90000</v>
      </c>
    </row>
    <row r="6414" spans="1:7" x14ac:dyDescent="0.2">
      <c r="A6414" s="28" t="s">
        <v>2110</v>
      </c>
      <c r="B6414" s="14" t="s">
        <v>1018</v>
      </c>
      <c r="C6414" s="14" t="s">
        <v>305</v>
      </c>
      <c r="D6414" s="29">
        <v>36892</v>
      </c>
      <c r="E6414" s="14" t="s">
        <v>746</v>
      </c>
      <c r="F6414" s="30">
        <v>125000</v>
      </c>
      <c r="G6414" s="31" t="str">
        <f>_xlfn.CONCAT(Table1[[#This Row],[Company]:[Penalty Amount]])</f>
        <v>GREAT AMERICAN ASSURANCE Co.American Financial Groupinsurance violation36892FL-OFR125000</v>
      </c>
    </row>
    <row r="6415" spans="1:7" x14ac:dyDescent="0.2">
      <c r="A6415" s="28" t="s">
        <v>1278</v>
      </c>
      <c r="B6415" s="14" t="s">
        <v>1018</v>
      </c>
      <c r="C6415" s="14" t="s">
        <v>305</v>
      </c>
      <c r="D6415" s="29">
        <v>38353</v>
      </c>
      <c r="E6415" s="14" t="s">
        <v>665</v>
      </c>
      <c r="F6415" s="30">
        <v>150000</v>
      </c>
      <c r="G6415" s="31" t="str">
        <f>_xlfn.CONCAT(Table1[[#This Row],[Company]:[Penalty Amount]])</f>
        <v>Great American Insurance Co.American Financial Groupinsurance violation38353PA-INS150000</v>
      </c>
    </row>
    <row r="6416" spans="1:7" x14ac:dyDescent="0.2">
      <c r="A6416" s="28" t="s">
        <v>2111</v>
      </c>
      <c r="B6416" s="14" t="s">
        <v>1018</v>
      </c>
      <c r="C6416" s="14" t="s">
        <v>305</v>
      </c>
      <c r="D6416" s="29">
        <v>37987</v>
      </c>
      <c r="E6416" s="14" t="s">
        <v>665</v>
      </c>
      <c r="F6416" s="30">
        <v>175000</v>
      </c>
      <c r="G6416" s="31" t="str">
        <f>_xlfn.CONCAT(Table1[[#This Row],[Company]:[Penalty Amount]])</f>
        <v>Great American Insurance Co. of New YorkAmerican Financial Groupinsurance violation37987PA-INS175000</v>
      </c>
    </row>
    <row r="6417" spans="1:7" x14ac:dyDescent="0.2">
      <c r="A6417" s="28" t="s">
        <v>1278</v>
      </c>
      <c r="B6417" s="14" t="s">
        <v>1018</v>
      </c>
      <c r="C6417" s="14" t="s">
        <v>305</v>
      </c>
      <c r="D6417" s="29">
        <v>39448</v>
      </c>
      <c r="E6417" s="14" t="s">
        <v>123</v>
      </c>
      <c r="F6417" s="30">
        <v>176000</v>
      </c>
      <c r="G6417" s="31" t="str">
        <f>_xlfn.CONCAT(Table1[[#This Row],[Company]:[Penalty Amount]])</f>
        <v>Great American Insurance Co.American Financial Groupinsurance violation39448MA-AG176000</v>
      </c>
    </row>
    <row r="6418" spans="1:7" x14ac:dyDescent="0.2">
      <c r="A6418" s="28" t="s">
        <v>2413</v>
      </c>
      <c r="B6418" s="14" t="s">
        <v>1018</v>
      </c>
      <c r="C6418" s="14" t="s">
        <v>305</v>
      </c>
      <c r="D6418" s="29">
        <v>40544</v>
      </c>
      <c r="E6418" s="14" t="s">
        <v>306</v>
      </c>
      <c r="F6418" s="30">
        <v>195000</v>
      </c>
      <c r="G6418" s="31" t="str">
        <f>_xlfn.CONCAT(Table1[[#This Row],[Company]:[Penalty Amount]])</f>
        <v>Great American Assurance Co. .American Financial Groupinsurance violation40544TX-INS195000</v>
      </c>
    </row>
    <row r="6419" spans="1:7" x14ac:dyDescent="0.2">
      <c r="A6419" s="28" t="s">
        <v>2546</v>
      </c>
      <c r="B6419" s="14" t="s">
        <v>1018</v>
      </c>
      <c r="C6419" s="14" t="s">
        <v>343</v>
      </c>
      <c r="D6419" s="29">
        <v>43466</v>
      </c>
      <c r="E6419" s="14" t="s">
        <v>309</v>
      </c>
      <c r="F6419" s="30">
        <v>1250000</v>
      </c>
      <c r="G6419" s="31" t="str">
        <f>_xlfn.CONCAT(Table1[[#This Row],[Company]:[Penalty Amount]])</f>
        <v>Great American Financial Resources Inc.American Financial Groupwage and hour violation43466private lawsuit-federal1250000</v>
      </c>
    </row>
    <row r="6420" spans="1:7" x14ac:dyDescent="0.2">
      <c r="A6420" s="28" t="s">
        <v>1325</v>
      </c>
      <c r="B6420" s="14" t="s">
        <v>51</v>
      </c>
      <c r="C6420" s="14" t="s">
        <v>305</v>
      </c>
      <c r="D6420" s="29">
        <v>40544</v>
      </c>
      <c r="E6420" s="14" t="s">
        <v>306</v>
      </c>
      <c r="F6420" s="30">
        <v>5000</v>
      </c>
      <c r="G6420" s="31" t="str">
        <f>_xlfn.CONCAT(Table1[[#This Row],[Company]:[Penalty Amount]])</f>
        <v>New Hampshire Insurance Co.American International Groupinsurance violation40544TX-INS5000</v>
      </c>
    </row>
    <row r="6421" spans="1:7" x14ac:dyDescent="0.2">
      <c r="A6421" s="28" t="s">
        <v>2124</v>
      </c>
      <c r="B6421" s="14" t="s">
        <v>51</v>
      </c>
      <c r="C6421" s="14" t="s">
        <v>305</v>
      </c>
      <c r="D6421" s="29">
        <v>40544</v>
      </c>
      <c r="E6421" s="14" t="s">
        <v>728</v>
      </c>
      <c r="F6421" s="30">
        <v>5000</v>
      </c>
      <c r="G6421" s="31" t="str">
        <f>_xlfn.CONCAT(Table1[[#This Row],[Company]:[Penalty Amount]])</f>
        <v>United States Life Insurance Co. In the City of New YorkAmerican International Groupinsurance violation40544MD-INS5000</v>
      </c>
    </row>
    <row r="6422" spans="1:7" x14ac:dyDescent="0.2">
      <c r="A6422" s="28" t="s">
        <v>1278</v>
      </c>
      <c r="B6422" s="14" t="s">
        <v>1018</v>
      </c>
      <c r="C6422" s="14" t="s">
        <v>305</v>
      </c>
      <c r="D6422" s="29">
        <v>37987</v>
      </c>
      <c r="E6422" s="14" t="s">
        <v>991</v>
      </c>
      <c r="F6422" s="30">
        <v>5000</v>
      </c>
      <c r="G6422" s="31" t="str">
        <f>_xlfn.CONCAT(Table1[[#This Row],[Company]:[Penalty Amount]])</f>
        <v>Great American Insurance Co.American Financial Groupinsurance violation37987WI-INS5000</v>
      </c>
    </row>
    <row r="6423" spans="1:7" x14ac:dyDescent="0.2">
      <c r="A6423" s="28" t="s">
        <v>2111</v>
      </c>
      <c r="B6423" s="14" t="s">
        <v>1018</v>
      </c>
      <c r="C6423" s="14" t="s">
        <v>305</v>
      </c>
      <c r="D6423" s="29">
        <v>38353</v>
      </c>
      <c r="E6423" s="14" t="s">
        <v>1050</v>
      </c>
      <c r="F6423" s="30">
        <v>5000</v>
      </c>
      <c r="G6423" s="31" t="str">
        <f>_xlfn.CONCAT(Table1[[#This Row],[Company]:[Penalty Amount]])</f>
        <v>Great American Insurance Co. of New YorkAmerican Financial Groupinsurance violation38353OR-FIN5000</v>
      </c>
    </row>
    <row r="6424" spans="1:7" x14ac:dyDescent="0.2">
      <c r="A6424" s="28" t="s">
        <v>1562</v>
      </c>
      <c r="B6424" s="14" t="s">
        <v>1018</v>
      </c>
      <c r="C6424" s="14" t="s">
        <v>305</v>
      </c>
      <c r="D6424" s="29">
        <v>41640</v>
      </c>
      <c r="E6424" s="14" t="s">
        <v>306</v>
      </c>
      <c r="F6424" s="30">
        <v>5000</v>
      </c>
      <c r="G6424" s="31" t="str">
        <f>_xlfn.CONCAT(Table1[[#This Row],[Company]:[Penalty Amount]])</f>
        <v>National Interstate Insurance Co.American Financial Groupinsurance violation41640TX-INS5000</v>
      </c>
    </row>
    <row r="6425" spans="1:7" x14ac:dyDescent="0.2">
      <c r="A6425" s="28" t="s">
        <v>947</v>
      </c>
      <c r="B6425" s="14" t="s">
        <v>948</v>
      </c>
      <c r="C6425" s="14" t="s">
        <v>305</v>
      </c>
      <c r="D6425" s="29">
        <v>41275</v>
      </c>
      <c r="E6425" s="14" t="s">
        <v>775</v>
      </c>
      <c r="F6425" s="30">
        <v>5000</v>
      </c>
      <c r="G6425" s="31" t="str">
        <f>_xlfn.CONCAT(Table1[[#This Row],[Company]:[Penalty Amount]])</f>
        <v>American Family Mutual Insurance Co.American Family Insuranceinsurance violation41275MN-FIN5000</v>
      </c>
    </row>
    <row r="6426" spans="1:7" x14ac:dyDescent="0.2">
      <c r="A6426" s="28" t="s">
        <v>947</v>
      </c>
      <c r="B6426" s="14" t="s">
        <v>948</v>
      </c>
      <c r="C6426" s="14" t="s">
        <v>305</v>
      </c>
      <c r="D6426" s="29">
        <v>40544</v>
      </c>
      <c r="E6426" s="14" t="s">
        <v>775</v>
      </c>
      <c r="F6426" s="30">
        <v>5000</v>
      </c>
      <c r="G6426" s="31" t="str">
        <f>_xlfn.CONCAT(Table1[[#This Row],[Company]:[Penalty Amount]])</f>
        <v>American Family Mutual Insurance Co.American Family Insuranceinsurance violation40544MN-FIN5000</v>
      </c>
    </row>
    <row r="6427" spans="1:7" x14ac:dyDescent="0.2">
      <c r="A6427" s="28" t="s">
        <v>947</v>
      </c>
      <c r="B6427" s="14" t="s">
        <v>948</v>
      </c>
      <c r="C6427" s="14" t="s">
        <v>305</v>
      </c>
      <c r="D6427" s="29">
        <v>37257</v>
      </c>
      <c r="E6427" s="14" t="s">
        <v>775</v>
      </c>
      <c r="F6427" s="30">
        <v>5000</v>
      </c>
      <c r="G6427" s="31" t="str">
        <f>_xlfn.CONCAT(Table1[[#This Row],[Company]:[Penalty Amount]])</f>
        <v>American Family Mutual Insurance Co.American Family Insuranceinsurance violation37257MN-FIN5000</v>
      </c>
    </row>
    <row r="6428" spans="1:7" x14ac:dyDescent="0.2">
      <c r="A6428" s="28" t="s">
        <v>947</v>
      </c>
      <c r="B6428" s="14" t="s">
        <v>948</v>
      </c>
      <c r="C6428" s="14" t="s">
        <v>305</v>
      </c>
      <c r="D6428" s="29">
        <v>39448</v>
      </c>
      <c r="E6428" s="14" t="s">
        <v>1087</v>
      </c>
      <c r="F6428" s="30">
        <v>5000</v>
      </c>
      <c r="G6428" s="31" t="str">
        <f>_xlfn.CONCAT(Table1[[#This Row],[Company]:[Penalty Amount]])</f>
        <v>American Family Mutual Insurance Co.American Family Insuranceinsurance violation39448ND-INS5000</v>
      </c>
    </row>
    <row r="6429" spans="1:7" x14ac:dyDescent="0.2">
      <c r="A6429" s="28" t="s">
        <v>947</v>
      </c>
      <c r="B6429" s="14" t="s">
        <v>948</v>
      </c>
      <c r="C6429" s="14" t="s">
        <v>305</v>
      </c>
      <c r="D6429" s="29">
        <v>38718</v>
      </c>
      <c r="E6429" s="14" t="s">
        <v>1220</v>
      </c>
      <c r="F6429" s="30">
        <v>6000</v>
      </c>
      <c r="G6429" s="31" t="str">
        <f>_xlfn.CONCAT(Table1[[#This Row],[Company]:[Penalty Amount]])</f>
        <v>American Family Mutual Insurance Co.American Family Insuranceinsurance violation38718CO-INS6000</v>
      </c>
    </row>
    <row r="6430" spans="1:7" x14ac:dyDescent="0.2">
      <c r="A6430" s="28" t="s">
        <v>947</v>
      </c>
      <c r="B6430" s="14" t="s">
        <v>948</v>
      </c>
      <c r="C6430" s="14" t="s">
        <v>305</v>
      </c>
      <c r="D6430" s="29">
        <v>42370</v>
      </c>
      <c r="E6430" s="14" t="s">
        <v>1020</v>
      </c>
      <c r="F6430" s="30">
        <v>7000</v>
      </c>
      <c r="G6430" s="31" t="str">
        <f>_xlfn.CONCAT(Table1[[#This Row],[Company]:[Penalty Amount]])</f>
        <v>American Family Mutual Insurance Co.American Family Insuranceinsurance violation42370MO-INS7000</v>
      </c>
    </row>
    <row r="6431" spans="1:7" x14ac:dyDescent="0.2">
      <c r="A6431" s="28" t="s">
        <v>1850</v>
      </c>
      <c r="B6431" s="14" t="s">
        <v>948</v>
      </c>
      <c r="C6431" s="14" t="s">
        <v>305</v>
      </c>
      <c r="D6431" s="29">
        <v>44562</v>
      </c>
      <c r="E6431" s="14" t="s">
        <v>1378</v>
      </c>
      <c r="F6431" s="30">
        <v>7000</v>
      </c>
      <c r="G6431" s="31" t="str">
        <f>_xlfn.CONCAT(Table1[[#This Row],[Company]:[Penalty Amount]])</f>
        <v>Austin Mutual Insurance Co.American Family Insuranceinsurance violation44562KS-INS7000</v>
      </c>
    </row>
    <row r="6432" spans="1:7" x14ac:dyDescent="0.2">
      <c r="A6432" s="28" t="s">
        <v>1850</v>
      </c>
      <c r="B6432" s="14" t="s">
        <v>948</v>
      </c>
      <c r="C6432" s="14" t="s">
        <v>305</v>
      </c>
      <c r="D6432" s="29">
        <v>39083</v>
      </c>
      <c r="E6432" s="14" t="s">
        <v>991</v>
      </c>
      <c r="F6432" s="30">
        <v>8000</v>
      </c>
      <c r="G6432" s="31" t="str">
        <f>_xlfn.CONCAT(Table1[[#This Row],[Company]:[Penalty Amount]])</f>
        <v>Austin Mutual Insurance Co.American Family Insuranceinsurance violation39083WI-INS8000</v>
      </c>
    </row>
    <row r="6433" spans="1:7" x14ac:dyDescent="0.2">
      <c r="A6433" s="28" t="s">
        <v>2099</v>
      </c>
      <c r="B6433" s="14" t="s">
        <v>948</v>
      </c>
      <c r="C6433" s="14" t="s">
        <v>305</v>
      </c>
      <c r="D6433" s="29">
        <v>42370</v>
      </c>
      <c r="E6433" s="14" t="s">
        <v>1090</v>
      </c>
      <c r="F6433" s="30">
        <v>10000</v>
      </c>
      <c r="G6433" s="31" t="str">
        <f>_xlfn.CONCAT(Table1[[#This Row],[Company]:[Penalty Amount]])</f>
        <v>American Family Connect Property And Casualty Insurance Co.American Family Insuranceinsurance violation42370WA-INS10000</v>
      </c>
    </row>
    <row r="6434" spans="1:7" x14ac:dyDescent="0.2">
      <c r="A6434" s="28" t="s">
        <v>947</v>
      </c>
      <c r="B6434" s="14" t="s">
        <v>948</v>
      </c>
      <c r="C6434" s="14" t="s">
        <v>305</v>
      </c>
      <c r="D6434" s="29">
        <v>37257</v>
      </c>
      <c r="E6434" s="14" t="s">
        <v>775</v>
      </c>
      <c r="F6434" s="30">
        <v>10000</v>
      </c>
      <c r="G6434" s="31" t="str">
        <f>_xlfn.CONCAT(Table1[[#This Row],[Company]:[Penalty Amount]])</f>
        <v>American Family Mutual Insurance Co.American Family Insuranceinsurance violation37257MN-FIN10000</v>
      </c>
    </row>
    <row r="6435" spans="1:7" x14ac:dyDescent="0.2">
      <c r="A6435" s="28" t="s">
        <v>947</v>
      </c>
      <c r="B6435" s="14" t="s">
        <v>948</v>
      </c>
      <c r="C6435" s="14" t="s">
        <v>305</v>
      </c>
      <c r="D6435" s="29">
        <v>37622</v>
      </c>
      <c r="E6435" s="14" t="s">
        <v>1050</v>
      </c>
      <c r="F6435" s="30">
        <v>10000</v>
      </c>
      <c r="G6435" s="31" t="str">
        <f>_xlfn.CONCAT(Table1[[#This Row],[Company]:[Penalty Amount]])</f>
        <v>American Family Mutual Insurance Co.American Family Insuranceinsurance violation37622OR-FIN10000</v>
      </c>
    </row>
    <row r="6436" spans="1:7" x14ac:dyDescent="0.2">
      <c r="A6436" s="28" t="s">
        <v>2103</v>
      </c>
      <c r="B6436" s="14" t="s">
        <v>948</v>
      </c>
      <c r="C6436" s="14" t="s">
        <v>305</v>
      </c>
      <c r="D6436" s="29">
        <v>44562</v>
      </c>
      <c r="E6436" s="14" t="s">
        <v>1090</v>
      </c>
      <c r="F6436" s="30">
        <v>10000</v>
      </c>
      <c r="G6436" s="31" t="str">
        <f>_xlfn.CONCAT(Table1[[#This Row],[Company]:[Penalty Amount]])</f>
        <v>AMERICAN FAMILY MUTUAL INSURANCE Co. S.I.American Family Insuranceinsurance violation44562WA-INS10000</v>
      </c>
    </row>
    <row r="6437" spans="1:7" x14ac:dyDescent="0.2">
      <c r="A6437" s="28" t="s">
        <v>2102</v>
      </c>
      <c r="B6437" s="14" t="s">
        <v>948</v>
      </c>
      <c r="C6437" s="14" t="s">
        <v>305</v>
      </c>
      <c r="D6437" s="29">
        <v>43101</v>
      </c>
      <c r="E6437" s="14" t="s">
        <v>1090</v>
      </c>
      <c r="F6437" s="30">
        <v>10000</v>
      </c>
      <c r="G6437" s="31" t="str">
        <f>_xlfn.CONCAT(Table1[[#This Row],[Company]:[Penalty Amount]])</f>
        <v>American Family Mutual Insurance Co. S.I.American Family Insuranceinsurance violation43101WA-INS10000</v>
      </c>
    </row>
    <row r="6438" spans="1:7" x14ac:dyDescent="0.2">
      <c r="A6438" s="28" t="s">
        <v>2102</v>
      </c>
      <c r="B6438" s="14" t="s">
        <v>948</v>
      </c>
      <c r="C6438" s="14" t="s">
        <v>305</v>
      </c>
      <c r="D6438" s="29">
        <v>42005</v>
      </c>
      <c r="E6438" s="14" t="s">
        <v>1090</v>
      </c>
      <c r="F6438" s="30">
        <v>10000</v>
      </c>
      <c r="G6438" s="31" t="str">
        <f>_xlfn.CONCAT(Table1[[#This Row],[Company]:[Penalty Amount]])</f>
        <v>American Family Mutual Insurance Co. S.I.American Family Insuranceinsurance violation42005WA-INS10000</v>
      </c>
    </row>
    <row r="6439" spans="1:7" x14ac:dyDescent="0.2">
      <c r="A6439" s="28" t="s">
        <v>2102</v>
      </c>
      <c r="B6439" s="14" t="s">
        <v>948</v>
      </c>
      <c r="C6439" s="14" t="s">
        <v>305</v>
      </c>
      <c r="D6439" s="29">
        <v>41275</v>
      </c>
      <c r="E6439" s="14" t="s">
        <v>1090</v>
      </c>
      <c r="F6439" s="30">
        <v>10000</v>
      </c>
      <c r="G6439" s="31" t="str">
        <f>_xlfn.CONCAT(Table1[[#This Row],[Company]:[Penalty Amount]])</f>
        <v>American Family Mutual Insurance Co. S.I.American Family Insuranceinsurance violation41275WA-INS10000</v>
      </c>
    </row>
    <row r="6440" spans="1:7" x14ac:dyDescent="0.2">
      <c r="A6440" s="28" t="s">
        <v>1850</v>
      </c>
      <c r="B6440" s="14" t="s">
        <v>948</v>
      </c>
      <c r="C6440" s="14" t="s">
        <v>305</v>
      </c>
      <c r="D6440" s="29">
        <v>43466</v>
      </c>
      <c r="E6440" s="14" t="s">
        <v>775</v>
      </c>
      <c r="F6440" s="30">
        <v>10000</v>
      </c>
      <c r="G6440" s="31" t="str">
        <f>_xlfn.CONCAT(Table1[[#This Row],[Company]:[Penalty Amount]])</f>
        <v>Austin Mutual Insurance Co.American Family Insuranceinsurance violation43466MN-FIN10000</v>
      </c>
    </row>
    <row r="6441" spans="1:7" x14ac:dyDescent="0.2">
      <c r="A6441" s="28" t="s">
        <v>1850</v>
      </c>
      <c r="B6441" s="14" t="s">
        <v>948</v>
      </c>
      <c r="C6441" s="14" t="s">
        <v>305</v>
      </c>
      <c r="D6441" s="29">
        <v>41640</v>
      </c>
      <c r="E6441" s="14" t="s">
        <v>1087</v>
      </c>
      <c r="F6441" s="30">
        <v>10000</v>
      </c>
      <c r="G6441" s="31" t="str">
        <f>_xlfn.CONCAT(Table1[[#This Row],[Company]:[Penalty Amount]])</f>
        <v>Austin Mutual Insurance Co.American Family Insuranceinsurance violation41640ND-INS10000</v>
      </c>
    </row>
    <row r="6442" spans="1:7" x14ac:dyDescent="0.2">
      <c r="A6442" s="28" t="s">
        <v>1850</v>
      </c>
      <c r="B6442" s="14" t="s">
        <v>948</v>
      </c>
      <c r="C6442" s="14" t="s">
        <v>305</v>
      </c>
      <c r="D6442" s="29">
        <v>40544</v>
      </c>
      <c r="E6442" s="14" t="s">
        <v>1090</v>
      </c>
      <c r="F6442" s="30">
        <v>10000</v>
      </c>
      <c r="G6442" s="31" t="str">
        <f>_xlfn.CONCAT(Table1[[#This Row],[Company]:[Penalty Amount]])</f>
        <v>Austin Mutual Insurance Co.American Family Insuranceinsurance violation40544WA-INS10000</v>
      </c>
    </row>
    <row r="6443" spans="1:7" x14ac:dyDescent="0.2">
      <c r="A6443" s="28" t="s">
        <v>1850</v>
      </c>
      <c r="B6443" s="14" t="s">
        <v>948</v>
      </c>
      <c r="C6443" s="14" t="s">
        <v>305</v>
      </c>
      <c r="D6443" s="29">
        <v>40179</v>
      </c>
      <c r="E6443" s="14" t="s">
        <v>1090</v>
      </c>
      <c r="F6443" s="30">
        <v>10000</v>
      </c>
      <c r="G6443" s="31" t="str">
        <f>_xlfn.CONCAT(Table1[[#This Row],[Company]:[Penalty Amount]])</f>
        <v>Austin Mutual Insurance Co.American Family Insuranceinsurance violation40179WA-INS10000</v>
      </c>
    </row>
    <row r="6444" spans="1:7" x14ac:dyDescent="0.2">
      <c r="A6444" s="28" t="s">
        <v>1469</v>
      </c>
      <c r="B6444" s="14" t="s">
        <v>948</v>
      </c>
      <c r="C6444" s="14" t="s">
        <v>305</v>
      </c>
      <c r="D6444" s="29">
        <v>43466</v>
      </c>
      <c r="E6444" s="14" t="s">
        <v>810</v>
      </c>
      <c r="F6444" s="30">
        <v>11000</v>
      </c>
      <c r="G6444" s="31" t="str">
        <f>_xlfn.CONCAT(Table1[[#This Row],[Company]:[Penalty Amount]])</f>
        <v>Permanent General Assurance Corp.American Family Insuranceinsurance violation43466VT-FIN11000</v>
      </c>
    </row>
    <row r="6445" spans="1:7" x14ac:dyDescent="0.2">
      <c r="A6445" s="28" t="s">
        <v>2105</v>
      </c>
      <c r="B6445" s="14" t="s">
        <v>948</v>
      </c>
      <c r="C6445" s="14" t="s">
        <v>305</v>
      </c>
      <c r="D6445" s="29">
        <v>40544</v>
      </c>
      <c r="E6445" s="14" t="s">
        <v>1090</v>
      </c>
      <c r="F6445" s="30">
        <v>12000</v>
      </c>
      <c r="G6445" s="31" t="str">
        <f>_xlfn.CONCAT(Table1[[#This Row],[Company]:[Penalty Amount]])</f>
        <v>Homesite Insurance Co. Of The MidwestAmerican Family Insuranceinsurance violation40544WA-INS12000</v>
      </c>
    </row>
    <row r="6446" spans="1:7" x14ac:dyDescent="0.2">
      <c r="A6446" s="28" t="s">
        <v>2100</v>
      </c>
      <c r="B6446" s="14" t="s">
        <v>948</v>
      </c>
      <c r="C6446" s="14" t="s">
        <v>305</v>
      </c>
      <c r="D6446" s="29">
        <v>43101</v>
      </c>
      <c r="E6446" s="14" t="s">
        <v>1686</v>
      </c>
      <c r="F6446" s="30">
        <v>15000</v>
      </c>
      <c r="G6446" s="31" t="str">
        <f>_xlfn.CONCAT(Table1[[#This Row],[Company]:[Penalty Amount]])</f>
        <v>American Family Insurance Co.American Family Insuranceinsurance violation43101NE-DOI15000</v>
      </c>
    </row>
    <row r="6447" spans="1:7" x14ac:dyDescent="0.2">
      <c r="A6447" s="28" t="s">
        <v>947</v>
      </c>
      <c r="B6447" s="14" t="s">
        <v>948</v>
      </c>
      <c r="C6447" s="14" t="s">
        <v>305</v>
      </c>
      <c r="D6447" s="29">
        <v>42370</v>
      </c>
      <c r="E6447" s="14" t="s">
        <v>1686</v>
      </c>
      <c r="F6447" s="30">
        <v>15000</v>
      </c>
      <c r="G6447" s="31" t="str">
        <f>_xlfn.CONCAT(Table1[[#This Row],[Company]:[Penalty Amount]])</f>
        <v>American Family Mutual Insurance Co.American Family Insuranceinsurance violation42370NE-DOI15000</v>
      </c>
    </row>
    <row r="6448" spans="1:7" x14ac:dyDescent="0.2">
      <c r="A6448" s="28" t="s">
        <v>2102</v>
      </c>
      <c r="B6448" s="14" t="s">
        <v>948</v>
      </c>
      <c r="C6448" s="14" t="s">
        <v>305</v>
      </c>
      <c r="D6448" s="29">
        <v>42370</v>
      </c>
      <c r="E6448" s="14" t="s">
        <v>1090</v>
      </c>
      <c r="F6448" s="30">
        <v>15000</v>
      </c>
      <c r="G6448" s="31" t="str">
        <f>_xlfn.CONCAT(Table1[[#This Row],[Company]:[Penalty Amount]])</f>
        <v>American Family Mutual Insurance Co. S.I.American Family Insuranceinsurance violation42370WA-INS15000</v>
      </c>
    </row>
    <row r="6449" spans="1:7" x14ac:dyDescent="0.2">
      <c r="A6449" s="28" t="s">
        <v>1775</v>
      </c>
      <c r="B6449" s="14" t="s">
        <v>948</v>
      </c>
      <c r="C6449" s="14" t="s">
        <v>305</v>
      </c>
      <c r="D6449" s="29">
        <v>42370</v>
      </c>
      <c r="E6449" s="14" t="s">
        <v>1146</v>
      </c>
      <c r="F6449" s="30">
        <v>15000</v>
      </c>
      <c r="G6449" s="31" t="str">
        <f>_xlfn.CONCAT(Table1[[#This Row],[Company]:[Penalty Amount]])</f>
        <v>HomeSite Insurance Co.American Family Insuranceinsurance violation42370DE-INS15000</v>
      </c>
    </row>
    <row r="6450" spans="1:7" x14ac:dyDescent="0.2">
      <c r="A6450" s="28" t="s">
        <v>2105</v>
      </c>
      <c r="B6450" s="14" t="s">
        <v>948</v>
      </c>
      <c r="C6450" s="14" t="s">
        <v>305</v>
      </c>
      <c r="D6450" s="29">
        <v>43466</v>
      </c>
      <c r="E6450" s="14" t="s">
        <v>1090</v>
      </c>
      <c r="F6450" s="30">
        <v>15000</v>
      </c>
      <c r="G6450" s="31" t="str">
        <f>_xlfn.CONCAT(Table1[[#This Row],[Company]:[Penalty Amount]])</f>
        <v>Homesite Insurance Co. Of The MidwestAmerican Family Insuranceinsurance violation43466WA-INS15000</v>
      </c>
    </row>
    <row r="6451" spans="1:7" x14ac:dyDescent="0.2">
      <c r="A6451" s="28" t="s">
        <v>2106</v>
      </c>
      <c r="B6451" s="14" t="s">
        <v>948</v>
      </c>
      <c r="C6451" s="14" t="s">
        <v>305</v>
      </c>
      <c r="D6451" s="29">
        <v>39448</v>
      </c>
      <c r="E6451" s="14" t="s">
        <v>775</v>
      </c>
      <c r="F6451" s="30">
        <v>15000</v>
      </c>
      <c r="G6451" s="31" t="str">
        <f>_xlfn.CONCAT(Table1[[#This Row],[Company]:[Penalty Amount]])</f>
        <v>Homesite Insurance Co. of the MidwestAmerican Family Insuranceinsurance violation39448MN-FIN15000</v>
      </c>
    </row>
    <row r="6452" spans="1:7" x14ac:dyDescent="0.2">
      <c r="A6452" s="28" t="s">
        <v>1469</v>
      </c>
      <c r="B6452" s="14" t="s">
        <v>948</v>
      </c>
      <c r="C6452" s="14" t="s">
        <v>305</v>
      </c>
      <c r="D6452" s="29">
        <v>43831</v>
      </c>
      <c r="E6452" s="14" t="s">
        <v>1020</v>
      </c>
      <c r="F6452" s="30">
        <v>15000</v>
      </c>
      <c r="G6452" s="31" t="str">
        <f>_xlfn.CONCAT(Table1[[#This Row],[Company]:[Penalty Amount]])</f>
        <v>Permanent General Assurance Corp.American Family Insuranceinsurance violation43831MO-INS15000</v>
      </c>
    </row>
    <row r="6453" spans="1:7" x14ac:dyDescent="0.2">
      <c r="A6453" s="28" t="s">
        <v>1850</v>
      </c>
      <c r="B6453" s="14" t="s">
        <v>948</v>
      </c>
      <c r="C6453" s="14" t="s">
        <v>343</v>
      </c>
      <c r="D6453" s="29">
        <v>38718</v>
      </c>
      <c r="E6453" s="14" t="s">
        <v>745</v>
      </c>
      <c r="F6453" s="30">
        <v>16245</v>
      </c>
      <c r="G6453" s="31" t="str">
        <f>_xlfn.CONCAT(Table1[[#This Row],[Company]:[Penalty Amount]])</f>
        <v>Austin Mutual Insurance Co.American Family Insurancewage and hour violation38718WHD16245</v>
      </c>
    </row>
    <row r="6454" spans="1:7" x14ac:dyDescent="0.2">
      <c r="A6454" s="28" t="s">
        <v>1741</v>
      </c>
      <c r="B6454" s="14" t="s">
        <v>948</v>
      </c>
      <c r="C6454" s="14" t="s">
        <v>305</v>
      </c>
      <c r="D6454" s="29">
        <v>40544</v>
      </c>
      <c r="E6454" s="14" t="s">
        <v>936</v>
      </c>
      <c r="F6454" s="30">
        <v>19000</v>
      </c>
      <c r="G6454" s="31" t="str">
        <f>_xlfn.CONCAT(Table1[[#This Row],[Company]:[Penalty Amount]])</f>
        <v>Homesite Indemnity Co.American Family Insuranceinsurance violation40544AZ-DIFI19000</v>
      </c>
    </row>
    <row r="6455" spans="1:7" x14ac:dyDescent="0.2">
      <c r="A6455" s="28" t="s">
        <v>947</v>
      </c>
      <c r="B6455" s="14" t="s">
        <v>948</v>
      </c>
      <c r="C6455" s="14" t="s">
        <v>305</v>
      </c>
      <c r="D6455" s="29">
        <v>42370</v>
      </c>
      <c r="E6455" s="14" t="s">
        <v>1378</v>
      </c>
      <c r="F6455" s="30">
        <v>20000</v>
      </c>
      <c r="G6455" s="31" t="str">
        <f>_xlfn.CONCAT(Table1[[#This Row],[Company]:[Penalty Amount]])</f>
        <v>American Family Mutual Insurance Co.American Family Insuranceinsurance violation42370KS-INS20000</v>
      </c>
    </row>
    <row r="6456" spans="1:7" x14ac:dyDescent="0.2">
      <c r="A6456" s="28" t="s">
        <v>2102</v>
      </c>
      <c r="B6456" s="14" t="s">
        <v>948</v>
      </c>
      <c r="C6456" s="14" t="s">
        <v>305</v>
      </c>
      <c r="D6456" s="29">
        <v>40544</v>
      </c>
      <c r="E6456" s="14" t="s">
        <v>1090</v>
      </c>
      <c r="F6456" s="30">
        <v>20000</v>
      </c>
      <c r="G6456" s="31" t="str">
        <f>_xlfn.CONCAT(Table1[[#This Row],[Company]:[Penalty Amount]])</f>
        <v>American Family Mutual Insurance Co. S.I.American Family Insuranceinsurance violation40544WA-INS20000</v>
      </c>
    </row>
    <row r="6457" spans="1:7" x14ac:dyDescent="0.2">
      <c r="A6457" s="28" t="s">
        <v>2106</v>
      </c>
      <c r="B6457" s="14" t="s">
        <v>948</v>
      </c>
      <c r="C6457" s="14" t="s">
        <v>305</v>
      </c>
      <c r="D6457" s="29">
        <v>41275</v>
      </c>
      <c r="E6457" s="14" t="s">
        <v>728</v>
      </c>
      <c r="F6457" s="30">
        <v>20000</v>
      </c>
      <c r="G6457" s="31" t="str">
        <f>_xlfn.CONCAT(Table1[[#This Row],[Company]:[Penalty Amount]])</f>
        <v>Homesite Insurance Co. of the MidwestAmerican Family Insuranceinsurance violation41275MD-INS20000</v>
      </c>
    </row>
    <row r="6458" spans="1:7" x14ac:dyDescent="0.2">
      <c r="A6458" s="28" t="s">
        <v>2096</v>
      </c>
      <c r="B6458" s="14" t="s">
        <v>948</v>
      </c>
      <c r="C6458" s="14" t="s">
        <v>305</v>
      </c>
      <c r="D6458" s="29">
        <v>44197</v>
      </c>
      <c r="E6458" s="14" t="s">
        <v>34</v>
      </c>
      <c r="F6458" s="30">
        <v>23000</v>
      </c>
      <c r="G6458" s="31" t="str">
        <f>_xlfn.CONCAT(Table1[[#This Row],[Company]:[Penalty Amount]])</f>
        <v>American Family Connect Insurance Co.American Family Insuranceinsurance violation44197NY-DFS23000</v>
      </c>
    </row>
    <row r="6459" spans="1:7" x14ac:dyDescent="0.2">
      <c r="A6459" s="28" t="s">
        <v>2100</v>
      </c>
      <c r="B6459" s="14" t="s">
        <v>948</v>
      </c>
      <c r="C6459" s="14" t="s">
        <v>305</v>
      </c>
      <c r="D6459" s="29">
        <v>44562</v>
      </c>
      <c r="E6459" s="14" t="s">
        <v>1090</v>
      </c>
      <c r="F6459" s="30">
        <v>25000</v>
      </c>
      <c r="G6459" s="31" t="str">
        <f>_xlfn.CONCAT(Table1[[#This Row],[Company]:[Penalty Amount]])</f>
        <v>American Family Insurance Co.American Family Insuranceinsurance violation44562WA-INS25000</v>
      </c>
    </row>
    <row r="6460" spans="1:7" x14ac:dyDescent="0.2">
      <c r="A6460" s="28" t="s">
        <v>2102</v>
      </c>
      <c r="B6460" s="14" t="s">
        <v>948</v>
      </c>
      <c r="C6460" s="14" t="s">
        <v>305</v>
      </c>
      <c r="D6460" s="29">
        <v>44562</v>
      </c>
      <c r="E6460" s="14" t="s">
        <v>1090</v>
      </c>
      <c r="F6460" s="30">
        <v>25000</v>
      </c>
      <c r="G6460" s="31" t="str">
        <f>_xlfn.CONCAT(Table1[[#This Row],[Company]:[Penalty Amount]])</f>
        <v>American Family Mutual Insurance Co. S.I.American Family Insuranceinsurance violation44562WA-INS25000</v>
      </c>
    </row>
    <row r="6461" spans="1:7" x14ac:dyDescent="0.2">
      <c r="A6461" s="28" t="s">
        <v>2545</v>
      </c>
      <c r="B6461" s="14" t="s">
        <v>948</v>
      </c>
      <c r="C6461" s="14" t="s">
        <v>305</v>
      </c>
      <c r="D6461" s="29">
        <v>43466</v>
      </c>
      <c r="E6461" s="14" t="s">
        <v>655</v>
      </c>
      <c r="F6461" s="30">
        <v>27624</v>
      </c>
      <c r="G6461" s="31" t="str">
        <f>_xlfn.CONCAT(Table1[[#This Row],[Company]:[Penalty Amount]])</f>
        <v>General Automobile Insurance Co. IncAmerican Family Insuranceinsurance violation43466VA-INS27624</v>
      </c>
    </row>
    <row r="6462" spans="1:7" x14ac:dyDescent="0.2">
      <c r="A6462" s="28" t="s">
        <v>1629</v>
      </c>
      <c r="B6462" s="14" t="s">
        <v>948</v>
      </c>
      <c r="C6462" s="14" t="s">
        <v>305</v>
      </c>
      <c r="D6462" s="29">
        <v>40544</v>
      </c>
      <c r="E6462" s="14" t="s">
        <v>936</v>
      </c>
      <c r="F6462" s="30">
        <v>30000</v>
      </c>
      <c r="G6462" s="31" t="str">
        <f>_xlfn.CONCAT(Table1[[#This Row],[Company]:[Penalty Amount]])</f>
        <v>Austin Mututal Insurance Co.American Family Insuranceinsurance violation40544AZ-DIFI30000</v>
      </c>
    </row>
    <row r="6463" spans="1:7" x14ac:dyDescent="0.2">
      <c r="A6463" s="28" t="s">
        <v>2105</v>
      </c>
      <c r="B6463" s="14" t="s">
        <v>948</v>
      </c>
      <c r="C6463" s="14" t="s">
        <v>305</v>
      </c>
      <c r="D6463" s="29">
        <v>40909</v>
      </c>
      <c r="E6463" s="14" t="s">
        <v>1090</v>
      </c>
      <c r="F6463" s="30">
        <v>30000</v>
      </c>
      <c r="G6463" s="31" t="str">
        <f>_xlfn.CONCAT(Table1[[#This Row],[Company]:[Penalty Amount]])</f>
        <v>Homesite Insurance Co. Of The MidwestAmerican Family Insuranceinsurance violation40909WA-INS30000</v>
      </c>
    </row>
    <row r="6464" spans="1:7" x14ac:dyDescent="0.2">
      <c r="A6464" s="28" t="s">
        <v>2034</v>
      </c>
      <c r="B6464" s="14" t="s">
        <v>948</v>
      </c>
      <c r="C6464" s="14" t="s">
        <v>305</v>
      </c>
      <c r="D6464" s="29">
        <v>43831</v>
      </c>
      <c r="E6464" s="14" t="s">
        <v>810</v>
      </c>
      <c r="F6464" s="30">
        <v>31000</v>
      </c>
      <c r="G6464" s="31" t="str">
        <f>_xlfn.CONCAT(Table1[[#This Row],[Company]:[Penalty Amount]])</f>
        <v>Homesite Insurance Co.American Family Insuranceinsurance violation43831VT-FIN31000</v>
      </c>
    </row>
    <row r="6465" spans="1:7" x14ac:dyDescent="0.2">
      <c r="A6465" s="28" t="s">
        <v>1600</v>
      </c>
      <c r="B6465" s="14" t="s">
        <v>948</v>
      </c>
      <c r="C6465" s="14" t="s">
        <v>305</v>
      </c>
      <c r="D6465" s="29">
        <v>43831</v>
      </c>
      <c r="E6465" s="14" t="s">
        <v>775</v>
      </c>
      <c r="F6465" s="30">
        <v>35000</v>
      </c>
      <c r="G6465" s="31" t="str">
        <f>_xlfn.CONCAT(Table1[[#This Row],[Company]:[Penalty Amount]])</f>
        <v>American Family Mutual Insurance Co. and American Family Insurance Co.American Family Insuranceinsurance violation43831MN-FIN35000</v>
      </c>
    </row>
    <row r="6466" spans="1:7" x14ac:dyDescent="0.2">
      <c r="A6466" s="28" t="s">
        <v>2097</v>
      </c>
      <c r="B6466" s="14" t="s">
        <v>948</v>
      </c>
      <c r="C6466" s="14" t="s">
        <v>305</v>
      </c>
      <c r="D6466" s="29">
        <v>44562</v>
      </c>
      <c r="E6466" s="14" t="s">
        <v>1090</v>
      </c>
      <c r="F6466" s="30">
        <v>40000</v>
      </c>
      <c r="G6466" s="31" t="str">
        <f>_xlfn.CONCAT(Table1[[#This Row],[Company]:[Penalty Amount]])</f>
        <v>AMERICAN FAMILY CONNECT PROPERTY AND CASUALTY INSURANCE Co.American Family Insuranceinsurance violation44562WA-INS40000</v>
      </c>
    </row>
    <row r="6467" spans="1:7" x14ac:dyDescent="0.2">
      <c r="A6467" s="28" t="s">
        <v>2098</v>
      </c>
      <c r="B6467" s="14" t="s">
        <v>948</v>
      </c>
      <c r="C6467" s="14" t="s">
        <v>305</v>
      </c>
      <c r="D6467" s="29">
        <v>43831</v>
      </c>
      <c r="E6467" s="14" t="s">
        <v>936</v>
      </c>
      <c r="F6467" s="30">
        <v>50000</v>
      </c>
      <c r="G6467" s="31" t="str">
        <f>_xlfn.CONCAT(Table1[[#This Row],[Company]:[Penalty Amount]])</f>
        <v>American Family Connect Property and Casualty Insurance Co.American Family Insuranceinsurance violation43831AZ-DIFI50000</v>
      </c>
    </row>
    <row r="6468" spans="1:7" x14ac:dyDescent="0.2">
      <c r="A6468" s="28" t="s">
        <v>2101</v>
      </c>
      <c r="B6468" s="14" t="s">
        <v>948</v>
      </c>
      <c r="C6468" s="14" t="s">
        <v>305</v>
      </c>
      <c r="D6468" s="29">
        <v>44197</v>
      </c>
      <c r="E6468" s="14" t="s">
        <v>1090</v>
      </c>
      <c r="F6468" s="30">
        <v>50000</v>
      </c>
      <c r="G6468" s="31" t="str">
        <f>_xlfn.CONCAT(Table1[[#This Row],[Company]:[Penalty Amount]])</f>
        <v>AMERICAN FAMILY INSURANCE Co.American Family Insuranceinsurance violation44197WA-INS50000</v>
      </c>
    </row>
    <row r="6469" spans="1:7" x14ac:dyDescent="0.2">
      <c r="A6469" s="28" t="s">
        <v>2034</v>
      </c>
      <c r="B6469" s="14" t="s">
        <v>948</v>
      </c>
      <c r="C6469" s="14" t="s">
        <v>305</v>
      </c>
      <c r="D6469" s="29">
        <v>44562</v>
      </c>
      <c r="E6469" s="14" t="s">
        <v>1090</v>
      </c>
      <c r="F6469" s="30">
        <v>50000</v>
      </c>
      <c r="G6469" s="31" t="str">
        <f>_xlfn.CONCAT(Table1[[#This Row],[Company]:[Penalty Amount]])</f>
        <v>Homesite Insurance Co.American Family Insuranceinsurance violation44562WA-INS50000</v>
      </c>
    </row>
    <row r="6470" spans="1:7" x14ac:dyDescent="0.2">
      <c r="A6470" s="28" t="s">
        <v>3019</v>
      </c>
      <c r="B6470" s="14" t="s">
        <v>948</v>
      </c>
      <c r="C6470" s="14" t="s">
        <v>305</v>
      </c>
      <c r="D6470" s="29">
        <v>43466</v>
      </c>
      <c r="E6470" s="14" t="s">
        <v>1220</v>
      </c>
      <c r="F6470" s="30">
        <v>50974</v>
      </c>
      <c r="G6470" s="31" t="str">
        <f>_xlfn.CONCAT(Table1[[#This Row],[Company]:[Penalty Amount]])</f>
        <v>Permanent General Assurance Corp. of OhioAmerican Family Insuranceinsurance violation43466CO-INS50974</v>
      </c>
    </row>
    <row r="6471" spans="1:7" x14ac:dyDescent="0.2">
      <c r="A6471" s="28" t="s">
        <v>947</v>
      </c>
      <c r="B6471" s="14" t="s">
        <v>948</v>
      </c>
      <c r="C6471" s="14" t="s">
        <v>305</v>
      </c>
      <c r="D6471" s="29">
        <v>39083</v>
      </c>
      <c r="E6471" s="14" t="s">
        <v>1220</v>
      </c>
      <c r="F6471" s="30">
        <v>55000</v>
      </c>
      <c r="G6471" s="31" t="str">
        <f>_xlfn.CONCAT(Table1[[#This Row],[Company]:[Penalty Amount]])</f>
        <v>American Family Mutual Insurance Co.American Family Insuranceinsurance violation39083CO-INS55000</v>
      </c>
    </row>
    <row r="6472" spans="1:7" x14ac:dyDescent="0.2">
      <c r="A6472" s="28" t="s">
        <v>1469</v>
      </c>
      <c r="B6472" s="14" t="s">
        <v>948</v>
      </c>
      <c r="C6472" s="14" t="s">
        <v>305</v>
      </c>
      <c r="D6472" s="29">
        <v>43466</v>
      </c>
      <c r="E6472" s="14" t="s">
        <v>1220</v>
      </c>
      <c r="F6472" s="30">
        <v>56494</v>
      </c>
      <c r="G6472" s="31" t="str">
        <f>_xlfn.CONCAT(Table1[[#This Row],[Company]:[Penalty Amount]])</f>
        <v>Permanent General Assurance Corp.American Family Insuranceinsurance violation43466CO-INS56494</v>
      </c>
    </row>
    <row r="6473" spans="1:7" x14ac:dyDescent="0.2">
      <c r="A6473" s="28" t="s">
        <v>947</v>
      </c>
      <c r="B6473" s="14" t="s">
        <v>948</v>
      </c>
      <c r="C6473" s="14" t="s">
        <v>305</v>
      </c>
      <c r="D6473" s="29">
        <v>39448</v>
      </c>
      <c r="E6473" s="14" t="s">
        <v>1050</v>
      </c>
      <c r="F6473" s="30">
        <v>65000</v>
      </c>
      <c r="G6473" s="31" t="str">
        <f>_xlfn.CONCAT(Table1[[#This Row],[Company]:[Penalty Amount]])</f>
        <v>American Family Mutual Insurance Co.American Family Insuranceinsurance violation39448OR-FIN65000</v>
      </c>
    </row>
    <row r="6474" spans="1:7" x14ac:dyDescent="0.2">
      <c r="A6474" s="28" t="s">
        <v>1478</v>
      </c>
      <c r="B6474" s="14" t="s">
        <v>948</v>
      </c>
      <c r="C6474" s="14" t="s">
        <v>305</v>
      </c>
      <c r="D6474" s="29">
        <v>43101</v>
      </c>
      <c r="E6474" s="14" t="s">
        <v>655</v>
      </c>
      <c r="F6474" s="30">
        <v>66996</v>
      </c>
      <c r="G6474" s="31" t="str">
        <f>_xlfn.CONCAT(Table1[[#This Row],[Company]:[Penalty Amount]])</f>
        <v>THE GENERAL AUTOMOBILE INSURANCE CO.American Family Insuranceinsurance violation43101VA-INS66996</v>
      </c>
    </row>
    <row r="6475" spans="1:7" x14ac:dyDescent="0.2">
      <c r="A6475" s="28" t="s">
        <v>1469</v>
      </c>
      <c r="B6475" s="14" t="s">
        <v>948</v>
      </c>
      <c r="C6475" s="14" t="s">
        <v>305</v>
      </c>
      <c r="D6475" s="29">
        <v>40544</v>
      </c>
      <c r="E6475" s="14" t="s">
        <v>936</v>
      </c>
      <c r="F6475" s="30">
        <v>70000</v>
      </c>
      <c r="G6475" s="31" t="str">
        <f>_xlfn.CONCAT(Table1[[#This Row],[Company]:[Penalty Amount]])</f>
        <v>Permanent General Assurance Corp.American Family Insuranceinsurance violation40544AZ-DIFI70000</v>
      </c>
    </row>
    <row r="6476" spans="1:7" x14ac:dyDescent="0.2">
      <c r="A6476" s="28" t="s">
        <v>1469</v>
      </c>
      <c r="B6476" s="14" t="s">
        <v>948</v>
      </c>
      <c r="C6476" s="14" t="s">
        <v>305</v>
      </c>
      <c r="D6476" s="29">
        <v>43101</v>
      </c>
      <c r="E6476" s="14" t="s">
        <v>306</v>
      </c>
      <c r="F6476" s="30">
        <v>70000</v>
      </c>
      <c r="G6476" s="31" t="str">
        <f>_xlfn.CONCAT(Table1[[#This Row],[Company]:[Penalty Amount]])</f>
        <v>Permanent General Assurance Corp.American Family Insuranceinsurance violation43101TX-INS70000</v>
      </c>
    </row>
    <row r="6477" spans="1:7" x14ac:dyDescent="0.2">
      <c r="A6477" s="28" t="s">
        <v>2099</v>
      </c>
      <c r="B6477" s="14" t="s">
        <v>948</v>
      </c>
      <c r="C6477" s="14" t="s">
        <v>305</v>
      </c>
      <c r="D6477" s="29">
        <v>43466</v>
      </c>
      <c r="E6477" s="14" t="s">
        <v>1090</v>
      </c>
      <c r="F6477" s="30">
        <v>75000</v>
      </c>
      <c r="G6477" s="31" t="str">
        <f>_xlfn.CONCAT(Table1[[#This Row],[Company]:[Penalty Amount]])</f>
        <v>American Family Connect Property And Casualty Insurance Co.American Family Insuranceinsurance violation43466WA-INS75000</v>
      </c>
    </row>
    <row r="6478" spans="1:7" x14ac:dyDescent="0.2">
      <c r="A6478" s="28" t="s">
        <v>947</v>
      </c>
      <c r="B6478" s="14" t="s">
        <v>948</v>
      </c>
      <c r="C6478" s="14" t="s">
        <v>305</v>
      </c>
      <c r="D6478" s="29">
        <v>41640</v>
      </c>
      <c r="E6478" s="14" t="s">
        <v>775</v>
      </c>
      <c r="F6478" s="30">
        <v>75000</v>
      </c>
      <c r="G6478" s="31" t="str">
        <f>_xlfn.CONCAT(Table1[[#This Row],[Company]:[Penalty Amount]])</f>
        <v>American Family Mutual Insurance Co.American Family Insuranceinsurance violation41640MN-FIN75000</v>
      </c>
    </row>
    <row r="6479" spans="1:7" x14ac:dyDescent="0.2">
      <c r="A6479" s="28" t="s">
        <v>2106</v>
      </c>
      <c r="B6479" s="14" t="s">
        <v>948</v>
      </c>
      <c r="C6479" s="14" t="s">
        <v>305</v>
      </c>
      <c r="D6479" s="29">
        <v>40544</v>
      </c>
      <c r="E6479" s="14" t="s">
        <v>1135</v>
      </c>
      <c r="F6479" s="30">
        <v>75000</v>
      </c>
      <c r="G6479" s="31" t="str">
        <f>_xlfn.CONCAT(Table1[[#This Row],[Company]:[Penalty Amount]])</f>
        <v>Homesite Insurance Co. of the MidwestAmerican Family Insuranceinsurance violation40544ME-INS75000</v>
      </c>
    </row>
    <row r="6480" spans="1:7" x14ac:dyDescent="0.2">
      <c r="A6480" s="28" t="s">
        <v>1469</v>
      </c>
      <c r="B6480" s="14" t="s">
        <v>948</v>
      </c>
      <c r="C6480" s="14" t="s">
        <v>305</v>
      </c>
      <c r="D6480" s="29">
        <v>41640</v>
      </c>
      <c r="E6480" s="14" t="s">
        <v>34</v>
      </c>
      <c r="F6480" s="30">
        <v>75000</v>
      </c>
      <c r="G6480" s="31" t="str">
        <f>_xlfn.CONCAT(Table1[[#This Row],[Company]:[Penalty Amount]])</f>
        <v>Permanent General Assurance Corp.American Family Insuranceinsurance violation41640NY-DFS75000</v>
      </c>
    </row>
    <row r="6481" spans="1:7" x14ac:dyDescent="0.2">
      <c r="A6481" s="28" t="s">
        <v>2104</v>
      </c>
      <c r="B6481" s="14" t="s">
        <v>948</v>
      </c>
      <c r="C6481" s="14" t="s">
        <v>305</v>
      </c>
      <c r="D6481" s="29">
        <v>42370</v>
      </c>
      <c r="E6481" s="14" t="s">
        <v>655</v>
      </c>
      <c r="F6481" s="30">
        <v>94986</v>
      </c>
      <c r="G6481" s="31" t="str">
        <f>_xlfn.CONCAT(Table1[[#This Row],[Company]:[Penalty Amount]])</f>
        <v>HOMESITE INSURANCE Co.American Family Insuranceinsurance violation42370VA-INS94986</v>
      </c>
    </row>
    <row r="6482" spans="1:7" x14ac:dyDescent="0.2">
      <c r="A6482" s="28" t="s">
        <v>2107</v>
      </c>
      <c r="B6482" s="14" t="s">
        <v>948</v>
      </c>
      <c r="C6482" s="14" t="s">
        <v>305</v>
      </c>
      <c r="D6482" s="29">
        <v>43101</v>
      </c>
      <c r="E6482" s="14" t="s">
        <v>306</v>
      </c>
      <c r="F6482" s="30">
        <v>100000</v>
      </c>
      <c r="G6482" s="31" t="str">
        <f>_xlfn.CONCAT(Table1[[#This Row],[Company]:[Penalty Amount]])</f>
        <v>The General Automobile Insurance Co. Inc.American Family Insuranceinsurance violation43101TX-INS100000</v>
      </c>
    </row>
    <row r="6483" spans="1:7" x14ac:dyDescent="0.2">
      <c r="A6483" s="28" t="s">
        <v>1809</v>
      </c>
      <c r="B6483" s="14" t="s">
        <v>948</v>
      </c>
      <c r="C6483" s="14" t="s">
        <v>732</v>
      </c>
      <c r="D6483" s="29">
        <v>40909</v>
      </c>
      <c r="E6483" s="14" t="s">
        <v>521</v>
      </c>
      <c r="F6483" s="30">
        <v>125000</v>
      </c>
      <c r="G6483" s="31" t="str">
        <f>_xlfn.CONCAT(Table1[[#This Row],[Company]:[Penalty Amount]])</f>
        <v>AMERICAN FAMILY INSURANCEAmerican Family Insuranceworkplace safety or health violation40909OSHA125000</v>
      </c>
    </row>
    <row r="6484" spans="1:7" x14ac:dyDescent="0.2">
      <c r="A6484" s="28" t="s">
        <v>1808</v>
      </c>
      <c r="B6484" s="14" t="s">
        <v>948</v>
      </c>
      <c r="C6484" s="14" t="s">
        <v>305</v>
      </c>
      <c r="D6484" s="29">
        <v>37257</v>
      </c>
      <c r="E6484" s="14" t="s">
        <v>775</v>
      </c>
      <c r="F6484" s="30">
        <v>125000</v>
      </c>
      <c r="G6484" s="31" t="str">
        <f>_xlfn.CONCAT(Table1[[#This Row],[Company]:[Penalty Amount]])</f>
        <v>Austin Mutual Insurance Co. and Northern Mutual Insurance Co.American Family Insuranceinsurance violation37257MN-FIN125000</v>
      </c>
    </row>
    <row r="6485" spans="1:7" x14ac:dyDescent="0.2">
      <c r="A6485" s="28" t="s">
        <v>2104</v>
      </c>
      <c r="B6485" s="14" t="s">
        <v>948</v>
      </c>
      <c r="C6485" s="14" t="s">
        <v>305</v>
      </c>
      <c r="D6485" s="29">
        <v>40179</v>
      </c>
      <c r="E6485" s="14" t="s">
        <v>655</v>
      </c>
      <c r="F6485" s="30">
        <v>126252</v>
      </c>
      <c r="G6485" s="31" t="str">
        <f>_xlfn.CONCAT(Table1[[#This Row],[Company]:[Penalty Amount]])</f>
        <v>HOMESITE INSURANCE Co.American Family Insuranceinsurance violation40179VA-INS126252</v>
      </c>
    </row>
    <row r="6486" spans="1:7" x14ac:dyDescent="0.2">
      <c r="A6486" s="28" t="s">
        <v>2034</v>
      </c>
      <c r="B6486" s="14" t="s">
        <v>948</v>
      </c>
      <c r="C6486" s="14" t="s">
        <v>305</v>
      </c>
      <c r="D6486" s="29">
        <v>44197</v>
      </c>
      <c r="E6486" s="14" t="s">
        <v>923</v>
      </c>
      <c r="F6486" s="30">
        <v>193000</v>
      </c>
      <c r="G6486" s="31" t="str">
        <f>_xlfn.CONCAT(Table1[[#This Row],[Company]:[Penalty Amount]])</f>
        <v>Homesite Insurance Co.American Family Insuranceinsurance violation44197CT-INS193000</v>
      </c>
    </row>
    <row r="6487" spans="1:7" x14ac:dyDescent="0.2">
      <c r="A6487" s="28" t="s">
        <v>1469</v>
      </c>
      <c r="B6487" s="14" t="s">
        <v>948</v>
      </c>
      <c r="C6487" s="14" t="s">
        <v>305</v>
      </c>
      <c r="D6487" s="29">
        <v>39448</v>
      </c>
      <c r="E6487" s="14" t="s">
        <v>1220</v>
      </c>
      <c r="F6487" s="30">
        <v>319000</v>
      </c>
      <c r="G6487" s="31" t="str">
        <f>_xlfn.CONCAT(Table1[[#This Row],[Company]:[Penalty Amount]])</f>
        <v>Permanent General Assurance Corp.American Family Insuranceinsurance violation39448CO-INS319000</v>
      </c>
    </row>
    <row r="6488" spans="1:7" x14ac:dyDescent="0.2">
      <c r="A6488" s="28" t="s">
        <v>2034</v>
      </c>
      <c r="B6488" s="14" t="s">
        <v>948</v>
      </c>
      <c r="C6488" s="14" t="s">
        <v>305</v>
      </c>
      <c r="D6488" s="29">
        <v>41275</v>
      </c>
      <c r="E6488" s="14" t="s">
        <v>426</v>
      </c>
      <c r="F6488" s="30">
        <v>360522</v>
      </c>
      <c r="G6488" s="31" t="str">
        <f>_xlfn.CONCAT(Table1[[#This Row],[Company]:[Penalty Amount]])</f>
        <v>Homesite Insurance Co.American Family Insuranceinsurance violation41275CA-INS360522</v>
      </c>
    </row>
    <row r="6489" spans="1:7" x14ac:dyDescent="0.2">
      <c r="A6489" s="28" t="s">
        <v>947</v>
      </c>
      <c r="B6489" s="14" t="s">
        <v>948</v>
      </c>
      <c r="C6489" s="14" t="s">
        <v>305</v>
      </c>
      <c r="D6489" s="29">
        <v>43101</v>
      </c>
      <c r="E6489" s="14" t="s">
        <v>1199</v>
      </c>
      <c r="F6489" s="30">
        <v>394000</v>
      </c>
      <c r="G6489" s="31" t="str">
        <f>_xlfn.CONCAT(Table1[[#This Row],[Company]:[Penalty Amount]])</f>
        <v>American Family Mutual Insurance Co.American Family Insuranceinsurance violation43101UT-INS394000</v>
      </c>
    </row>
    <row r="6490" spans="1:7" x14ac:dyDescent="0.2">
      <c r="A6490" s="28" t="s">
        <v>1149</v>
      </c>
      <c r="B6490" s="14" t="s">
        <v>948</v>
      </c>
      <c r="C6490" s="14" t="s">
        <v>305</v>
      </c>
      <c r="D6490" s="29">
        <v>42005</v>
      </c>
      <c r="E6490" s="14" t="s">
        <v>1020</v>
      </c>
      <c r="F6490" s="30">
        <v>472089</v>
      </c>
      <c r="G6490" s="31" t="str">
        <f>_xlfn.CONCAT(Table1[[#This Row],[Company]:[Penalty Amount]])</f>
        <v>American Family Mutual Insurance Co. and American Standard Insurance Co. of WisconsinAmerican Family Insuranceinsurance violation42005MO-INS472089</v>
      </c>
    </row>
    <row r="6491" spans="1:7" x14ac:dyDescent="0.2">
      <c r="A6491" s="28" t="s">
        <v>1137</v>
      </c>
      <c r="B6491" s="14" t="s">
        <v>948</v>
      </c>
      <c r="C6491" s="14" t="s">
        <v>305</v>
      </c>
      <c r="D6491" s="29">
        <v>42370</v>
      </c>
      <c r="E6491" s="14" t="s">
        <v>172</v>
      </c>
      <c r="F6491" s="30">
        <v>500000</v>
      </c>
      <c r="G6491" s="31" t="str">
        <f>_xlfn.CONCAT(Table1[[#This Row],[Company]:[Penalty Amount]])</f>
        <v>Homesite Insurance GroupAmerican Family Insuranceinsurance violation42370MULTI-FIN500000</v>
      </c>
    </row>
    <row r="6492" spans="1:7" x14ac:dyDescent="0.2">
      <c r="A6492" s="28" t="s">
        <v>947</v>
      </c>
      <c r="B6492" s="14" t="s">
        <v>948</v>
      </c>
      <c r="C6492" s="14" t="s">
        <v>305</v>
      </c>
      <c r="D6492" s="29">
        <v>44562</v>
      </c>
      <c r="E6492" s="14" t="s">
        <v>172</v>
      </c>
      <c r="F6492" s="30">
        <v>1950000</v>
      </c>
      <c r="G6492" s="31" t="str">
        <f>_xlfn.CONCAT(Table1[[#This Row],[Company]:[Penalty Amount]])</f>
        <v>American Family Mutual Insurance Co.American Family Insuranceinsurance violation44562MULTI-FIN1950000</v>
      </c>
    </row>
    <row r="6493" spans="1:7" x14ac:dyDescent="0.2">
      <c r="A6493" s="28" t="s">
        <v>1850</v>
      </c>
      <c r="B6493" s="14" t="s">
        <v>948</v>
      </c>
      <c r="C6493" s="14" t="s">
        <v>305</v>
      </c>
      <c r="D6493" s="29">
        <v>44562</v>
      </c>
      <c r="E6493" s="14" t="s">
        <v>991</v>
      </c>
      <c r="F6493" s="30">
        <v>5000</v>
      </c>
      <c r="G6493" s="31" t="str">
        <f>_xlfn.CONCAT(Table1[[#This Row],[Company]:[Penalty Amount]])</f>
        <v>Austin Mutual Insurance Co.American Family Insuranceinsurance violation44562WI-INS5000</v>
      </c>
    </row>
    <row r="6494" spans="1:7" x14ac:dyDescent="0.2">
      <c r="A6494" s="28" t="s">
        <v>2034</v>
      </c>
      <c r="B6494" s="14" t="s">
        <v>948</v>
      </c>
      <c r="C6494" s="14" t="s">
        <v>305</v>
      </c>
      <c r="D6494" s="29">
        <v>43466</v>
      </c>
      <c r="E6494" s="14" t="s">
        <v>775</v>
      </c>
      <c r="F6494" s="30">
        <v>5000</v>
      </c>
      <c r="G6494" s="31" t="str">
        <f>_xlfn.CONCAT(Table1[[#This Row],[Company]:[Penalty Amount]])</f>
        <v>Homesite Insurance Co.American Family Insuranceinsurance violation43466MN-FIN5000</v>
      </c>
    </row>
    <row r="6495" spans="1:7" x14ac:dyDescent="0.2">
      <c r="A6495" s="28" t="s">
        <v>2011</v>
      </c>
      <c r="B6495" s="14" t="s">
        <v>262</v>
      </c>
      <c r="C6495" s="14" t="s">
        <v>17</v>
      </c>
      <c r="D6495" s="29">
        <v>37987</v>
      </c>
      <c r="E6495" s="14" t="s">
        <v>61</v>
      </c>
      <c r="F6495" s="30">
        <v>5041</v>
      </c>
      <c r="G6495" s="31" t="str">
        <f>_xlfn.CONCAT(Table1[[#This Row],[Company]:[Penalty Amount]])</f>
        <v>American Express Bank Ltd.American Expresseconomic sanction violation37987OFAC5041</v>
      </c>
    </row>
    <row r="6496" spans="1:7" x14ac:dyDescent="0.2">
      <c r="A6496" s="28" t="s">
        <v>1997</v>
      </c>
      <c r="B6496" s="14" t="s">
        <v>262</v>
      </c>
      <c r="C6496" s="14" t="s">
        <v>343</v>
      </c>
      <c r="D6496" s="29">
        <v>44197</v>
      </c>
      <c r="E6496" s="14" t="s">
        <v>745</v>
      </c>
      <c r="F6496" s="30">
        <v>5663</v>
      </c>
      <c r="G6496" s="31" t="str">
        <f>_xlfn.CONCAT(Table1[[#This Row],[Company]:[Penalty Amount]])</f>
        <v>American Express Travel Related Services Co.American Expresswage and hour violation44197WHD5663</v>
      </c>
    </row>
    <row r="6497" spans="1:7" x14ac:dyDescent="0.2">
      <c r="A6497" s="28" t="s">
        <v>1286</v>
      </c>
      <c r="B6497" s="14" t="s">
        <v>262</v>
      </c>
      <c r="C6497" s="14" t="s">
        <v>305</v>
      </c>
      <c r="D6497" s="29">
        <v>39448</v>
      </c>
      <c r="E6497" s="14" t="s">
        <v>746</v>
      </c>
      <c r="F6497" s="30">
        <v>8000</v>
      </c>
      <c r="G6497" s="31" t="str">
        <f>_xlfn.CONCAT(Table1[[#This Row],[Company]:[Penalty Amount]])</f>
        <v>Amex Assurance Co.American Expressinsurance violation39448FL-OFR8000</v>
      </c>
    </row>
    <row r="6498" spans="1:7" x14ac:dyDescent="0.2">
      <c r="A6498" s="28" t="s">
        <v>2543</v>
      </c>
      <c r="B6498" s="14" t="s">
        <v>262</v>
      </c>
      <c r="C6498" s="14" t="s">
        <v>282</v>
      </c>
      <c r="D6498" s="29">
        <v>42005</v>
      </c>
      <c r="E6498" s="14" t="s">
        <v>746</v>
      </c>
      <c r="F6498" s="30">
        <v>9000</v>
      </c>
      <c r="G6498" s="31" t="str">
        <f>_xlfn.CONCAT(Table1[[#This Row],[Company]:[Penalty Amount]])</f>
        <v>American Express Travel Related Services Co Inc.American Expressconsumer protection violation42005FL-OFR9000</v>
      </c>
    </row>
    <row r="6499" spans="1:7" x14ac:dyDescent="0.2">
      <c r="A6499" s="28" t="s">
        <v>1843</v>
      </c>
      <c r="B6499" s="14" t="s">
        <v>262</v>
      </c>
      <c r="C6499" s="14" t="s">
        <v>305</v>
      </c>
      <c r="D6499" s="29">
        <v>40544</v>
      </c>
      <c r="E6499" s="14" t="s">
        <v>728</v>
      </c>
      <c r="F6499" s="30">
        <v>10000</v>
      </c>
      <c r="G6499" s="31" t="str">
        <f>_xlfn.CONCAT(Table1[[#This Row],[Company]:[Penalty Amount]])</f>
        <v>AMEX Assurance Co.American Expressinsurance violation40544MD-INS10000</v>
      </c>
    </row>
    <row r="6500" spans="1:7" x14ac:dyDescent="0.2">
      <c r="A6500" s="28" t="s">
        <v>2544</v>
      </c>
      <c r="B6500" s="14" t="s">
        <v>262</v>
      </c>
      <c r="C6500" s="14" t="s">
        <v>17</v>
      </c>
      <c r="D6500" s="29">
        <v>39083</v>
      </c>
      <c r="E6500" s="14" t="s">
        <v>61</v>
      </c>
      <c r="F6500" s="30">
        <v>16625</v>
      </c>
      <c r="G6500" s="31" t="str">
        <f>_xlfn.CONCAT(Table1[[#This Row],[Company]:[Penalty Amount]])</f>
        <v>American Express Travel Related Services Co. Inc.American Expresseconomic sanction violation39083OFAC16625</v>
      </c>
    </row>
    <row r="6501" spans="1:7" x14ac:dyDescent="0.2">
      <c r="A6501" s="28" t="s">
        <v>262</v>
      </c>
      <c r="B6501" s="14" t="s">
        <v>262</v>
      </c>
      <c r="C6501" s="14" t="s">
        <v>17</v>
      </c>
      <c r="D6501" s="29">
        <v>37987</v>
      </c>
      <c r="E6501" s="14" t="s">
        <v>61</v>
      </c>
      <c r="F6501" s="30">
        <v>18391</v>
      </c>
      <c r="G6501" s="31" t="str">
        <f>_xlfn.CONCAT(Table1[[#This Row],[Company]:[Penalty Amount]])</f>
        <v>American ExpressAmerican Expresseconomic sanction violation37987OFAC18391</v>
      </c>
    </row>
    <row r="6502" spans="1:7" x14ac:dyDescent="0.2">
      <c r="A6502" s="28" t="s">
        <v>1719</v>
      </c>
      <c r="B6502" s="14" t="s">
        <v>262</v>
      </c>
      <c r="C6502" s="14" t="s">
        <v>282</v>
      </c>
      <c r="D6502" s="29">
        <v>40179</v>
      </c>
      <c r="E6502" s="14" t="s">
        <v>1500</v>
      </c>
      <c r="F6502" s="30">
        <v>20000</v>
      </c>
      <c r="G6502" s="31" t="str">
        <f>_xlfn.CONCAT(Table1[[#This Row],[Company]:[Penalty Amount]])</f>
        <v>American Express Prepaid Card Management Corp.American Expressconsumer protection violation40179AR-SEC20000</v>
      </c>
    </row>
    <row r="6503" spans="1:7" x14ac:dyDescent="0.2">
      <c r="A6503" s="28" t="s">
        <v>1843</v>
      </c>
      <c r="B6503" s="14" t="s">
        <v>262</v>
      </c>
      <c r="C6503" s="14" t="s">
        <v>305</v>
      </c>
      <c r="D6503" s="29">
        <v>39448</v>
      </c>
      <c r="E6503" s="14" t="s">
        <v>1050</v>
      </c>
      <c r="F6503" s="30">
        <v>25000</v>
      </c>
      <c r="G6503" s="31" t="str">
        <f>_xlfn.CONCAT(Table1[[#This Row],[Company]:[Penalty Amount]])</f>
        <v>AMEX Assurance Co.American Expressinsurance violation39448OR-FIN25000</v>
      </c>
    </row>
    <row r="6504" spans="1:7" x14ac:dyDescent="0.2">
      <c r="A6504" s="28" t="s">
        <v>1659</v>
      </c>
      <c r="B6504" s="14" t="s">
        <v>262</v>
      </c>
      <c r="C6504" s="14" t="s">
        <v>1589</v>
      </c>
      <c r="D6504" s="29">
        <v>37987</v>
      </c>
      <c r="E6504" s="14" t="s">
        <v>745</v>
      </c>
      <c r="F6504" s="30">
        <v>26722</v>
      </c>
      <c r="G6504" s="31" t="str">
        <f>_xlfn.CONCAT(Table1[[#This Row],[Company]:[Penalty Amount]])</f>
        <v>American Express Travel Related Services CompAmerican ExpressFamily and Medical Leave Act37987WHD26722</v>
      </c>
    </row>
    <row r="6505" spans="1:7" x14ac:dyDescent="0.2">
      <c r="A6505" s="28" t="s">
        <v>847</v>
      </c>
      <c r="B6505" s="14" t="s">
        <v>262</v>
      </c>
      <c r="C6505" s="14" t="s">
        <v>334</v>
      </c>
      <c r="D6505" s="29">
        <v>44562</v>
      </c>
      <c r="E6505" s="14" t="s">
        <v>106</v>
      </c>
      <c r="F6505" s="30">
        <v>29008</v>
      </c>
      <c r="G6505" s="31" t="str">
        <f>_xlfn.CONCAT(Table1[[#This Row],[Company]:[Penalty Amount]])</f>
        <v>American Express Co.American Expressemployment discrimination44562DOJ_RIGHTS29008</v>
      </c>
    </row>
    <row r="6506" spans="1:7" x14ac:dyDescent="0.2">
      <c r="A6506" s="28" t="s">
        <v>2544</v>
      </c>
      <c r="B6506" s="14" t="s">
        <v>262</v>
      </c>
      <c r="C6506" s="14" t="s">
        <v>282</v>
      </c>
      <c r="D6506" s="29">
        <v>40544</v>
      </c>
      <c r="E6506" s="14" t="s">
        <v>1424</v>
      </c>
      <c r="F6506" s="30">
        <v>35000</v>
      </c>
      <c r="G6506" s="31" t="str">
        <f>_xlfn.CONCAT(Table1[[#This Row],[Company]:[Penalty Amount]])</f>
        <v>American Express Travel Related Services Co. Inc.American Expressconsumer protection violation40544NE-DBF35000</v>
      </c>
    </row>
    <row r="6507" spans="1:7" x14ac:dyDescent="0.2">
      <c r="A6507" s="28" t="s">
        <v>847</v>
      </c>
      <c r="B6507" s="14" t="s">
        <v>262</v>
      </c>
      <c r="C6507" s="14" t="s">
        <v>17</v>
      </c>
      <c r="D6507" s="29">
        <v>37987</v>
      </c>
      <c r="E6507" s="14" t="s">
        <v>61</v>
      </c>
      <c r="F6507" s="30">
        <v>55000</v>
      </c>
      <c r="G6507" s="31" t="str">
        <f>_xlfn.CONCAT(Table1[[#This Row],[Company]:[Penalty Amount]])</f>
        <v>American Express Co.American Expresseconomic sanction violation37987OFAC55000</v>
      </c>
    </row>
    <row r="6508" spans="1:7" x14ac:dyDescent="0.2">
      <c r="A6508" s="28" t="s">
        <v>1286</v>
      </c>
      <c r="B6508" s="14" t="s">
        <v>262</v>
      </c>
      <c r="C6508" s="14" t="s">
        <v>305</v>
      </c>
      <c r="D6508" s="29">
        <v>38353</v>
      </c>
      <c r="E6508" s="14" t="s">
        <v>746</v>
      </c>
      <c r="F6508" s="30">
        <v>125000</v>
      </c>
      <c r="G6508" s="31" t="str">
        <f>_xlfn.CONCAT(Table1[[#This Row],[Company]:[Penalty Amount]])</f>
        <v>Amex Assurance Co.American Expressinsurance violation38353FL-OFR125000</v>
      </c>
    </row>
    <row r="6509" spans="1:7" x14ac:dyDescent="0.2">
      <c r="A6509" s="28" t="s">
        <v>1286</v>
      </c>
      <c r="B6509" s="14" t="s">
        <v>262</v>
      </c>
      <c r="C6509" s="14" t="s">
        <v>305</v>
      </c>
      <c r="D6509" s="29">
        <v>38718</v>
      </c>
      <c r="E6509" s="14" t="s">
        <v>426</v>
      </c>
      <c r="F6509" s="30">
        <v>170000</v>
      </c>
      <c r="G6509" s="31" t="str">
        <f>_xlfn.CONCAT(Table1[[#This Row],[Company]:[Penalty Amount]])</f>
        <v>Amex Assurance Co.American Expressinsurance violation38718CA-INS170000</v>
      </c>
    </row>
    <row r="6510" spans="1:7" x14ac:dyDescent="0.2">
      <c r="A6510" s="28" t="s">
        <v>262</v>
      </c>
      <c r="B6510" s="14" t="s">
        <v>262</v>
      </c>
      <c r="C6510" s="14" t="s">
        <v>17</v>
      </c>
      <c r="D6510" s="29">
        <v>42736</v>
      </c>
      <c r="E6510" s="14" t="s">
        <v>61</v>
      </c>
      <c r="F6510" s="30">
        <v>204277</v>
      </c>
      <c r="G6510" s="31" t="str">
        <f>_xlfn.CONCAT(Table1[[#This Row],[Company]:[Penalty Amount]])</f>
        <v>American ExpressAmerican Expresseconomic sanction violation42736OFAC204277</v>
      </c>
    </row>
    <row r="6511" spans="1:7" x14ac:dyDescent="0.2">
      <c r="A6511" s="28" t="s">
        <v>818</v>
      </c>
      <c r="B6511" s="14" t="s">
        <v>262</v>
      </c>
      <c r="C6511" s="14" t="s">
        <v>31</v>
      </c>
      <c r="D6511" s="29">
        <v>39448</v>
      </c>
      <c r="E6511" s="14" t="s">
        <v>179</v>
      </c>
      <c r="F6511" s="30">
        <v>250000</v>
      </c>
      <c r="G6511" s="31" t="str">
        <f>_xlfn.CONCAT(Table1[[#This Row],[Company]:[Penalty Amount]])</f>
        <v>American Express Centurion BankAmerican Expressbanking violation39448FDIC250000</v>
      </c>
    </row>
    <row r="6512" spans="1:7" x14ac:dyDescent="0.2">
      <c r="A6512" s="28" t="s">
        <v>1661</v>
      </c>
      <c r="B6512" s="14" t="s">
        <v>262</v>
      </c>
      <c r="C6512" s="14" t="s">
        <v>305</v>
      </c>
      <c r="D6512" s="29">
        <v>39083</v>
      </c>
      <c r="E6512" s="14" t="s">
        <v>655</v>
      </c>
      <c r="F6512" s="30">
        <v>264000</v>
      </c>
      <c r="G6512" s="31" t="str">
        <f>_xlfn.CONCAT(Table1[[#This Row],[Company]:[Penalty Amount]])</f>
        <v>AMEX ASSURANCE CO.American Expressinsurance violation39083VA-INS264000</v>
      </c>
    </row>
    <row r="6513" spans="1:7" x14ac:dyDescent="0.2">
      <c r="A6513" s="28" t="s">
        <v>847</v>
      </c>
      <c r="B6513" s="14" t="s">
        <v>262</v>
      </c>
      <c r="C6513" s="14" t="s">
        <v>282</v>
      </c>
      <c r="D6513" s="29">
        <v>37622</v>
      </c>
      <c r="E6513" s="14" t="s">
        <v>72</v>
      </c>
      <c r="F6513" s="30">
        <v>3285000</v>
      </c>
      <c r="G6513" s="31" t="str">
        <f>_xlfn.CONCAT(Table1[[#This Row],[Company]:[Penalty Amount]])</f>
        <v>American Express Co.American Expressconsumer protection violation37622NY-AG3285000</v>
      </c>
    </row>
    <row r="6514" spans="1:7" x14ac:dyDescent="0.2">
      <c r="A6514" s="28" t="s">
        <v>818</v>
      </c>
      <c r="B6514" s="14" t="s">
        <v>262</v>
      </c>
      <c r="C6514" s="14" t="s">
        <v>31</v>
      </c>
      <c r="D6514" s="29">
        <v>41275</v>
      </c>
      <c r="E6514" s="14" t="s">
        <v>179</v>
      </c>
      <c r="F6514" s="30">
        <v>3600000</v>
      </c>
      <c r="G6514" s="31" t="str">
        <f>_xlfn.CONCAT(Table1[[#This Row],[Company]:[Penalty Amount]])</f>
        <v>American Express Centurion BankAmerican Expressbanking violation41275FDIC3600000</v>
      </c>
    </row>
    <row r="6515" spans="1:7" x14ac:dyDescent="0.2">
      <c r="A6515" s="28" t="s">
        <v>818</v>
      </c>
      <c r="B6515" s="14" t="s">
        <v>262</v>
      </c>
      <c r="C6515" s="14" t="s">
        <v>31</v>
      </c>
      <c r="D6515" s="29">
        <v>40909</v>
      </c>
      <c r="E6515" s="14" t="s">
        <v>179</v>
      </c>
      <c r="F6515" s="30">
        <v>3900000</v>
      </c>
      <c r="G6515" s="31" t="str">
        <f>_xlfn.CONCAT(Table1[[#This Row],[Company]:[Penalty Amount]])</f>
        <v>American Express Centurion BankAmerican Expressbanking violation40909FDIC3900000</v>
      </c>
    </row>
    <row r="6516" spans="1:7" x14ac:dyDescent="0.2">
      <c r="A6516" s="28" t="s">
        <v>2544</v>
      </c>
      <c r="B6516" s="14" t="s">
        <v>262</v>
      </c>
      <c r="C6516" s="14" t="s">
        <v>17</v>
      </c>
      <c r="D6516" s="29">
        <v>41275</v>
      </c>
      <c r="E6516" s="14" t="s">
        <v>61</v>
      </c>
      <c r="F6516" s="30">
        <v>5226120</v>
      </c>
      <c r="G6516" s="31" t="str">
        <f>_xlfn.CONCAT(Table1[[#This Row],[Company]:[Penalty Amount]])</f>
        <v>American Express Travel Related Services Co. Inc.American Expresseconomic sanction violation41275OFAC5226120</v>
      </c>
    </row>
    <row r="6517" spans="1:7" x14ac:dyDescent="0.2">
      <c r="A6517" s="28" t="s">
        <v>2542</v>
      </c>
      <c r="B6517" s="14" t="s">
        <v>262</v>
      </c>
      <c r="C6517" s="14" t="s">
        <v>31</v>
      </c>
      <c r="D6517" s="29">
        <v>40909</v>
      </c>
      <c r="E6517" s="14" t="s">
        <v>32</v>
      </c>
      <c r="F6517" s="30">
        <v>6500000</v>
      </c>
      <c r="G6517" s="31" t="str">
        <f>_xlfn.CONCAT(Table1[[#This Row],[Company]:[Penalty Amount]])</f>
        <v>American Express Bank FSBAmerican Expressbanking violation40909OCC6500000</v>
      </c>
    </row>
    <row r="6518" spans="1:7" x14ac:dyDescent="0.2">
      <c r="A6518" s="28" t="s">
        <v>2542</v>
      </c>
      <c r="B6518" s="14" t="s">
        <v>262</v>
      </c>
      <c r="C6518" s="14" t="s">
        <v>31</v>
      </c>
      <c r="D6518" s="29">
        <v>41275</v>
      </c>
      <c r="E6518" s="14" t="s">
        <v>32</v>
      </c>
      <c r="F6518" s="30">
        <v>7500000</v>
      </c>
      <c r="G6518" s="31" t="str">
        <f>_xlfn.CONCAT(Table1[[#This Row],[Company]:[Penalty Amount]])</f>
        <v>American Express Bank FSBAmerican Expressbanking violation41275OCC7500000</v>
      </c>
    </row>
    <row r="6519" spans="1:7" x14ac:dyDescent="0.2">
      <c r="A6519" s="28" t="s">
        <v>2095</v>
      </c>
      <c r="B6519" s="14" t="s">
        <v>262</v>
      </c>
      <c r="C6519" s="14" t="s">
        <v>31</v>
      </c>
      <c r="D6519" s="29">
        <v>40909</v>
      </c>
      <c r="E6519" s="14" t="s">
        <v>112</v>
      </c>
      <c r="F6519" s="30">
        <v>9000000</v>
      </c>
      <c r="G6519" s="31" t="str">
        <f>_xlfn.CONCAT(Table1[[#This Row],[Company]:[Penalty Amount]])</f>
        <v>AMERICAN EXPRESS Co.American Expressbanking violation40909FED9000000</v>
      </c>
    </row>
    <row r="6520" spans="1:7" x14ac:dyDescent="0.2">
      <c r="A6520" s="28" t="s">
        <v>261</v>
      </c>
      <c r="B6520" s="14" t="s">
        <v>262</v>
      </c>
      <c r="C6520" s="14" t="s">
        <v>38</v>
      </c>
      <c r="D6520" s="29">
        <v>39083</v>
      </c>
      <c r="E6520" s="14" t="s">
        <v>18</v>
      </c>
      <c r="F6520" s="30">
        <v>55000000</v>
      </c>
      <c r="G6520" s="31" t="str">
        <f>_xlfn.CONCAT(Table1[[#This Row],[Company]:[Penalty Amount]])</f>
        <v>American Express Bank InternationalAmerican Expressanti-money-laundering deficiencies39083DOJ_CRIMINAL55000000</v>
      </c>
    </row>
    <row r="6521" spans="1:7" x14ac:dyDescent="0.2">
      <c r="A6521" s="28" t="s">
        <v>262</v>
      </c>
      <c r="B6521" s="14" t="s">
        <v>262</v>
      </c>
      <c r="C6521" s="14" t="s">
        <v>282</v>
      </c>
      <c r="D6521" s="29">
        <v>41275</v>
      </c>
      <c r="E6521" s="14" t="s">
        <v>210</v>
      </c>
      <c r="F6521" s="30">
        <v>69100000</v>
      </c>
      <c r="G6521" s="31" t="str">
        <f>_xlfn.CONCAT(Table1[[#This Row],[Company]:[Penalty Amount]])</f>
        <v>American ExpressAmerican Expressconsumer protection violation41275CFPB69100000</v>
      </c>
    </row>
    <row r="6522" spans="1:7" x14ac:dyDescent="0.2">
      <c r="A6522" s="28" t="s">
        <v>262</v>
      </c>
      <c r="B6522" s="14" t="s">
        <v>262</v>
      </c>
      <c r="C6522" s="14" t="s">
        <v>282</v>
      </c>
      <c r="D6522" s="29">
        <v>42736</v>
      </c>
      <c r="E6522" s="14" t="s">
        <v>210</v>
      </c>
      <c r="F6522" s="30">
        <v>96000000</v>
      </c>
      <c r="G6522" s="31" t="str">
        <f>_xlfn.CONCAT(Table1[[#This Row],[Company]:[Penalty Amount]])</f>
        <v>American ExpressAmerican Expressconsumer protection violation42736CFPB96000000</v>
      </c>
    </row>
    <row r="6523" spans="1:7" x14ac:dyDescent="0.2">
      <c r="A6523" s="28" t="s">
        <v>262</v>
      </c>
      <c r="B6523" s="14" t="s">
        <v>262</v>
      </c>
      <c r="C6523" s="14" t="s">
        <v>282</v>
      </c>
      <c r="D6523" s="29">
        <v>40909</v>
      </c>
      <c r="E6523" s="14" t="s">
        <v>210</v>
      </c>
      <c r="F6523" s="30">
        <v>99100000</v>
      </c>
      <c r="G6523" s="31" t="str">
        <f>_xlfn.CONCAT(Table1[[#This Row],[Company]:[Penalty Amount]])</f>
        <v>American ExpressAmerican Expressconsumer protection violation40909CFPB99100000</v>
      </c>
    </row>
    <row r="6524" spans="1:7" x14ac:dyDescent="0.2">
      <c r="A6524" s="28" t="s">
        <v>2541</v>
      </c>
      <c r="B6524" s="14" t="s">
        <v>207</v>
      </c>
      <c r="C6524" s="14" t="s">
        <v>308</v>
      </c>
      <c r="D6524" s="29">
        <v>40909</v>
      </c>
      <c r="E6524" s="14" t="s">
        <v>309</v>
      </c>
      <c r="F6524" s="30">
        <v>2550000</v>
      </c>
      <c r="G6524" s="31" t="str">
        <f>_xlfn.CONCAT(Table1[[#This Row],[Company]:[Penalty Amount]])</f>
        <v>Ambac Financial Group Inc.Ambac Financialbenefit plan administrator violation40909private lawsuit-federal2550000</v>
      </c>
    </row>
    <row r="6525" spans="1:7" x14ac:dyDescent="0.2">
      <c r="A6525" s="28" t="s">
        <v>2412</v>
      </c>
      <c r="B6525" s="14" t="s">
        <v>207</v>
      </c>
      <c r="C6525" s="14" t="s">
        <v>10</v>
      </c>
      <c r="D6525" s="29">
        <v>41275</v>
      </c>
      <c r="E6525" s="14" t="s">
        <v>23</v>
      </c>
      <c r="F6525" s="30">
        <v>101900000</v>
      </c>
      <c r="G6525" s="31" t="str">
        <f>_xlfn.CONCAT(Table1[[#This Row],[Company]:[Penalty Amount]])</f>
        <v>Ambac Financial Group .Ambac Financialtoxic securities abuses41275USAO101900000</v>
      </c>
    </row>
    <row r="6526" spans="1:7" x14ac:dyDescent="0.2">
      <c r="A6526" s="28" t="s">
        <v>2540</v>
      </c>
      <c r="B6526" s="14" t="s">
        <v>1474</v>
      </c>
      <c r="C6526" s="14" t="s">
        <v>343</v>
      </c>
      <c r="D6526" s="29">
        <v>38353</v>
      </c>
      <c r="E6526" s="14" t="s">
        <v>745</v>
      </c>
      <c r="F6526" s="30">
        <v>68433</v>
      </c>
      <c r="G6526" s="31" t="str">
        <f>_xlfn.CONCAT(Table1[[#This Row],[Company]:[Penalty Amount]])</f>
        <v>Nationwide Credit Inc.Altisource Portfolio Solutionswage and hour violation38353WHD68433</v>
      </c>
    </row>
    <row r="6527" spans="1:7" x14ac:dyDescent="0.2">
      <c r="A6527" s="28" t="s">
        <v>2539</v>
      </c>
      <c r="B6527" s="14" t="s">
        <v>147</v>
      </c>
      <c r="C6527" s="14" t="s">
        <v>315</v>
      </c>
      <c r="D6527" s="29">
        <v>40179</v>
      </c>
      <c r="E6527" s="14" t="s">
        <v>1999</v>
      </c>
      <c r="F6527" s="30">
        <v>5505</v>
      </c>
      <c r="G6527" s="31" t="str">
        <f>_xlfn.CONCAT(Table1[[#This Row],[Company]:[Penalty Amount]])</f>
        <v>GMAC Mortgage LLCAlly Financialenvironmental violation40179AL-ENV5505</v>
      </c>
    </row>
    <row r="6528" spans="1:7" x14ac:dyDescent="0.2">
      <c r="A6528" s="28" t="s">
        <v>1504</v>
      </c>
      <c r="B6528" s="14" t="s">
        <v>147</v>
      </c>
      <c r="C6528" s="14" t="s">
        <v>315</v>
      </c>
      <c r="D6528" s="29">
        <v>38718</v>
      </c>
      <c r="E6528" s="14" t="s">
        <v>1297</v>
      </c>
      <c r="F6528" s="30">
        <v>5775</v>
      </c>
      <c r="G6528" s="31" t="str">
        <f>_xlfn.CONCAT(Table1[[#This Row],[Company]:[Penalty Amount]])</f>
        <v>GM ACCEPTANCE CORP TRUCK &amp; BUS GRPAlly Financialenvironmental violation38718IN-ENV5775</v>
      </c>
    </row>
    <row r="6529" spans="1:7" x14ac:dyDescent="0.2">
      <c r="A6529" s="28" t="s">
        <v>1563</v>
      </c>
      <c r="B6529" s="14" t="s">
        <v>147</v>
      </c>
      <c r="C6529" s="14" t="s">
        <v>282</v>
      </c>
      <c r="D6529" s="29">
        <v>41275</v>
      </c>
      <c r="E6529" s="14" t="s">
        <v>1310</v>
      </c>
      <c r="F6529" s="30">
        <v>15000</v>
      </c>
      <c r="G6529" s="31" t="str">
        <f>_xlfn.CONCAT(Table1[[#This Row],[Company]:[Penalty Amount]])</f>
        <v>GMAC Mortgage LLC dba DitechAlly Financialconsumer protection violation41275IL-BKG15000</v>
      </c>
    </row>
    <row r="6530" spans="1:7" x14ac:dyDescent="0.2">
      <c r="A6530" s="28" t="s">
        <v>1604</v>
      </c>
      <c r="B6530" s="14" t="s">
        <v>147</v>
      </c>
      <c r="C6530" s="14" t="s">
        <v>343</v>
      </c>
      <c r="D6530" s="29">
        <v>42736</v>
      </c>
      <c r="E6530" s="14" t="s">
        <v>745</v>
      </c>
      <c r="F6530" s="30">
        <v>34169</v>
      </c>
      <c r="G6530" s="31" t="str">
        <f>_xlfn.CONCAT(Table1[[#This Row],[Company]:[Penalty Amount]])</f>
        <v>Ally Financial IncAlly Financialwage and hour violation42736WHD34169</v>
      </c>
    </row>
    <row r="6531" spans="1:7" x14ac:dyDescent="0.2">
      <c r="A6531" s="28" t="s">
        <v>1563</v>
      </c>
      <c r="B6531" s="14" t="s">
        <v>147</v>
      </c>
      <c r="C6531" s="14" t="s">
        <v>282</v>
      </c>
      <c r="D6531" s="29">
        <v>40179</v>
      </c>
      <c r="E6531" s="14" t="s">
        <v>1051</v>
      </c>
      <c r="F6531" s="30">
        <v>43000</v>
      </c>
      <c r="G6531" s="31" t="str">
        <f>_xlfn.CONCAT(Table1[[#This Row],[Company]:[Penalty Amount]])</f>
        <v>GMAC Mortgage LLC dba DitechAlly Financialconsumer protection violation40179PA-BKG43000</v>
      </c>
    </row>
    <row r="6532" spans="1:7" x14ac:dyDescent="0.2">
      <c r="A6532" s="28" t="s">
        <v>2539</v>
      </c>
      <c r="B6532" s="14" t="s">
        <v>147</v>
      </c>
      <c r="C6532" s="14" t="s">
        <v>282</v>
      </c>
      <c r="D6532" s="29">
        <v>40179</v>
      </c>
      <c r="E6532" s="14" t="s">
        <v>1310</v>
      </c>
      <c r="F6532" s="30">
        <v>50000</v>
      </c>
      <c r="G6532" s="31" t="str">
        <f>_xlfn.CONCAT(Table1[[#This Row],[Company]:[Penalty Amount]])</f>
        <v>GMAC Mortgage LLCAlly Financialconsumer protection violation40179IL-BKG50000</v>
      </c>
    </row>
    <row r="6533" spans="1:7" x14ac:dyDescent="0.2">
      <c r="A6533" s="28" t="s">
        <v>2539</v>
      </c>
      <c r="B6533" s="14" t="s">
        <v>147</v>
      </c>
      <c r="C6533" s="14" t="s">
        <v>282</v>
      </c>
      <c r="D6533" s="29">
        <v>40544</v>
      </c>
      <c r="E6533" s="14" t="s">
        <v>936</v>
      </c>
      <c r="F6533" s="30">
        <v>75000</v>
      </c>
      <c r="G6533" s="31" t="str">
        <f>_xlfn.CONCAT(Table1[[#This Row],[Company]:[Penalty Amount]])</f>
        <v>GMAC Mortgage LLCAlly Financialconsumer protection violation40544AZ-DIFI75000</v>
      </c>
    </row>
    <row r="6534" spans="1:7" x14ac:dyDescent="0.2">
      <c r="A6534" s="28" t="s">
        <v>1563</v>
      </c>
      <c r="B6534" s="14" t="s">
        <v>147</v>
      </c>
      <c r="C6534" s="14" t="s">
        <v>282</v>
      </c>
      <c r="D6534" s="29">
        <v>40544</v>
      </c>
      <c r="E6534" s="14" t="s">
        <v>936</v>
      </c>
      <c r="F6534" s="30">
        <v>75000</v>
      </c>
      <c r="G6534" s="31" t="str">
        <f>_xlfn.CONCAT(Table1[[#This Row],[Company]:[Penalty Amount]])</f>
        <v>GMAC Mortgage LLC dba DitechAlly Financialconsumer protection violation40544AZ-DIFI75000</v>
      </c>
    </row>
    <row r="6535" spans="1:7" x14ac:dyDescent="0.2">
      <c r="A6535" s="28" t="s">
        <v>2538</v>
      </c>
      <c r="B6535" s="14" t="s">
        <v>147</v>
      </c>
      <c r="C6535" s="14" t="s">
        <v>1027</v>
      </c>
      <c r="D6535" s="29">
        <v>38718</v>
      </c>
      <c r="E6535" s="14" t="s">
        <v>309</v>
      </c>
      <c r="F6535" s="30">
        <v>135000</v>
      </c>
      <c r="G6535" s="31" t="str">
        <f>_xlfn.CONCAT(Table1[[#This Row],[Company]:[Penalty Amount]])</f>
        <v>GMAC Mortgage Group Inc.Ally FinancialWARN Act violation38718private lawsuit-federal135000</v>
      </c>
    </row>
    <row r="6536" spans="1:7" x14ac:dyDescent="0.2">
      <c r="A6536" s="28" t="s">
        <v>2537</v>
      </c>
      <c r="B6536" s="14" t="s">
        <v>147</v>
      </c>
      <c r="C6536" s="14" t="s">
        <v>343</v>
      </c>
      <c r="D6536" s="29">
        <v>42736</v>
      </c>
      <c r="E6536" s="14" t="s">
        <v>745</v>
      </c>
      <c r="F6536" s="30">
        <v>164143</v>
      </c>
      <c r="G6536" s="31" t="str">
        <f>_xlfn.CONCAT(Table1[[#This Row],[Company]:[Penalty Amount]])</f>
        <v>Ally Financial LLCAlly Financialwage and hour violation42736WHD164143</v>
      </c>
    </row>
    <row r="6537" spans="1:7" x14ac:dyDescent="0.2">
      <c r="A6537" s="28" t="s">
        <v>1263</v>
      </c>
      <c r="B6537" s="14" t="s">
        <v>147</v>
      </c>
      <c r="C6537" s="14" t="s">
        <v>343</v>
      </c>
      <c r="D6537" s="29">
        <v>43466</v>
      </c>
      <c r="E6537" s="14" t="s">
        <v>745</v>
      </c>
      <c r="F6537" s="30">
        <v>198311</v>
      </c>
      <c r="G6537" s="31" t="str">
        <f>_xlfn.CONCAT(Table1[[#This Row],[Company]:[Penalty Amount]])</f>
        <v>Ally Financial ServicesAlly Financialwage and hour violation43466WHD198311</v>
      </c>
    </row>
    <row r="6538" spans="1:7" x14ac:dyDescent="0.2">
      <c r="A6538" s="28" t="s">
        <v>1255</v>
      </c>
      <c r="B6538" s="14" t="s">
        <v>147</v>
      </c>
      <c r="C6538" s="14" t="s">
        <v>282</v>
      </c>
      <c r="D6538" s="29">
        <v>39448</v>
      </c>
      <c r="E6538" s="14" t="s">
        <v>72</v>
      </c>
      <c r="F6538" s="30">
        <v>200000</v>
      </c>
      <c r="G6538" s="31" t="str">
        <f>_xlfn.CONCAT(Table1[[#This Row],[Company]:[Penalty Amount]])</f>
        <v>GMAC BankAlly Financialconsumer protection violation39448NY-AG200000</v>
      </c>
    </row>
    <row r="6539" spans="1:7" x14ac:dyDescent="0.2">
      <c r="A6539" s="28" t="s">
        <v>931</v>
      </c>
      <c r="B6539" s="14" t="s">
        <v>147</v>
      </c>
      <c r="C6539" s="14" t="s">
        <v>343</v>
      </c>
      <c r="D6539" s="29">
        <v>41640</v>
      </c>
      <c r="E6539" s="14" t="s">
        <v>309</v>
      </c>
      <c r="F6539" s="30">
        <v>2000000</v>
      </c>
      <c r="G6539" s="31" t="str">
        <f>_xlfn.CONCAT(Table1[[#This Row],[Company]:[Penalty Amount]])</f>
        <v>GMAC MortgageAlly Financialwage and hour violation41640private lawsuit-federal2000000</v>
      </c>
    </row>
    <row r="6540" spans="1:7" x14ac:dyDescent="0.2">
      <c r="A6540" s="28" t="s">
        <v>659</v>
      </c>
      <c r="B6540" s="14" t="s">
        <v>147</v>
      </c>
      <c r="C6540" s="14" t="s">
        <v>323</v>
      </c>
      <c r="D6540" s="29">
        <v>37987</v>
      </c>
      <c r="E6540" s="14" t="s">
        <v>309</v>
      </c>
      <c r="F6540" s="30">
        <v>9600000</v>
      </c>
      <c r="G6540" s="31" t="str">
        <f>_xlfn.CONCAT(Table1[[#This Row],[Company]:[Penalty Amount]])</f>
        <v>General Motors Acceptance Corp.Ally Financialdiscriminatory practices (non-employment)37987private lawsuit-federal9600000</v>
      </c>
    </row>
    <row r="6541" spans="1:7" x14ac:dyDescent="0.2">
      <c r="A6541" s="28" t="s">
        <v>146</v>
      </c>
      <c r="B6541" s="14" t="s">
        <v>147</v>
      </c>
      <c r="C6541" s="14" t="s">
        <v>10</v>
      </c>
      <c r="D6541" s="29">
        <v>42370</v>
      </c>
      <c r="E6541" s="14" t="s">
        <v>23</v>
      </c>
      <c r="F6541" s="30">
        <v>52000000</v>
      </c>
      <c r="G6541" s="31" t="str">
        <f>_xlfn.CONCAT(Table1[[#This Row],[Company]:[Penalty Amount]])</f>
        <v>Ally Financial Inc.Ally Financialtoxic securities abuses42370USAO52000000</v>
      </c>
    </row>
    <row r="6542" spans="1:7" x14ac:dyDescent="0.2">
      <c r="A6542" s="28" t="s">
        <v>362</v>
      </c>
      <c r="B6542" s="14" t="s">
        <v>147</v>
      </c>
      <c r="C6542" s="14" t="s">
        <v>282</v>
      </c>
      <c r="D6542" s="29">
        <v>41275</v>
      </c>
      <c r="E6542" s="14" t="s">
        <v>210</v>
      </c>
      <c r="F6542" s="30">
        <v>98000000</v>
      </c>
      <c r="G6542" s="31" t="str">
        <f>_xlfn.CONCAT(Table1[[#This Row],[Company]:[Penalty Amount]])</f>
        <v>Ally Financial Inc. and Ally BankAlly Financialconsumer protection violation41275CFPB98000000</v>
      </c>
    </row>
    <row r="6543" spans="1:7" x14ac:dyDescent="0.2">
      <c r="A6543" s="28" t="s">
        <v>1604</v>
      </c>
      <c r="B6543" s="14" t="s">
        <v>147</v>
      </c>
      <c r="C6543" s="14" t="s">
        <v>276</v>
      </c>
      <c r="D6543" s="29">
        <v>40909</v>
      </c>
      <c r="E6543" s="14" t="s">
        <v>13</v>
      </c>
      <c r="F6543" s="30">
        <v>109628425</v>
      </c>
      <c r="G6543" s="31" t="str">
        <f>_xlfn.CONCAT(Table1[[#This Row],[Company]:[Penalty Amount]])</f>
        <v>Ally Financial IncAlly Financialmortgage abuses40909MULTI-AG109628425</v>
      </c>
    </row>
    <row r="6544" spans="1:7" x14ac:dyDescent="0.2">
      <c r="A6544" s="28" t="s">
        <v>1604</v>
      </c>
      <c r="B6544" s="14" t="s">
        <v>147</v>
      </c>
      <c r="C6544" s="14" t="s">
        <v>31</v>
      </c>
      <c r="D6544" s="29">
        <v>40909</v>
      </c>
      <c r="E6544" s="14" t="s">
        <v>112</v>
      </c>
      <c r="F6544" s="30">
        <v>207000000</v>
      </c>
      <c r="G6544" s="31" t="str">
        <f>_xlfn.CONCAT(Table1[[#This Row],[Company]:[Penalty Amount]])</f>
        <v>Ally Financial IncAlly Financialbanking violation40909FED207000000</v>
      </c>
    </row>
    <row r="6545" spans="1:7" x14ac:dyDescent="0.2">
      <c r="A6545" s="28" t="s">
        <v>1604</v>
      </c>
      <c r="B6545" s="14" t="s">
        <v>147</v>
      </c>
      <c r="C6545" s="14" t="s">
        <v>276</v>
      </c>
      <c r="D6545" s="29">
        <v>40909</v>
      </c>
      <c r="E6545" s="14" t="s">
        <v>11</v>
      </c>
      <c r="F6545" s="30">
        <v>309600000</v>
      </c>
      <c r="G6545" s="31" t="str">
        <f>_xlfn.CONCAT(Table1[[#This Row],[Company]:[Penalty Amount]])</f>
        <v>Ally Financial IncAlly Financialmortgage abuses40909DOJ309600000</v>
      </c>
    </row>
    <row r="6546" spans="1:7" x14ac:dyDescent="0.2">
      <c r="A6546" s="28" t="s">
        <v>2034</v>
      </c>
      <c r="B6546" s="14" t="s">
        <v>948</v>
      </c>
      <c r="C6546" s="14" t="s">
        <v>305</v>
      </c>
      <c r="D6546" s="29">
        <v>41275</v>
      </c>
      <c r="E6546" s="14" t="s">
        <v>1056</v>
      </c>
      <c r="F6546" s="30">
        <v>5000</v>
      </c>
      <c r="G6546" s="31" t="str">
        <f>_xlfn.CONCAT(Table1[[#This Row],[Company]:[Penalty Amount]])</f>
        <v>Homesite Insurance Co.American Family Insuranceinsurance violation41275RI-FIN5000</v>
      </c>
    </row>
    <row r="6547" spans="1:7" x14ac:dyDescent="0.2">
      <c r="A6547" s="28" t="s">
        <v>2106</v>
      </c>
      <c r="B6547" s="14" t="s">
        <v>948</v>
      </c>
      <c r="C6547" s="14" t="s">
        <v>305</v>
      </c>
      <c r="D6547" s="29">
        <v>42005</v>
      </c>
      <c r="E6547" s="14" t="s">
        <v>728</v>
      </c>
      <c r="F6547" s="30">
        <v>5000</v>
      </c>
      <c r="G6547" s="31" t="str">
        <f>_xlfn.CONCAT(Table1[[#This Row],[Company]:[Penalty Amount]])</f>
        <v>Homesite Insurance Co. of the MidwestAmerican Family Insuranceinsurance violation42005MD-INS5000</v>
      </c>
    </row>
    <row r="6548" spans="1:7" x14ac:dyDescent="0.2">
      <c r="A6548" s="28" t="s">
        <v>1469</v>
      </c>
      <c r="B6548" s="14" t="s">
        <v>948</v>
      </c>
      <c r="C6548" s="14" t="s">
        <v>305</v>
      </c>
      <c r="D6548" s="29">
        <v>42370</v>
      </c>
      <c r="E6548" s="14" t="s">
        <v>1090</v>
      </c>
      <c r="F6548" s="30">
        <v>5000</v>
      </c>
      <c r="G6548" s="31" t="str">
        <f>_xlfn.CONCAT(Table1[[#This Row],[Company]:[Penalty Amount]])</f>
        <v>Permanent General Assurance Corp.American Family Insuranceinsurance violation42370WA-INS5000</v>
      </c>
    </row>
    <row r="6549" spans="1:7" x14ac:dyDescent="0.2">
      <c r="A6549" s="28" t="s">
        <v>1678</v>
      </c>
      <c r="B6549" s="14" t="s">
        <v>354</v>
      </c>
      <c r="C6549" s="14" t="s">
        <v>305</v>
      </c>
      <c r="D6549" s="29">
        <v>41640</v>
      </c>
      <c r="E6549" s="14" t="s">
        <v>728</v>
      </c>
      <c r="F6549" s="30">
        <v>5000</v>
      </c>
      <c r="G6549" s="31" t="str">
        <f>_xlfn.CONCAT(Table1[[#This Row],[Company]:[Penalty Amount]])</f>
        <v>Allstate Indemnity Co.Allstateinsurance violation41640MD-INS5000</v>
      </c>
    </row>
    <row r="6550" spans="1:7" x14ac:dyDescent="0.2">
      <c r="A6550" s="28" t="s">
        <v>1678</v>
      </c>
      <c r="B6550" s="14" t="s">
        <v>354</v>
      </c>
      <c r="C6550" s="14" t="s">
        <v>305</v>
      </c>
      <c r="D6550" s="29">
        <v>43101</v>
      </c>
      <c r="E6550" s="14" t="s">
        <v>1199</v>
      </c>
      <c r="F6550" s="30">
        <v>5000</v>
      </c>
      <c r="G6550" s="31" t="str">
        <f>_xlfn.CONCAT(Table1[[#This Row],[Company]:[Penalty Amount]])</f>
        <v>Allstate Indemnity Co.Allstateinsurance violation43101UT-INS5000</v>
      </c>
    </row>
    <row r="6551" spans="1:7" x14ac:dyDescent="0.2">
      <c r="A6551" s="28" t="s">
        <v>450</v>
      </c>
      <c r="B6551" s="14" t="s">
        <v>354</v>
      </c>
      <c r="C6551" s="14" t="s">
        <v>305</v>
      </c>
      <c r="D6551" s="29">
        <v>42370</v>
      </c>
      <c r="E6551" s="14" t="s">
        <v>775</v>
      </c>
      <c r="F6551" s="30">
        <v>5000</v>
      </c>
      <c r="G6551" s="31" t="str">
        <f>_xlfn.CONCAT(Table1[[#This Row],[Company]:[Penalty Amount]])</f>
        <v>Allstate Insurance Co.Allstateinsurance violation42370MN-FIN5000</v>
      </c>
    </row>
    <row r="6552" spans="1:7" x14ac:dyDescent="0.2">
      <c r="A6552" s="28" t="s">
        <v>450</v>
      </c>
      <c r="B6552" s="14" t="s">
        <v>354</v>
      </c>
      <c r="C6552" s="14" t="s">
        <v>305</v>
      </c>
      <c r="D6552" s="29">
        <v>42005</v>
      </c>
      <c r="E6552" s="14" t="s">
        <v>728</v>
      </c>
      <c r="F6552" s="30">
        <v>5000</v>
      </c>
      <c r="G6552" s="31" t="str">
        <f>_xlfn.CONCAT(Table1[[#This Row],[Company]:[Penalty Amount]])</f>
        <v>Allstate Insurance Co.Allstateinsurance violation42005MD-INS5000</v>
      </c>
    </row>
    <row r="6553" spans="1:7" x14ac:dyDescent="0.2">
      <c r="A6553" s="28" t="s">
        <v>450</v>
      </c>
      <c r="B6553" s="14" t="s">
        <v>354</v>
      </c>
      <c r="C6553" s="14" t="s">
        <v>305</v>
      </c>
      <c r="D6553" s="29">
        <v>40909</v>
      </c>
      <c r="E6553" s="14" t="s">
        <v>775</v>
      </c>
      <c r="F6553" s="30">
        <v>5000</v>
      </c>
      <c r="G6553" s="31" t="str">
        <f>_xlfn.CONCAT(Table1[[#This Row],[Company]:[Penalty Amount]])</f>
        <v>Allstate Insurance Co.Allstateinsurance violation40909MN-FIN5000</v>
      </c>
    </row>
    <row r="6554" spans="1:7" x14ac:dyDescent="0.2">
      <c r="A6554" s="28" t="s">
        <v>450</v>
      </c>
      <c r="B6554" s="14" t="s">
        <v>354</v>
      </c>
      <c r="C6554" s="14" t="s">
        <v>305</v>
      </c>
      <c r="D6554" s="29">
        <v>41275</v>
      </c>
      <c r="E6554" s="14" t="s">
        <v>655</v>
      </c>
      <c r="F6554" s="30">
        <v>5000</v>
      </c>
      <c r="G6554" s="31" t="str">
        <f>_xlfn.CONCAT(Table1[[#This Row],[Company]:[Penalty Amount]])</f>
        <v>Allstate Insurance Co.Allstateinsurance violation41275VA-INS5000</v>
      </c>
    </row>
    <row r="6555" spans="1:7" x14ac:dyDescent="0.2">
      <c r="A6555" s="28" t="s">
        <v>450</v>
      </c>
      <c r="B6555" s="14" t="s">
        <v>354</v>
      </c>
      <c r="C6555" s="14" t="s">
        <v>305</v>
      </c>
      <c r="D6555" s="29">
        <v>39448</v>
      </c>
      <c r="E6555" s="14" t="s">
        <v>1056</v>
      </c>
      <c r="F6555" s="30">
        <v>5000</v>
      </c>
      <c r="G6555" s="31" t="str">
        <f>_xlfn.CONCAT(Table1[[#This Row],[Company]:[Penalty Amount]])</f>
        <v>Allstate Insurance Co.Allstateinsurance violation39448RI-FIN5000</v>
      </c>
    </row>
    <row r="6556" spans="1:7" x14ac:dyDescent="0.2">
      <c r="A6556" s="28" t="s">
        <v>1780</v>
      </c>
      <c r="B6556" s="14" t="s">
        <v>354</v>
      </c>
      <c r="C6556" s="14" t="s">
        <v>305</v>
      </c>
      <c r="D6556" s="29">
        <v>38353</v>
      </c>
      <c r="E6556" s="14" t="s">
        <v>655</v>
      </c>
      <c r="F6556" s="30">
        <v>5000</v>
      </c>
      <c r="G6556" s="31" t="str">
        <f>_xlfn.CONCAT(Table1[[#This Row],[Company]:[Penalty Amount]])</f>
        <v>Allstate Life Insurance Co.Allstateinsurance violation38353VA-INS5000</v>
      </c>
    </row>
    <row r="6557" spans="1:7" x14ac:dyDescent="0.2">
      <c r="A6557" s="28" t="s">
        <v>2088</v>
      </c>
      <c r="B6557" s="14" t="s">
        <v>354</v>
      </c>
      <c r="C6557" s="14" t="s">
        <v>305</v>
      </c>
      <c r="D6557" s="29">
        <v>39448</v>
      </c>
      <c r="E6557" s="14" t="s">
        <v>502</v>
      </c>
      <c r="F6557" s="30">
        <v>5000</v>
      </c>
      <c r="G6557" s="31" t="str">
        <f>_xlfn.CONCAT(Table1[[#This Row],[Company]:[Penalty Amount]])</f>
        <v>Allstate New Jersey Insurance Co.Allstateinsurance violation39448NJ-DBI5000</v>
      </c>
    </row>
    <row r="6558" spans="1:7" x14ac:dyDescent="0.2">
      <c r="A6558" s="28" t="s">
        <v>1289</v>
      </c>
      <c r="B6558" s="14" t="s">
        <v>354</v>
      </c>
      <c r="C6558" s="14" t="s">
        <v>305</v>
      </c>
      <c r="D6558" s="29">
        <v>40909</v>
      </c>
      <c r="E6558" s="14" t="s">
        <v>1020</v>
      </c>
      <c r="F6558" s="30">
        <v>5000</v>
      </c>
      <c r="G6558" s="31" t="str">
        <f>_xlfn.CONCAT(Table1[[#This Row],[Company]:[Penalty Amount]])</f>
        <v>National General Insurance Co.Allstateinsurance violation40909MO-INS5000</v>
      </c>
    </row>
    <row r="6559" spans="1:7" x14ac:dyDescent="0.2">
      <c r="A6559" s="28" t="s">
        <v>1483</v>
      </c>
      <c r="B6559" s="14" t="s">
        <v>22</v>
      </c>
      <c r="C6559" s="14" t="s">
        <v>305</v>
      </c>
      <c r="D6559" s="29">
        <v>42736</v>
      </c>
      <c r="E6559" s="14" t="s">
        <v>1090</v>
      </c>
      <c r="F6559" s="30">
        <v>5000</v>
      </c>
      <c r="G6559" s="31" t="str">
        <f>_xlfn.CONCAT(Table1[[#This Row],[Company]:[Penalty Amount]])</f>
        <v>AGCS Marine Insurance Co.Allianzinsurance violation42736WA-INS5000</v>
      </c>
    </row>
    <row r="6560" spans="1:7" x14ac:dyDescent="0.2">
      <c r="A6560" s="28" t="s">
        <v>1569</v>
      </c>
      <c r="B6560" s="14" t="s">
        <v>354</v>
      </c>
      <c r="C6560" s="14" t="s">
        <v>305</v>
      </c>
      <c r="D6560" s="29">
        <v>39083</v>
      </c>
      <c r="E6560" s="14" t="s">
        <v>655</v>
      </c>
      <c r="F6560" s="30">
        <v>8000</v>
      </c>
      <c r="G6560" s="31" t="str">
        <f>_xlfn.CONCAT(Table1[[#This Row],[Company]:[Penalty Amount]])</f>
        <v>Allstate Insurance Co. and Allstate Indemnity Co.Allstateinsurance violation39083VA-INS8000</v>
      </c>
    </row>
    <row r="6561" spans="1:7" x14ac:dyDescent="0.2">
      <c r="A6561" s="28" t="s">
        <v>2089</v>
      </c>
      <c r="B6561" s="14" t="s">
        <v>354</v>
      </c>
      <c r="C6561" s="14" t="s">
        <v>305</v>
      </c>
      <c r="D6561" s="29">
        <v>40909</v>
      </c>
      <c r="E6561" s="14" t="s">
        <v>1056</v>
      </c>
      <c r="F6561" s="30">
        <v>8000</v>
      </c>
      <c r="G6561" s="31" t="str">
        <f>_xlfn.CONCAT(Table1[[#This Row],[Company]:[Penalty Amount]])</f>
        <v>Allstate Property &amp; Casualty Insurance Co.Allstateinsurance violation40909RI-FIN8000</v>
      </c>
    </row>
    <row r="6562" spans="1:7" x14ac:dyDescent="0.2">
      <c r="A6562" s="28" t="s">
        <v>1892</v>
      </c>
      <c r="B6562" s="14" t="s">
        <v>354</v>
      </c>
      <c r="C6562" s="14" t="s">
        <v>305</v>
      </c>
      <c r="D6562" s="29">
        <v>40179</v>
      </c>
      <c r="E6562" s="14" t="s">
        <v>775</v>
      </c>
      <c r="F6562" s="30">
        <v>9000</v>
      </c>
      <c r="G6562" s="31" t="str">
        <f>_xlfn.CONCAT(Table1[[#This Row],[Company]:[Penalty Amount]])</f>
        <v>Allstate Indemnity Insurance Co.Allstateinsurance violation40179MN-FIN9000</v>
      </c>
    </row>
    <row r="6563" spans="1:7" x14ac:dyDescent="0.2">
      <c r="A6563" s="28" t="s">
        <v>450</v>
      </c>
      <c r="B6563" s="14" t="s">
        <v>354</v>
      </c>
      <c r="C6563" s="14" t="s">
        <v>305</v>
      </c>
      <c r="D6563" s="29">
        <v>39448</v>
      </c>
      <c r="E6563" s="14" t="s">
        <v>1020</v>
      </c>
      <c r="F6563" s="30">
        <v>9483</v>
      </c>
      <c r="G6563" s="31" t="str">
        <f>_xlfn.CONCAT(Table1[[#This Row],[Company]:[Penalty Amount]])</f>
        <v>Allstate Insurance Co.Allstateinsurance violation39448MO-INS9483</v>
      </c>
    </row>
    <row r="6564" spans="1:7" x14ac:dyDescent="0.2">
      <c r="A6564" s="28" t="s">
        <v>2085</v>
      </c>
      <c r="B6564" s="14" t="s">
        <v>354</v>
      </c>
      <c r="C6564" s="14" t="s">
        <v>305</v>
      </c>
      <c r="D6564" s="29">
        <v>44197</v>
      </c>
      <c r="E6564" s="14" t="s">
        <v>1090</v>
      </c>
      <c r="F6564" s="30">
        <v>10000</v>
      </c>
      <c r="G6564" s="31" t="str">
        <f>_xlfn.CONCAT(Table1[[#This Row],[Company]:[Penalty Amount]])</f>
        <v>Allstate Fire &amp; Casualty Insurance Co.Allstateinsurance violation44197WA-INS10000</v>
      </c>
    </row>
    <row r="6565" spans="1:7" x14ac:dyDescent="0.2">
      <c r="A6565" s="28" t="s">
        <v>1841</v>
      </c>
      <c r="B6565" s="14" t="s">
        <v>354</v>
      </c>
      <c r="C6565" s="14" t="s">
        <v>305</v>
      </c>
      <c r="D6565" s="29">
        <v>41640</v>
      </c>
      <c r="E6565" s="14" t="s">
        <v>1378</v>
      </c>
      <c r="F6565" s="30">
        <v>10000</v>
      </c>
      <c r="G6565" s="31" t="str">
        <f>_xlfn.CONCAT(Table1[[#This Row],[Company]:[Penalty Amount]])</f>
        <v>Allstate Fire and Casualty Co.Allstateinsurance violation41640KS-INS10000</v>
      </c>
    </row>
    <row r="6566" spans="1:7" x14ac:dyDescent="0.2">
      <c r="A6566" s="28" t="s">
        <v>2408</v>
      </c>
      <c r="B6566" s="14" t="s">
        <v>354</v>
      </c>
      <c r="C6566" s="14" t="s">
        <v>305</v>
      </c>
      <c r="D6566" s="29">
        <v>42736</v>
      </c>
      <c r="E6566" s="14" t="s">
        <v>969</v>
      </c>
      <c r="F6566" s="30">
        <v>10000</v>
      </c>
      <c r="G6566" s="31" t="str">
        <f>_xlfn.CONCAT(Table1[[#This Row],[Company]:[Penalty Amount]])</f>
        <v>Allstate Fire and Casualty Insurance Co. .Allstateinsurance violation42736MT-INS10000</v>
      </c>
    </row>
    <row r="6567" spans="1:7" x14ac:dyDescent="0.2">
      <c r="A6567" s="28" t="s">
        <v>2409</v>
      </c>
      <c r="B6567" s="14" t="s">
        <v>354</v>
      </c>
      <c r="C6567" s="14" t="s">
        <v>305</v>
      </c>
      <c r="D6567" s="29">
        <v>40179</v>
      </c>
      <c r="E6567" s="14" t="s">
        <v>728</v>
      </c>
      <c r="F6567" s="30">
        <v>10000</v>
      </c>
      <c r="G6567" s="31" t="str">
        <f>_xlfn.CONCAT(Table1[[#This Row],[Company]:[Penalty Amount]])</f>
        <v>Allstate Indemnity Co. .Allstateinsurance violation40179MD-INS10000</v>
      </c>
    </row>
    <row r="6568" spans="1:7" x14ac:dyDescent="0.2">
      <c r="A6568" s="28" t="s">
        <v>2409</v>
      </c>
      <c r="B6568" s="14" t="s">
        <v>354</v>
      </c>
      <c r="C6568" s="14" t="s">
        <v>305</v>
      </c>
      <c r="D6568" s="29">
        <v>42005</v>
      </c>
      <c r="E6568" s="14" t="s">
        <v>1090</v>
      </c>
      <c r="F6568" s="30">
        <v>10000</v>
      </c>
      <c r="G6568" s="31" t="str">
        <f>_xlfn.CONCAT(Table1[[#This Row],[Company]:[Penalty Amount]])</f>
        <v>Allstate Indemnity Co. .Allstateinsurance violation42005WA-INS10000</v>
      </c>
    </row>
    <row r="6569" spans="1:7" x14ac:dyDescent="0.2">
      <c r="A6569" s="28" t="s">
        <v>450</v>
      </c>
      <c r="B6569" s="14" t="s">
        <v>354</v>
      </c>
      <c r="C6569" s="14" t="s">
        <v>305</v>
      </c>
      <c r="D6569" s="29">
        <v>41640</v>
      </c>
      <c r="E6569" s="14" t="s">
        <v>775</v>
      </c>
      <c r="F6569" s="30">
        <v>10000</v>
      </c>
      <c r="G6569" s="31" t="str">
        <f>_xlfn.CONCAT(Table1[[#This Row],[Company]:[Penalty Amount]])</f>
        <v>Allstate Insurance Co.Allstateinsurance violation41640MN-FIN10000</v>
      </c>
    </row>
    <row r="6570" spans="1:7" x14ac:dyDescent="0.2">
      <c r="A6570" s="28" t="s">
        <v>450</v>
      </c>
      <c r="B6570" s="14" t="s">
        <v>354</v>
      </c>
      <c r="C6570" s="14" t="s">
        <v>364</v>
      </c>
      <c r="D6570" s="29">
        <v>37622</v>
      </c>
      <c r="E6570" s="14" t="s">
        <v>338</v>
      </c>
      <c r="F6570" s="30">
        <v>10000</v>
      </c>
      <c r="G6570" s="31" t="str">
        <f>_xlfn.CONCAT(Table1[[#This Row],[Company]:[Penalty Amount]])</f>
        <v>Allstate Insurance Co.Allstateprivacy violation37622PA-AG10000</v>
      </c>
    </row>
    <row r="6571" spans="1:7" x14ac:dyDescent="0.2">
      <c r="A6571" s="28" t="s">
        <v>450</v>
      </c>
      <c r="B6571" s="14" t="s">
        <v>354</v>
      </c>
      <c r="C6571" s="14" t="s">
        <v>305</v>
      </c>
      <c r="D6571" s="29">
        <v>36892</v>
      </c>
      <c r="E6571" s="14" t="s">
        <v>775</v>
      </c>
      <c r="F6571" s="30">
        <v>10000</v>
      </c>
      <c r="G6571" s="31" t="str">
        <f>_xlfn.CONCAT(Table1[[#This Row],[Company]:[Penalty Amount]])</f>
        <v>Allstate Insurance Co.Allstateinsurance violation36892MN-FIN10000</v>
      </c>
    </row>
    <row r="6572" spans="1:7" x14ac:dyDescent="0.2">
      <c r="A6572" s="28" t="s">
        <v>450</v>
      </c>
      <c r="B6572" s="14" t="s">
        <v>354</v>
      </c>
      <c r="C6572" s="14" t="s">
        <v>305</v>
      </c>
      <c r="D6572" s="29">
        <v>42370</v>
      </c>
      <c r="E6572" s="14" t="s">
        <v>1056</v>
      </c>
      <c r="F6572" s="30">
        <v>10000</v>
      </c>
      <c r="G6572" s="31" t="str">
        <f>_xlfn.CONCAT(Table1[[#This Row],[Company]:[Penalty Amount]])</f>
        <v>Allstate Insurance Co.Allstateinsurance violation42370RI-FIN10000</v>
      </c>
    </row>
    <row r="6573" spans="1:7" x14ac:dyDescent="0.2">
      <c r="A6573" s="28" t="s">
        <v>450</v>
      </c>
      <c r="B6573" s="14" t="s">
        <v>354</v>
      </c>
      <c r="C6573" s="14" t="s">
        <v>305</v>
      </c>
      <c r="D6573" s="29">
        <v>37257</v>
      </c>
      <c r="E6573" s="14" t="s">
        <v>655</v>
      </c>
      <c r="F6573" s="30">
        <v>10000</v>
      </c>
      <c r="G6573" s="31" t="str">
        <f>_xlfn.CONCAT(Table1[[#This Row],[Company]:[Penalty Amount]])</f>
        <v>Allstate Insurance Co.Allstateinsurance violation37257VA-INS10000</v>
      </c>
    </row>
    <row r="6574" spans="1:7" x14ac:dyDescent="0.2">
      <c r="A6574" s="28" t="s">
        <v>2091</v>
      </c>
      <c r="B6574" s="14" t="s">
        <v>354</v>
      </c>
      <c r="C6574" s="14" t="s">
        <v>305</v>
      </c>
      <c r="D6574" s="29">
        <v>43101</v>
      </c>
      <c r="E6574" s="14" t="s">
        <v>1407</v>
      </c>
      <c r="F6574" s="30">
        <v>10000</v>
      </c>
      <c r="G6574" s="31" t="str">
        <f>_xlfn.CONCAT(Table1[[#This Row],[Company]:[Penalty Amount]])</f>
        <v>Allstate Vehicle and Property Insurance Co.Allstateinsurance violation43101SC-INS10000</v>
      </c>
    </row>
    <row r="6575" spans="1:7" x14ac:dyDescent="0.2">
      <c r="A6575" s="28" t="s">
        <v>2085</v>
      </c>
      <c r="B6575" s="14" t="s">
        <v>354</v>
      </c>
      <c r="C6575" s="14" t="s">
        <v>305</v>
      </c>
      <c r="D6575" s="29">
        <v>41275</v>
      </c>
      <c r="E6575" s="14" t="s">
        <v>1090</v>
      </c>
      <c r="F6575" s="30">
        <v>15000</v>
      </c>
      <c r="G6575" s="31" t="str">
        <f>_xlfn.CONCAT(Table1[[#This Row],[Company]:[Penalty Amount]])</f>
        <v>Allstate Fire &amp; Casualty Insurance Co.Allstateinsurance violation41275WA-INS15000</v>
      </c>
    </row>
    <row r="6576" spans="1:7" x14ac:dyDescent="0.2">
      <c r="A6576" s="28" t="s">
        <v>450</v>
      </c>
      <c r="B6576" s="14" t="s">
        <v>354</v>
      </c>
      <c r="C6576" s="14" t="s">
        <v>305</v>
      </c>
      <c r="D6576" s="29">
        <v>40179</v>
      </c>
      <c r="E6576" s="14" t="s">
        <v>655</v>
      </c>
      <c r="F6576" s="30">
        <v>15000</v>
      </c>
      <c r="G6576" s="31" t="str">
        <f>_xlfn.CONCAT(Table1[[#This Row],[Company]:[Penalty Amount]])</f>
        <v>Allstate Insurance Co.Allstateinsurance violation40179VA-INS15000</v>
      </c>
    </row>
    <row r="6577" spans="1:7" x14ac:dyDescent="0.2">
      <c r="A6577" s="28" t="s">
        <v>1780</v>
      </c>
      <c r="B6577" s="14" t="s">
        <v>354</v>
      </c>
      <c r="C6577" s="14" t="s">
        <v>305</v>
      </c>
      <c r="D6577" s="29">
        <v>37987</v>
      </c>
      <c r="E6577" s="14" t="s">
        <v>502</v>
      </c>
      <c r="F6577" s="30">
        <v>15000</v>
      </c>
      <c r="G6577" s="31" t="str">
        <f>_xlfn.CONCAT(Table1[[#This Row],[Company]:[Penalty Amount]])</f>
        <v>Allstate Life Insurance Co.Allstateinsurance violation37987NJ-DBI15000</v>
      </c>
    </row>
    <row r="6578" spans="1:7" x14ac:dyDescent="0.2">
      <c r="A6578" s="28" t="s">
        <v>965</v>
      </c>
      <c r="B6578" s="14" t="s">
        <v>354</v>
      </c>
      <c r="C6578" s="14" t="s">
        <v>305</v>
      </c>
      <c r="D6578" s="29">
        <v>37257</v>
      </c>
      <c r="E6578" s="14" t="s">
        <v>655</v>
      </c>
      <c r="F6578" s="30">
        <v>15000</v>
      </c>
      <c r="G6578" s="31" t="str">
        <f>_xlfn.CONCAT(Table1[[#This Row],[Company]:[Penalty Amount]])</f>
        <v>American Heritage Life Insurance Co.Allstateinsurance violation37257VA-INS15000</v>
      </c>
    </row>
    <row r="6579" spans="1:7" x14ac:dyDescent="0.2">
      <c r="A6579" s="28" t="s">
        <v>1289</v>
      </c>
      <c r="B6579" s="14" t="s">
        <v>354</v>
      </c>
      <c r="C6579" s="14" t="s">
        <v>305</v>
      </c>
      <c r="D6579" s="29">
        <v>40179</v>
      </c>
      <c r="E6579" s="14" t="s">
        <v>1090</v>
      </c>
      <c r="F6579" s="30">
        <v>15000</v>
      </c>
      <c r="G6579" s="31" t="str">
        <f>_xlfn.CONCAT(Table1[[#This Row],[Company]:[Penalty Amount]])</f>
        <v>National General Insurance Co.Allstateinsurance violation40179WA-INS15000</v>
      </c>
    </row>
    <row r="6580" spans="1:7" x14ac:dyDescent="0.2">
      <c r="A6580" s="28" t="s">
        <v>450</v>
      </c>
      <c r="B6580" s="14" t="s">
        <v>354</v>
      </c>
      <c r="C6580" s="14" t="s">
        <v>305</v>
      </c>
      <c r="D6580" s="29">
        <v>41275</v>
      </c>
      <c r="E6580" s="14" t="s">
        <v>728</v>
      </c>
      <c r="F6580" s="30">
        <v>17954</v>
      </c>
      <c r="G6580" s="31" t="str">
        <f>_xlfn.CONCAT(Table1[[#This Row],[Company]:[Penalty Amount]])</f>
        <v>Allstate Insurance Co.Allstateinsurance violation41275MD-INS17954</v>
      </c>
    </row>
    <row r="6581" spans="1:7" x14ac:dyDescent="0.2">
      <c r="A6581" s="28" t="s">
        <v>2409</v>
      </c>
      <c r="B6581" s="14" t="s">
        <v>354</v>
      </c>
      <c r="C6581" s="14" t="s">
        <v>305</v>
      </c>
      <c r="D6581" s="29">
        <v>41275</v>
      </c>
      <c r="E6581" s="14" t="s">
        <v>728</v>
      </c>
      <c r="F6581" s="30">
        <v>18000</v>
      </c>
      <c r="G6581" s="31" t="str">
        <f>_xlfn.CONCAT(Table1[[#This Row],[Company]:[Penalty Amount]])</f>
        <v>Allstate Indemnity Co. .Allstateinsurance violation41275MD-INS18000</v>
      </c>
    </row>
    <row r="6582" spans="1:7" x14ac:dyDescent="0.2">
      <c r="A6582" s="28" t="s">
        <v>450</v>
      </c>
      <c r="B6582" s="14" t="s">
        <v>354</v>
      </c>
      <c r="C6582" s="14" t="s">
        <v>305</v>
      </c>
      <c r="D6582" s="29">
        <v>42736</v>
      </c>
      <c r="E6582" s="14" t="s">
        <v>728</v>
      </c>
      <c r="F6582" s="30">
        <v>18000</v>
      </c>
      <c r="G6582" s="31" t="str">
        <f>_xlfn.CONCAT(Table1[[#This Row],[Company]:[Penalty Amount]])</f>
        <v>Allstate Insurance Co.Allstateinsurance violation42736MD-INS18000</v>
      </c>
    </row>
    <row r="6583" spans="1:7" x14ac:dyDescent="0.2">
      <c r="A6583" s="28" t="s">
        <v>965</v>
      </c>
      <c r="B6583" s="14" t="s">
        <v>354</v>
      </c>
      <c r="C6583" s="14" t="s">
        <v>305</v>
      </c>
      <c r="D6583" s="29">
        <v>38718</v>
      </c>
      <c r="E6583" s="14" t="s">
        <v>655</v>
      </c>
      <c r="F6583" s="30">
        <v>18000</v>
      </c>
      <c r="G6583" s="31" t="str">
        <f>_xlfn.CONCAT(Table1[[#This Row],[Company]:[Penalty Amount]])</f>
        <v>American Heritage Life Insurance Co.Allstateinsurance violation38718VA-INS18000</v>
      </c>
    </row>
    <row r="6584" spans="1:7" x14ac:dyDescent="0.2">
      <c r="A6584" s="28" t="s">
        <v>2087</v>
      </c>
      <c r="B6584" s="14" t="s">
        <v>354</v>
      </c>
      <c r="C6584" s="14" t="s">
        <v>305</v>
      </c>
      <c r="D6584" s="29">
        <v>44197</v>
      </c>
      <c r="E6584" s="14" t="s">
        <v>34</v>
      </c>
      <c r="F6584" s="30">
        <v>19625</v>
      </c>
      <c r="G6584" s="31" t="str">
        <f>_xlfn.CONCAT(Table1[[#This Row],[Company]:[Penalty Amount]])</f>
        <v>Allstate Life Insurance Co. of New YorkAllstateinsurance violation44197NY-DFS19625</v>
      </c>
    </row>
    <row r="6585" spans="1:7" x14ac:dyDescent="0.2">
      <c r="A6585" s="28" t="s">
        <v>1299</v>
      </c>
      <c r="B6585" s="14" t="s">
        <v>354</v>
      </c>
      <c r="C6585" s="14" t="s">
        <v>305</v>
      </c>
      <c r="D6585" s="29">
        <v>39448</v>
      </c>
      <c r="E6585" s="14" t="s">
        <v>655</v>
      </c>
      <c r="F6585" s="30">
        <v>20000</v>
      </c>
      <c r="G6585" s="31" t="str">
        <f>_xlfn.CONCAT(Table1[[#This Row],[Company]:[Penalty Amount]])</f>
        <v>Esurance Insurance Co.Allstateinsurance violation39448VA-INS20000</v>
      </c>
    </row>
    <row r="6586" spans="1:7" x14ac:dyDescent="0.2">
      <c r="A6586" s="28" t="s">
        <v>1678</v>
      </c>
      <c r="B6586" s="14" t="s">
        <v>354</v>
      </c>
      <c r="C6586" s="14" t="s">
        <v>305</v>
      </c>
      <c r="D6586" s="29">
        <v>42736</v>
      </c>
      <c r="E6586" s="14" t="s">
        <v>728</v>
      </c>
      <c r="F6586" s="30">
        <v>25000</v>
      </c>
      <c r="G6586" s="31" t="str">
        <f>_xlfn.CONCAT(Table1[[#This Row],[Company]:[Penalty Amount]])</f>
        <v>Allstate Indemnity Co.Allstateinsurance violation42736MD-INS25000</v>
      </c>
    </row>
    <row r="6587" spans="1:7" x14ac:dyDescent="0.2">
      <c r="A6587" s="28" t="s">
        <v>450</v>
      </c>
      <c r="B6587" s="14" t="s">
        <v>354</v>
      </c>
      <c r="C6587" s="14" t="s">
        <v>305</v>
      </c>
      <c r="D6587" s="29">
        <v>40544</v>
      </c>
      <c r="E6587" s="14" t="s">
        <v>1146</v>
      </c>
      <c r="F6587" s="30">
        <v>25000</v>
      </c>
      <c r="G6587" s="31" t="str">
        <f>_xlfn.CONCAT(Table1[[#This Row],[Company]:[Penalty Amount]])</f>
        <v>Allstate Insurance Co.Allstateinsurance violation40544DE-INS25000</v>
      </c>
    </row>
    <row r="6588" spans="1:7" x14ac:dyDescent="0.2">
      <c r="A6588" s="28" t="s">
        <v>1780</v>
      </c>
      <c r="B6588" s="14" t="s">
        <v>354</v>
      </c>
      <c r="C6588" s="14" t="s">
        <v>305</v>
      </c>
      <c r="D6588" s="29">
        <v>37987</v>
      </c>
      <c r="E6588" s="14" t="s">
        <v>1098</v>
      </c>
      <c r="F6588" s="30">
        <v>25000</v>
      </c>
      <c r="G6588" s="31" t="str">
        <f>_xlfn.CONCAT(Table1[[#This Row],[Company]:[Penalty Amount]])</f>
        <v>Allstate Life Insurance Co.Allstateinsurance violation37987MA-INS25000</v>
      </c>
    </row>
    <row r="6589" spans="1:7" x14ac:dyDescent="0.2">
      <c r="A6589" s="28" t="s">
        <v>1780</v>
      </c>
      <c r="B6589" s="14" t="s">
        <v>354</v>
      </c>
      <c r="C6589" s="14" t="s">
        <v>305</v>
      </c>
      <c r="D6589" s="29">
        <v>37987</v>
      </c>
      <c r="E6589" s="14" t="s">
        <v>665</v>
      </c>
      <c r="F6589" s="30">
        <v>25000</v>
      </c>
      <c r="G6589" s="31" t="str">
        <f>_xlfn.CONCAT(Table1[[#This Row],[Company]:[Penalty Amount]])</f>
        <v>Allstate Life Insurance Co.Allstateinsurance violation37987PA-INS25000</v>
      </c>
    </row>
    <row r="6590" spans="1:7" x14ac:dyDescent="0.2">
      <c r="A6590" s="28" t="s">
        <v>2090</v>
      </c>
      <c r="B6590" s="14" t="s">
        <v>354</v>
      </c>
      <c r="C6590" s="14" t="s">
        <v>305</v>
      </c>
      <c r="D6590" s="29">
        <v>44562</v>
      </c>
      <c r="E6590" s="14" t="s">
        <v>1090</v>
      </c>
      <c r="F6590" s="30">
        <v>25000</v>
      </c>
      <c r="G6590" s="31" t="str">
        <f>_xlfn.CONCAT(Table1[[#This Row],[Company]:[Penalty Amount]])</f>
        <v>Allstate Vehicle And Property Insurance Co.Allstateinsurance violation44562WA-INS25000</v>
      </c>
    </row>
    <row r="6591" spans="1:7" x14ac:dyDescent="0.2">
      <c r="A6591" s="28" t="s">
        <v>1673</v>
      </c>
      <c r="B6591" s="14" t="s">
        <v>354</v>
      </c>
      <c r="C6591" s="14" t="s">
        <v>282</v>
      </c>
      <c r="D6591" s="29">
        <v>42005</v>
      </c>
      <c r="E6591" s="14" t="s">
        <v>123</v>
      </c>
      <c r="F6591" s="30">
        <v>25000</v>
      </c>
      <c r="G6591" s="31" t="str">
        <f>_xlfn.CONCAT(Table1[[#This Row],[Company]:[Penalty Amount]])</f>
        <v>Encompass Insurance Co.Allstateconsumer protection violation42005MA-AG25000</v>
      </c>
    </row>
    <row r="6592" spans="1:7" x14ac:dyDescent="0.2">
      <c r="A6592" s="28" t="s">
        <v>1289</v>
      </c>
      <c r="B6592" s="14" t="s">
        <v>354</v>
      </c>
      <c r="C6592" s="14" t="s">
        <v>305</v>
      </c>
      <c r="D6592" s="29">
        <v>40179</v>
      </c>
      <c r="E6592" s="14" t="s">
        <v>306</v>
      </c>
      <c r="F6592" s="30">
        <v>25000</v>
      </c>
      <c r="G6592" s="31" t="str">
        <f>_xlfn.CONCAT(Table1[[#This Row],[Company]:[Penalty Amount]])</f>
        <v>National General Insurance Co.Allstateinsurance violation40179TX-INS25000</v>
      </c>
    </row>
    <row r="6593" spans="1:7" x14ac:dyDescent="0.2">
      <c r="A6593" s="28" t="s">
        <v>965</v>
      </c>
      <c r="B6593" s="14" t="s">
        <v>354</v>
      </c>
      <c r="C6593" s="14" t="s">
        <v>305</v>
      </c>
      <c r="D6593" s="29">
        <v>40544</v>
      </c>
      <c r="E6593" s="14" t="s">
        <v>746</v>
      </c>
      <c r="F6593" s="30">
        <v>28000</v>
      </c>
      <c r="G6593" s="31" t="str">
        <f>_xlfn.CONCAT(Table1[[#This Row],[Company]:[Penalty Amount]])</f>
        <v>American Heritage Life Insurance Co.Allstateinsurance violation40544FL-OFR28000</v>
      </c>
    </row>
    <row r="6594" spans="1:7" x14ac:dyDescent="0.2">
      <c r="A6594" s="28" t="s">
        <v>1597</v>
      </c>
      <c r="B6594" s="14" t="s">
        <v>354</v>
      </c>
      <c r="C6594" s="14" t="s">
        <v>305</v>
      </c>
      <c r="D6594" s="29">
        <v>43466</v>
      </c>
      <c r="E6594" s="14" t="s">
        <v>775</v>
      </c>
      <c r="F6594" s="30">
        <v>35000</v>
      </c>
      <c r="G6594" s="31" t="str">
        <f>_xlfn.CONCAT(Table1[[#This Row],[Company]:[Penalty Amount]])</f>
        <v>Esurance Property and Casualty Co. and Esurance Insurance Co.Allstateinsurance violation43466MN-FIN35000</v>
      </c>
    </row>
    <row r="6595" spans="1:7" x14ac:dyDescent="0.2">
      <c r="A6595" s="28" t="s">
        <v>2406</v>
      </c>
      <c r="B6595" s="14" t="s">
        <v>354</v>
      </c>
      <c r="C6595" s="14" t="s">
        <v>305</v>
      </c>
      <c r="D6595" s="29">
        <v>39448</v>
      </c>
      <c r="E6595" s="14" t="s">
        <v>655</v>
      </c>
      <c r="F6595" s="30">
        <v>36000</v>
      </c>
      <c r="G6595" s="31" t="str">
        <f>_xlfn.CONCAT(Table1[[#This Row],[Company]:[Penalty Amount]])</f>
        <v>ALLSTATE FIRE &amp; CASUALTY Allstateinsurance violation39448VA-INS36000</v>
      </c>
    </row>
    <row r="6596" spans="1:7" x14ac:dyDescent="0.2">
      <c r="A6596" s="28" t="s">
        <v>1569</v>
      </c>
      <c r="B6596" s="14" t="s">
        <v>354</v>
      </c>
      <c r="C6596" s="14" t="s">
        <v>305</v>
      </c>
      <c r="D6596" s="29">
        <v>40544</v>
      </c>
      <c r="E6596" s="14" t="s">
        <v>728</v>
      </c>
      <c r="F6596" s="30">
        <v>40000</v>
      </c>
      <c r="G6596" s="31" t="str">
        <f>_xlfn.CONCAT(Table1[[#This Row],[Company]:[Penalty Amount]])</f>
        <v>Allstate Insurance Co. and Allstate Indemnity Co.Allstateinsurance violation40544MD-INS40000</v>
      </c>
    </row>
    <row r="6597" spans="1:7" x14ac:dyDescent="0.2">
      <c r="A6597" s="28" t="s">
        <v>2092</v>
      </c>
      <c r="B6597" s="14" t="s">
        <v>354</v>
      </c>
      <c r="C6597" s="14" t="s">
        <v>305</v>
      </c>
      <c r="D6597" s="29">
        <v>43466</v>
      </c>
      <c r="E6597" s="14" t="s">
        <v>1528</v>
      </c>
      <c r="F6597" s="30">
        <v>40000</v>
      </c>
      <c r="G6597" s="31" t="str">
        <f>_xlfn.CONCAT(Table1[[#This Row],[Company]:[Penalty Amount]])</f>
        <v>Encompass Indemnity Co. and Encompass Insurance Co. of AmericaAllstateinsurance violation43466AR-INS40000</v>
      </c>
    </row>
    <row r="6598" spans="1:7" x14ac:dyDescent="0.2">
      <c r="A6598" s="28" t="s">
        <v>2086</v>
      </c>
      <c r="B6598" s="14" t="s">
        <v>354</v>
      </c>
      <c r="C6598" s="14" t="s">
        <v>305</v>
      </c>
      <c r="D6598" s="29">
        <v>42370</v>
      </c>
      <c r="E6598" s="14" t="s">
        <v>34</v>
      </c>
      <c r="F6598" s="30">
        <v>50000</v>
      </c>
      <c r="G6598" s="31" t="str">
        <f>_xlfn.CONCAT(Table1[[#This Row],[Company]:[Penalty Amount]])</f>
        <v>Allstate Fire and Casualty Insurance Co.Allstateinsurance violation42370NY-DFS50000</v>
      </c>
    </row>
    <row r="6599" spans="1:7" x14ac:dyDescent="0.2">
      <c r="A6599" s="28" t="s">
        <v>1678</v>
      </c>
      <c r="B6599" s="14" t="s">
        <v>354</v>
      </c>
      <c r="C6599" s="14" t="s">
        <v>305</v>
      </c>
      <c r="D6599" s="29">
        <v>44197</v>
      </c>
      <c r="E6599" s="14" t="s">
        <v>728</v>
      </c>
      <c r="F6599" s="30">
        <v>50000</v>
      </c>
      <c r="G6599" s="31" t="str">
        <f>_xlfn.CONCAT(Table1[[#This Row],[Company]:[Penalty Amount]])</f>
        <v>Allstate Indemnity Co.Allstateinsurance violation44197MD-INS50000</v>
      </c>
    </row>
    <row r="6600" spans="1:7" x14ac:dyDescent="0.2">
      <c r="A6600" s="28" t="s">
        <v>450</v>
      </c>
      <c r="B6600" s="14" t="s">
        <v>354</v>
      </c>
      <c r="C6600" s="14" t="s">
        <v>305</v>
      </c>
      <c r="D6600" s="29">
        <v>43831</v>
      </c>
      <c r="E6600" s="14" t="s">
        <v>1050</v>
      </c>
      <c r="F6600" s="30">
        <v>50000</v>
      </c>
      <c r="G6600" s="31" t="str">
        <f>_xlfn.CONCAT(Table1[[#This Row],[Company]:[Penalty Amount]])</f>
        <v>Allstate Insurance Co.Allstateinsurance violation43831OR-FIN50000</v>
      </c>
    </row>
    <row r="6601" spans="1:7" x14ac:dyDescent="0.2">
      <c r="A6601" s="28" t="s">
        <v>450</v>
      </c>
      <c r="B6601" s="14" t="s">
        <v>354</v>
      </c>
      <c r="C6601" s="14" t="s">
        <v>305</v>
      </c>
      <c r="D6601" s="29">
        <v>41275</v>
      </c>
      <c r="E6601" s="14" t="s">
        <v>1050</v>
      </c>
      <c r="F6601" s="30">
        <v>50000</v>
      </c>
      <c r="G6601" s="31" t="str">
        <f>_xlfn.CONCAT(Table1[[#This Row],[Company]:[Penalty Amount]])</f>
        <v>Allstate Insurance Co.Allstateinsurance violation41275OR-FIN50000</v>
      </c>
    </row>
    <row r="6602" spans="1:7" x14ac:dyDescent="0.2">
      <c r="A6602" s="28" t="s">
        <v>450</v>
      </c>
      <c r="B6602" s="14" t="s">
        <v>354</v>
      </c>
      <c r="C6602" s="14" t="s">
        <v>305</v>
      </c>
      <c r="D6602" s="29">
        <v>40544</v>
      </c>
      <c r="E6602" s="14" t="s">
        <v>1090</v>
      </c>
      <c r="F6602" s="30">
        <v>50000</v>
      </c>
      <c r="G6602" s="31" t="str">
        <f>_xlfn.CONCAT(Table1[[#This Row],[Company]:[Penalty Amount]])</f>
        <v>Allstate Insurance Co.Allstateinsurance violation40544WA-INS50000</v>
      </c>
    </row>
    <row r="6603" spans="1:7" x14ac:dyDescent="0.2">
      <c r="A6603" s="28" t="s">
        <v>450</v>
      </c>
      <c r="B6603" s="14" t="s">
        <v>354</v>
      </c>
      <c r="C6603" s="14" t="s">
        <v>305</v>
      </c>
      <c r="D6603" s="29">
        <v>37622</v>
      </c>
      <c r="E6603" s="14" t="s">
        <v>655</v>
      </c>
      <c r="F6603" s="30">
        <v>50000</v>
      </c>
      <c r="G6603" s="31" t="str">
        <f>_xlfn.CONCAT(Table1[[#This Row],[Company]:[Penalty Amount]])</f>
        <v>Allstate Insurance Co.Allstateinsurance violation37622VA-INS50000</v>
      </c>
    </row>
    <row r="6604" spans="1:7" x14ac:dyDescent="0.2">
      <c r="A6604" s="28" t="s">
        <v>1532</v>
      </c>
      <c r="B6604" s="14" t="s">
        <v>354</v>
      </c>
      <c r="C6604" s="14" t="s">
        <v>305</v>
      </c>
      <c r="D6604" s="29">
        <v>40544</v>
      </c>
      <c r="E6604" s="14" t="s">
        <v>728</v>
      </c>
      <c r="F6604" s="30">
        <v>50000</v>
      </c>
      <c r="G6604" s="31" t="str">
        <f>_xlfn.CONCAT(Table1[[#This Row],[Company]:[Penalty Amount]])</f>
        <v>National General Assurance Co.Allstateinsurance violation40544MD-INS50000</v>
      </c>
    </row>
    <row r="6605" spans="1:7" x14ac:dyDescent="0.2">
      <c r="A6605" s="28" t="s">
        <v>1299</v>
      </c>
      <c r="B6605" s="14" t="s">
        <v>354</v>
      </c>
      <c r="C6605" s="14" t="s">
        <v>305</v>
      </c>
      <c r="D6605" s="29">
        <v>42005</v>
      </c>
      <c r="E6605" s="14" t="s">
        <v>655</v>
      </c>
      <c r="F6605" s="30">
        <v>50508</v>
      </c>
      <c r="G6605" s="31" t="str">
        <f>_xlfn.CONCAT(Table1[[#This Row],[Company]:[Penalty Amount]])</f>
        <v>Esurance Insurance Co.Allstateinsurance violation42005VA-INS50508</v>
      </c>
    </row>
    <row r="6606" spans="1:7" x14ac:dyDescent="0.2">
      <c r="A6606" s="28" t="s">
        <v>2535</v>
      </c>
      <c r="B6606" s="14" t="s">
        <v>354</v>
      </c>
      <c r="C6606" s="14" t="s">
        <v>282</v>
      </c>
      <c r="D6606" s="29">
        <v>37622</v>
      </c>
      <c r="E6606" s="14" t="s">
        <v>721</v>
      </c>
      <c r="F6606" s="30">
        <v>58988</v>
      </c>
      <c r="G6606" s="31" t="str">
        <f>_xlfn.CONCAT(Table1[[#This Row],[Company]:[Penalty Amount]])</f>
        <v>Allstate Financial Services Inc.Allstateconsumer protection violation37622WA-FIN58988</v>
      </c>
    </row>
    <row r="6607" spans="1:7" x14ac:dyDescent="0.2">
      <c r="A6607" s="28" t="s">
        <v>2085</v>
      </c>
      <c r="B6607" s="14" t="s">
        <v>354</v>
      </c>
      <c r="C6607" s="14" t="s">
        <v>305</v>
      </c>
      <c r="D6607" s="29">
        <v>43101</v>
      </c>
      <c r="E6607" s="14" t="s">
        <v>1056</v>
      </c>
      <c r="F6607" s="30">
        <v>60000</v>
      </c>
      <c r="G6607" s="31" t="str">
        <f>_xlfn.CONCAT(Table1[[#This Row],[Company]:[Penalty Amount]])</f>
        <v>Allstate Fire &amp; Casualty Insurance Co.Allstateinsurance violation43101RI-FIN60000</v>
      </c>
    </row>
    <row r="6608" spans="1:7" x14ac:dyDescent="0.2">
      <c r="A6608" s="28" t="s">
        <v>450</v>
      </c>
      <c r="B6608" s="14" t="s">
        <v>354</v>
      </c>
      <c r="C6608" s="14" t="s">
        <v>305</v>
      </c>
      <c r="D6608" s="29">
        <v>38718</v>
      </c>
      <c r="E6608" s="14" t="s">
        <v>1020</v>
      </c>
      <c r="F6608" s="30">
        <v>60000</v>
      </c>
      <c r="G6608" s="31" t="str">
        <f>_xlfn.CONCAT(Table1[[#This Row],[Company]:[Penalty Amount]])</f>
        <v>Allstate Insurance Co.Allstateinsurance violation38718MO-INS60000</v>
      </c>
    </row>
    <row r="6609" spans="1:7" x14ac:dyDescent="0.2">
      <c r="A6609" s="28" t="s">
        <v>1498</v>
      </c>
      <c r="B6609" s="14" t="s">
        <v>354</v>
      </c>
      <c r="C6609" s="14" t="s">
        <v>305</v>
      </c>
      <c r="D6609" s="29">
        <v>42005</v>
      </c>
      <c r="E6609" s="14" t="s">
        <v>775</v>
      </c>
      <c r="F6609" s="30">
        <v>60000</v>
      </c>
      <c r="G6609" s="31" t="str">
        <f>_xlfn.CONCAT(Table1[[#This Row],[Company]:[Penalty Amount]])</f>
        <v>Esurance Property and Casualty Insurance Co.Allstateinsurance violation42005MN-FIN60000</v>
      </c>
    </row>
    <row r="6610" spans="1:7" x14ac:dyDescent="0.2">
      <c r="A6610" s="28" t="s">
        <v>2411</v>
      </c>
      <c r="B6610" s="14" t="s">
        <v>354</v>
      </c>
      <c r="C6610" s="14" t="s">
        <v>305</v>
      </c>
      <c r="D6610" s="29">
        <v>44562</v>
      </c>
      <c r="E6610" s="14" t="s">
        <v>1056</v>
      </c>
      <c r="F6610" s="30">
        <v>65000</v>
      </c>
      <c r="G6610" s="31" t="str">
        <f>_xlfn.CONCAT(Table1[[#This Row],[Company]:[Penalty Amount]])</f>
        <v>Allstate Property and Casualty .Allstateinsurance violation44562RI-FIN65000</v>
      </c>
    </row>
    <row r="6611" spans="1:7" x14ac:dyDescent="0.2">
      <c r="A6611" s="28" t="s">
        <v>2407</v>
      </c>
      <c r="B6611" s="14" t="s">
        <v>354</v>
      </c>
      <c r="C6611" s="14" t="s">
        <v>305</v>
      </c>
      <c r="D6611" s="29">
        <v>44197</v>
      </c>
      <c r="E6611" s="14" t="s">
        <v>1090</v>
      </c>
      <c r="F6611" s="30">
        <v>75000</v>
      </c>
      <c r="G6611" s="31" t="str">
        <f>_xlfn.CONCAT(Table1[[#This Row],[Company]:[Penalty Amount]])</f>
        <v>Allstate Fire &amp; Casualty Insurance Co. .Allstateinsurance violation44197WA-INS75000</v>
      </c>
    </row>
    <row r="6612" spans="1:7" x14ac:dyDescent="0.2">
      <c r="A6612" s="28" t="s">
        <v>1678</v>
      </c>
      <c r="B6612" s="14" t="s">
        <v>354</v>
      </c>
      <c r="C6612" s="14" t="s">
        <v>305</v>
      </c>
      <c r="D6612" s="29">
        <v>43831</v>
      </c>
      <c r="E6612" s="14" t="s">
        <v>923</v>
      </c>
      <c r="F6612" s="30">
        <v>75000</v>
      </c>
      <c r="G6612" s="31" t="str">
        <f>_xlfn.CONCAT(Table1[[#This Row],[Company]:[Penalty Amount]])</f>
        <v>Allstate Indemnity Co.Allstateinsurance violation43831CT-INS75000</v>
      </c>
    </row>
    <row r="6613" spans="1:7" x14ac:dyDescent="0.2">
      <c r="A6613" s="28" t="s">
        <v>2410</v>
      </c>
      <c r="B6613" s="14" t="s">
        <v>354</v>
      </c>
      <c r="C6613" s="14" t="s">
        <v>305</v>
      </c>
      <c r="D6613" s="29">
        <v>43466</v>
      </c>
      <c r="E6613" s="14" t="s">
        <v>775</v>
      </c>
      <c r="F6613" s="30">
        <v>75000</v>
      </c>
      <c r="G6613" s="31" t="str">
        <f>_xlfn.CONCAT(Table1[[#This Row],[Company]:[Penalty Amount]])</f>
        <v>Allstate Insurance Co. and Encompass Indemnity Co. .Allstateinsurance violation43466MN-FIN75000</v>
      </c>
    </row>
    <row r="6614" spans="1:7" x14ac:dyDescent="0.2">
      <c r="A6614" s="28" t="s">
        <v>2536</v>
      </c>
      <c r="B6614" s="14" t="s">
        <v>354</v>
      </c>
      <c r="C6614" s="14" t="s">
        <v>305</v>
      </c>
      <c r="D6614" s="29">
        <v>44197</v>
      </c>
      <c r="E6614" s="14" t="s">
        <v>1056</v>
      </c>
      <c r="F6614" s="30">
        <v>75000</v>
      </c>
      <c r="G6614" s="31" t="str">
        <f>_xlfn.CONCAT(Table1[[#This Row],[Company]:[Penalty Amount]])</f>
        <v>Allstate Property &amp; Casualty Insurance Co. .Allstateinsurance violation44197RI-FIN75000</v>
      </c>
    </row>
    <row r="6615" spans="1:7" x14ac:dyDescent="0.2">
      <c r="A6615" s="28" t="s">
        <v>1928</v>
      </c>
      <c r="B6615" s="14" t="s">
        <v>354</v>
      </c>
      <c r="C6615" s="14" t="s">
        <v>305</v>
      </c>
      <c r="D6615" s="29">
        <v>41640</v>
      </c>
      <c r="E6615" s="14" t="s">
        <v>728</v>
      </c>
      <c r="F6615" s="30">
        <v>75000</v>
      </c>
      <c r="G6615" s="31" t="str">
        <f>_xlfn.CONCAT(Table1[[#This Row],[Company]:[Penalty Amount]])</f>
        <v>Encompass Home and Auto Insurance Co.Allstateinsurance violation41640MD-INS75000</v>
      </c>
    </row>
    <row r="6616" spans="1:7" x14ac:dyDescent="0.2">
      <c r="A6616" s="28" t="s">
        <v>1532</v>
      </c>
      <c r="B6616" s="14" t="s">
        <v>354</v>
      </c>
      <c r="C6616" s="14" t="s">
        <v>305</v>
      </c>
      <c r="D6616" s="29">
        <v>41640</v>
      </c>
      <c r="E6616" s="14" t="s">
        <v>1056</v>
      </c>
      <c r="F6616" s="30">
        <v>75000</v>
      </c>
      <c r="G6616" s="31" t="str">
        <f>_xlfn.CONCAT(Table1[[#This Row],[Company]:[Penalty Amount]])</f>
        <v>National General Assurance Co.Allstateinsurance violation41640RI-FIN75000</v>
      </c>
    </row>
    <row r="6617" spans="1:7" x14ac:dyDescent="0.2">
      <c r="A6617" s="28" t="s">
        <v>1289</v>
      </c>
      <c r="B6617" s="14" t="s">
        <v>354</v>
      </c>
      <c r="C6617" s="14" t="s">
        <v>305</v>
      </c>
      <c r="D6617" s="29">
        <v>43831</v>
      </c>
      <c r="E6617" s="14" t="s">
        <v>936</v>
      </c>
      <c r="F6617" s="30">
        <v>75000</v>
      </c>
      <c r="G6617" s="31" t="str">
        <f>_xlfn.CONCAT(Table1[[#This Row],[Company]:[Penalty Amount]])</f>
        <v>National General Insurance Co.Allstateinsurance violation43831AZ-DIFI75000</v>
      </c>
    </row>
    <row r="6618" spans="1:7" x14ac:dyDescent="0.2">
      <c r="A6618" s="28" t="s">
        <v>450</v>
      </c>
      <c r="B6618" s="14" t="s">
        <v>354</v>
      </c>
      <c r="C6618" s="14" t="s">
        <v>305</v>
      </c>
      <c r="D6618" s="29">
        <v>40179</v>
      </c>
      <c r="E6618" s="14" t="s">
        <v>306</v>
      </c>
      <c r="F6618" s="30">
        <v>87951</v>
      </c>
      <c r="G6618" s="31" t="str">
        <f>_xlfn.CONCAT(Table1[[#This Row],[Company]:[Penalty Amount]])</f>
        <v>Allstate Insurance Co.Allstateinsurance violation40179TX-INS87951</v>
      </c>
    </row>
    <row r="6619" spans="1:7" x14ac:dyDescent="0.2">
      <c r="A6619" s="28" t="s">
        <v>450</v>
      </c>
      <c r="B6619" s="14" t="s">
        <v>354</v>
      </c>
      <c r="C6619" s="14" t="s">
        <v>305</v>
      </c>
      <c r="D6619" s="29">
        <v>42736</v>
      </c>
      <c r="E6619" s="14" t="s">
        <v>1056</v>
      </c>
      <c r="F6619" s="30">
        <v>103414</v>
      </c>
      <c r="G6619" s="31" t="str">
        <f>_xlfn.CONCAT(Table1[[#This Row],[Company]:[Penalty Amount]])</f>
        <v>Allstate Insurance Co.Allstateinsurance violation42736RI-FIN103414</v>
      </c>
    </row>
    <row r="6620" spans="1:7" x14ac:dyDescent="0.2">
      <c r="A6620" s="28" t="s">
        <v>450</v>
      </c>
      <c r="B6620" s="14" t="s">
        <v>354</v>
      </c>
      <c r="C6620" s="14" t="s">
        <v>305</v>
      </c>
      <c r="D6620" s="29">
        <v>38353</v>
      </c>
      <c r="E6620" s="14" t="s">
        <v>1220</v>
      </c>
      <c r="F6620" s="30">
        <v>105000</v>
      </c>
      <c r="G6620" s="31" t="str">
        <f>_xlfn.CONCAT(Table1[[#This Row],[Company]:[Penalty Amount]])</f>
        <v>Allstate Insurance Co.Allstateinsurance violation38353CO-INS105000</v>
      </c>
    </row>
    <row r="6621" spans="1:7" x14ac:dyDescent="0.2">
      <c r="A6621" s="28" t="s">
        <v>2534</v>
      </c>
      <c r="B6621" s="14" t="s">
        <v>354</v>
      </c>
      <c r="C6621" s="14" t="s">
        <v>343</v>
      </c>
      <c r="D6621" s="29">
        <v>39083</v>
      </c>
      <c r="E6621" s="14" t="s">
        <v>123</v>
      </c>
      <c r="F6621" s="30">
        <v>125000</v>
      </c>
      <c r="G6621" s="31" t="str">
        <f>_xlfn.CONCAT(Table1[[#This Row],[Company]:[Penalty Amount]])</f>
        <v>Allstate Co. Inc.Allstatewage and hour violation39083MA-AG125000</v>
      </c>
    </row>
    <row r="6622" spans="1:7" x14ac:dyDescent="0.2">
      <c r="A6622" s="28" t="s">
        <v>450</v>
      </c>
      <c r="B6622" s="14" t="s">
        <v>354</v>
      </c>
      <c r="C6622" s="14" t="s">
        <v>305</v>
      </c>
      <c r="D6622" s="29">
        <v>43466</v>
      </c>
      <c r="E6622" s="14" t="s">
        <v>1146</v>
      </c>
      <c r="F6622" s="30">
        <v>125000</v>
      </c>
      <c r="G6622" s="31" t="str">
        <f>_xlfn.CONCAT(Table1[[#This Row],[Company]:[Penalty Amount]])</f>
        <v>Allstate Insurance Co.Allstateinsurance violation43466DE-INS125000</v>
      </c>
    </row>
    <row r="6623" spans="1:7" x14ac:dyDescent="0.2">
      <c r="A6623" s="28" t="s">
        <v>1498</v>
      </c>
      <c r="B6623" s="14" t="s">
        <v>354</v>
      </c>
      <c r="C6623" s="14" t="s">
        <v>305</v>
      </c>
      <c r="D6623" s="29">
        <v>43101</v>
      </c>
      <c r="E6623" s="14" t="s">
        <v>306</v>
      </c>
      <c r="F6623" s="30">
        <v>125000</v>
      </c>
      <c r="G6623" s="31" t="str">
        <f>_xlfn.CONCAT(Table1[[#This Row],[Company]:[Penalty Amount]])</f>
        <v>Esurance Property and Casualty Insurance Co.Allstateinsurance violation43101TX-INS125000</v>
      </c>
    </row>
    <row r="6624" spans="1:7" x14ac:dyDescent="0.2">
      <c r="A6624" s="28" t="s">
        <v>1319</v>
      </c>
      <c r="B6624" s="14" t="s">
        <v>354</v>
      </c>
      <c r="C6624" s="14" t="s">
        <v>12</v>
      </c>
      <c r="D6624" s="29">
        <v>37987</v>
      </c>
      <c r="E6624" s="14" t="s">
        <v>250</v>
      </c>
      <c r="F6624" s="30">
        <v>150000</v>
      </c>
      <c r="G6624" s="31" t="str">
        <f>_xlfn.CONCAT(Table1[[#This Row],[Company]:[Penalty Amount]])</f>
        <v>Allstate Financial Services LLCAllstateinvestor protection violation37987FINRA150000</v>
      </c>
    </row>
    <row r="6625" spans="1:7" x14ac:dyDescent="0.2">
      <c r="A6625" s="28" t="s">
        <v>1780</v>
      </c>
      <c r="B6625" s="14" t="s">
        <v>354</v>
      </c>
      <c r="C6625" s="14" t="s">
        <v>305</v>
      </c>
      <c r="D6625" s="29">
        <v>43101</v>
      </c>
      <c r="E6625" s="14" t="s">
        <v>172</v>
      </c>
      <c r="F6625" s="30">
        <v>150000</v>
      </c>
      <c r="G6625" s="31" t="str">
        <f>_xlfn.CONCAT(Table1[[#This Row],[Company]:[Penalty Amount]])</f>
        <v>Allstate Life Insurance Co.Allstateinsurance violation43101MULTI-FIN150000</v>
      </c>
    </row>
    <row r="6626" spans="1:7" x14ac:dyDescent="0.2">
      <c r="A6626" s="28" t="s">
        <v>1532</v>
      </c>
      <c r="B6626" s="14" t="s">
        <v>354</v>
      </c>
      <c r="C6626" s="14" t="s">
        <v>305</v>
      </c>
      <c r="D6626" s="29">
        <v>39448</v>
      </c>
      <c r="E6626" s="14" t="s">
        <v>1056</v>
      </c>
      <c r="F6626" s="30">
        <v>165000</v>
      </c>
      <c r="G6626" s="31" t="str">
        <f>_xlfn.CONCAT(Table1[[#This Row],[Company]:[Penalty Amount]])</f>
        <v>National General Assurance Co.Allstateinsurance violation39448RI-FIN165000</v>
      </c>
    </row>
    <row r="6627" spans="1:7" x14ac:dyDescent="0.2">
      <c r="A6627" s="28" t="s">
        <v>450</v>
      </c>
      <c r="B6627" s="14" t="s">
        <v>354</v>
      </c>
      <c r="C6627" s="14" t="s">
        <v>305</v>
      </c>
      <c r="D6627" s="29">
        <v>42005</v>
      </c>
      <c r="E6627" s="14" t="s">
        <v>655</v>
      </c>
      <c r="F6627" s="30">
        <v>197201</v>
      </c>
      <c r="G6627" s="31" t="str">
        <f>_xlfn.CONCAT(Table1[[#This Row],[Company]:[Penalty Amount]])</f>
        <v>Allstate Insurance Co.Allstateinsurance violation42005VA-INS197201</v>
      </c>
    </row>
    <row r="6628" spans="1:7" x14ac:dyDescent="0.2">
      <c r="A6628" s="28" t="s">
        <v>1299</v>
      </c>
      <c r="B6628" s="14" t="s">
        <v>354</v>
      </c>
      <c r="C6628" s="14" t="s">
        <v>305</v>
      </c>
      <c r="D6628" s="29">
        <v>43831</v>
      </c>
      <c r="E6628" s="14" t="s">
        <v>306</v>
      </c>
      <c r="F6628" s="30">
        <v>200000</v>
      </c>
      <c r="G6628" s="31" t="str">
        <f>_xlfn.CONCAT(Table1[[#This Row],[Company]:[Penalty Amount]])</f>
        <v>Esurance Insurance Co.Allstateinsurance violation43831TX-INS200000</v>
      </c>
    </row>
    <row r="6629" spans="1:7" x14ac:dyDescent="0.2">
      <c r="A6629" s="28" t="s">
        <v>1319</v>
      </c>
      <c r="B6629" s="14" t="s">
        <v>354</v>
      </c>
      <c r="C6629" s="14" t="s">
        <v>12</v>
      </c>
      <c r="D6629" s="29">
        <v>37257</v>
      </c>
      <c r="E6629" s="14" t="s">
        <v>746</v>
      </c>
      <c r="F6629" s="30">
        <v>213000</v>
      </c>
      <c r="G6629" s="31" t="str">
        <f>_xlfn.CONCAT(Table1[[#This Row],[Company]:[Penalty Amount]])</f>
        <v>Allstate Financial Services LLCAllstateinvestor protection violation37257FL-OFR213000</v>
      </c>
    </row>
    <row r="6630" spans="1:7" x14ac:dyDescent="0.2">
      <c r="A6630" s="28" t="s">
        <v>2407</v>
      </c>
      <c r="B6630" s="14" t="s">
        <v>354</v>
      </c>
      <c r="C6630" s="14" t="s">
        <v>305</v>
      </c>
      <c r="D6630" s="29">
        <v>44197</v>
      </c>
      <c r="E6630" s="14" t="s">
        <v>810</v>
      </c>
      <c r="F6630" s="30">
        <v>225000</v>
      </c>
      <c r="G6630" s="31" t="str">
        <f>_xlfn.CONCAT(Table1[[#This Row],[Company]:[Penalty Amount]])</f>
        <v>Allstate Fire &amp; Casualty Insurance Co. .Allstateinsurance violation44197VT-FIN225000</v>
      </c>
    </row>
    <row r="6631" spans="1:7" x14ac:dyDescent="0.2">
      <c r="A6631" s="28" t="s">
        <v>1498</v>
      </c>
      <c r="B6631" s="14" t="s">
        <v>354</v>
      </c>
      <c r="C6631" s="14" t="s">
        <v>305</v>
      </c>
      <c r="D6631" s="29">
        <v>43101</v>
      </c>
      <c r="E6631" s="14" t="s">
        <v>1056</v>
      </c>
      <c r="F6631" s="30">
        <v>233963</v>
      </c>
      <c r="G6631" s="31" t="str">
        <f>_xlfn.CONCAT(Table1[[#This Row],[Company]:[Penalty Amount]])</f>
        <v>Esurance Property and Casualty Insurance Co.Allstateinsurance violation43101RI-FIN233963</v>
      </c>
    </row>
    <row r="6632" spans="1:7" x14ac:dyDescent="0.2">
      <c r="A6632" s="28" t="s">
        <v>1569</v>
      </c>
      <c r="B6632" s="14" t="s">
        <v>354</v>
      </c>
      <c r="C6632" s="14" t="s">
        <v>305</v>
      </c>
      <c r="D6632" s="29">
        <v>37622</v>
      </c>
      <c r="E6632" s="14" t="s">
        <v>655</v>
      </c>
      <c r="F6632" s="30">
        <v>313000</v>
      </c>
      <c r="G6632" s="31" t="str">
        <f>_xlfn.CONCAT(Table1[[#This Row],[Company]:[Penalty Amount]])</f>
        <v>Allstate Insurance Co. and Allstate Indemnity Co.Allstateinsurance violation37622VA-INS313000</v>
      </c>
    </row>
    <row r="6633" spans="1:7" x14ac:dyDescent="0.2">
      <c r="A6633" s="28" t="s">
        <v>450</v>
      </c>
      <c r="B6633" s="14" t="s">
        <v>354</v>
      </c>
      <c r="C6633" s="14" t="s">
        <v>305</v>
      </c>
      <c r="D6633" s="29">
        <v>43101</v>
      </c>
      <c r="E6633" s="14" t="s">
        <v>728</v>
      </c>
      <c r="F6633" s="30">
        <v>325000</v>
      </c>
      <c r="G6633" s="31" t="str">
        <f>_xlfn.CONCAT(Table1[[#This Row],[Company]:[Penalty Amount]])</f>
        <v>Allstate Insurance Co.Allstateinsurance violation43101MD-INS325000</v>
      </c>
    </row>
    <row r="6634" spans="1:7" x14ac:dyDescent="0.2">
      <c r="A6634" s="28" t="s">
        <v>2093</v>
      </c>
      <c r="B6634" s="14" t="s">
        <v>354</v>
      </c>
      <c r="C6634" s="14" t="s">
        <v>305</v>
      </c>
      <c r="D6634" s="29">
        <v>41640</v>
      </c>
      <c r="E6634" s="14" t="s">
        <v>34</v>
      </c>
      <c r="F6634" s="30">
        <v>401000</v>
      </c>
      <c r="G6634" s="31" t="str">
        <f>_xlfn.CONCAT(Table1[[#This Row],[Company]:[Penalty Amount]])</f>
        <v>Encompass Indemnity Co.Allstateinsurance violation41640NY-DFS401000</v>
      </c>
    </row>
    <row r="6635" spans="1:7" x14ac:dyDescent="0.2">
      <c r="A6635" s="28" t="s">
        <v>450</v>
      </c>
      <c r="B6635" s="14" t="s">
        <v>354</v>
      </c>
      <c r="C6635" s="14" t="s">
        <v>305</v>
      </c>
      <c r="D6635" s="29">
        <v>42370</v>
      </c>
      <c r="E6635" s="14" t="s">
        <v>761</v>
      </c>
      <c r="F6635" s="30">
        <v>600000</v>
      </c>
      <c r="G6635" s="31" t="str">
        <f>_xlfn.CONCAT(Table1[[#This Row],[Company]:[Penalty Amount]])</f>
        <v>Allstate Insurance Co.Allstateinsurance violation42370CA-MULTI600000</v>
      </c>
    </row>
    <row r="6636" spans="1:7" x14ac:dyDescent="0.2">
      <c r="A6636" s="28" t="s">
        <v>450</v>
      </c>
      <c r="B6636" s="14" t="s">
        <v>354</v>
      </c>
      <c r="C6636" s="14" t="s">
        <v>305</v>
      </c>
      <c r="D6636" s="29">
        <v>40179</v>
      </c>
      <c r="E6636" s="14" t="s">
        <v>829</v>
      </c>
      <c r="F6636" s="30">
        <v>680718</v>
      </c>
      <c r="G6636" s="31" t="str">
        <f>_xlfn.CONCAT(Table1[[#This Row],[Company]:[Penalty Amount]])</f>
        <v>Allstate Insurance Co.Allstateinsurance violation40179NC-INS680718</v>
      </c>
    </row>
    <row r="6637" spans="1:7" x14ac:dyDescent="0.2">
      <c r="A6637" s="28" t="s">
        <v>1473</v>
      </c>
      <c r="B6637" s="14" t="s">
        <v>354</v>
      </c>
      <c r="C6637" s="14" t="s">
        <v>732</v>
      </c>
      <c r="D6637" s="29">
        <v>37257</v>
      </c>
      <c r="E6637" s="14" t="s">
        <v>521</v>
      </c>
      <c r="F6637" s="30">
        <v>695000</v>
      </c>
      <c r="G6637" s="31" t="str">
        <f>_xlfn.CONCAT(Table1[[#This Row],[Company]:[Penalty Amount]])</f>
        <v>ALLSTATEAllstateworkplace safety or health violation37257OSHA695000</v>
      </c>
    </row>
    <row r="6638" spans="1:7" x14ac:dyDescent="0.2">
      <c r="A6638" s="28" t="s">
        <v>1000</v>
      </c>
      <c r="B6638" s="14" t="s">
        <v>354</v>
      </c>
      <c r="C6638" s="14" t="s">
        <v>305</v>
      </c>
      <c r="D6638" s="29">
        <v>43831</v>
      </c>
      <c r="E6638" s="14" t="s">
        <v>34</v>
      </c>
      <c r="F6638" s="30">
        <v>1455368</v>
      </c>
      <c r="G6638" s="31" t="str">
        <f>_xlfn.CONCAT(Table1[[#This Row],[Company]:[Penalty Amount]])</f>
        <v>Allstate Insurance GroupAllstateinsurance violation43831NY-DFS1455368</v>
      </c>
    </row>
    <row r="6639" spans="1:7" x14ac:dyDescent="0.2">
      <c r="A6639" s="28" t="s">
        <v>965</v>
      </c>
      <c r="B6639" s="14" t="s">
        <v>354</v>
      </c>
      <c r="C6639" s="14" t="s">
        <v>282</v>
      </c>
      <c r="D6639" s="29">
        <v>39083</v>
      </c>
      <c r="E6639" s="14" t="s">
        <v>648</v>
      </c>
      <c r="F6639" s="30">
        <v>1700000</v>
      </c>
      <c r="G6639" s="31" t="str">
        <f>_xlfn.CONCAT(Table1[[#This Row],[Company]:[Penalty Amount]])</f>
        <v>American Heritage Life Insurance Co.Allstateconsumer protection violation39083TX-AG1700000</v>
      </c>
    </row>
    <row r="6640" spans="1:7" x14ac:dyDescent="0.2">
      <c r="A6640" s="28" t="s">
        <v>2094</v>
      </c>
      <c r="B6640" s="14" t="s">
        <v>354</v>
      </c>
      <c r="C6640" s="14" t="s">
        <v>282</v>
      </c>
      <c r="D6640" s="29">
        <v>40909</v>
      </c>
      <c r="E6640" s="14" t="s">
        <v>123</v>
      </c>
      <c r="F6640" s="30">
        <v>1972635</v>
      </c>
      <c r="G6640" s="31" t="str">
        <f>_xlfn.CONCAT(Table1[[#This Row],[Company]:[Penalty Amount]])</f>
        <v>Encompass Insurance Co. of MassachusettsAllstateconsumer protection violation40909MA-AG1972635</v>
      </c>
    </row>
    <row r="6641" spans="1:7" x14ac:dyDescent="0.2">
      <c r="A6641" s="28" t="s">
        <v>353</v>
      </c>
      <c r="B6641" s="14" t="s">
        <v>354</v>
      </c>
      <c r="C6641" s="14" t="s">
        <v>343</v>
      </c>
      <c r="D6641" s="29">
        <v>42736</v>
      </c>
      <c r="E6641" s="14" t="s">
        <v>344</v>
      </c>
      <c r="F6641" s="30">
        <v>2000000</v>
      </c>
      <c r="G6641" s="31" t="str">
        <f>_xlfn.CONCAT(Table1[[#This Row],[Company]:[Penalty Amount]])</f>
        <v>Allstate InsuranceAllstatewage and hour violation42736private lawsuit-state2000000</v>
      </c>
    </row>
    <row r="6642" spans="1:7" x14ac:dyDescent="0.2">
      <c r="A6642" s="28" t="s">
        <v>354</v>
      </c>
      <c r="B6642" s="14" t="s">
        <v>354</v>
      </c>
      <c r="C6642" s="14" t="s">
        <v>282</v>
      </c>
      <c r="D6642" s="29">
        <v>37622</v>
      </c>
      <c r="E6642" s="14" t="s">
        <v>648</v>
      </c>
      <c r="F6642" s="30">
        <v>3440000</v>
      </c>
      <c r="G6642" s="31" t="str">
        <f>_xlfn.CONCAT(Table1[[#This Row],[Company]:[Penalty Amount]])</f>
        <v>AllstateAllstateconsumer protection violation37622TX-AG3440000</v>
      </c>
    </row>
    <row r="6643" spans="1:7" x14ac:dyDescent="0.2">
      <c r="A6643" s="28" t="s">
        <v>353</v>
      </c>
      <c r="B6643" s="14" t="s">
        <v>354</v>
      </c>
      <c r="C6643" s="14" t="s">
        <v>364</v>
      </c>
      <c r="D6643" s="29">
        <v>44562</v>
      </c>
      <c r="E6643" s="14" t="s">
        <v>309</v>
      </c>
      <c r="F6643" s="30">
        <v>4500000</v>
      </c>
      <c r="G6643" s="31" t="str">
        <f>_xlfn.CONCAT(Table1[[#This Row],[Company]:[Penalty Amount]])</f>
        <v>Allstate InsuranceAllstateprivacy violation44562private lawsuit-federal4500000</v>
      </c>
    </row>
    <row r="6644" spans="1:7" x14ac:dyDescent="0.2">
      <c r="A6644" s="28" t="s">
        <v>450</v>
      </c>
      <c r="B6644" s="14" t="s">
        <v>354</v>
      </c>
      <c r="C6644" s="14" t="s">
        <v>334</v>
      </c>
      <c r="D6644" s="29">
        <v>39448</v>
      </c>
      <c r="E6644" s="14" t="s">
        <v>393</v>
      </c>
      <c r="F6644" s="30">
        <v>4500000</v>
      </c>
      <c r="G6644" s="31" t="str">
        <f>_xlfn.CONCAT(Table1[[#This Row],[Company]:[Penalty Amount]])</f>
        <v>Allstate Insurance Co.Allstateemployment discrimination39448EEOC4500000</v>
      </c>
    </row>
    <row r="6645" spans="1:7" x14ac:dyDescent="0.2">
      <c r="A6645" s="28" t="s">
        <v>450</v>
      </c>
      <c r="B6645" s="14" t="s">
        <v>354</v>
      </c>
      <c r="C6645" s="14" t="s">
        <v>343</v>
      </c>
      <c r="D6645" s="29">
        <v>43101</v>
      </c>
      <c r="E6645" s="14" t="s">
        <v>344</v>
      </c>
      <c r="F6645" s="30">
        <v>5500000</v>
      </c>
      <c r="G6645" s="31" t="str">
        <f>_xlfn.CONCAT(Table1[[#This Row],[Company]:[Penalty Amount]])</f>
        <v>Allstate Insurance Co.Allstatewage and hour violation43101private lawsuit-state5500000</v>
      </c>
    </row>
    <row r="6646" spans="1:7" x14ac:dyDescent="0.2">
      <c r="A6646" s="28" t="s">
        <v>354</v>
      </c>
      <c r="B6646" s="14" t="s">
        <v>354</v>
      </c>
      <c r="C6646" s="14" t="s">
        <v>305</v>
      </c>
      <c r="D6646" s="29">
        <v>40179</v>
      </c>
      <c r="E6646" s="14" t="s">
        <v>172</v>
      </c>
      <c r="F6646" s="30">
        <v>10000000</v>
      </c>
      <c r="G6646" s="31" t="str">
        <f>_xlfn.CONCAT(Table1[[#This Row],[Company]:[Penalty Amount]])</f>
        <v>AllstateAllstateinsurance violation40179MULTI-FIN10000000</v>
      </c>
    </row>
    <row r="6647" spans="1:7" x14ac:dyDescent="0.2">
      <c r="A6647" s="28" t="s">
        <v>3018</v>
      </c>
      <c r="B6647" s="14" t="s">
        <v>354</v>
      </c>
      <c r="C6647" s="14" t="s">
        <v>323</v>
      </c>
      <c r="D6647" s="29">
        <v>39083</v>
      </c>
      <c r="E6647" s="14" t="s">
        <v>309</v>
      </c>
      <c r="F6647" s="30">
        <v>11720000</v>
      </c>
      <c r="G6647" s="31" t="str">
        <f>_xlfn.CONCAT(Table1[[#This Row],[Company]:[Penalty Amount]])</f>
        <v>Allstate Corp.Allstatediscriminatory practices (non-employment)39083private lawsuit-federal11720000</v>
      </c>
    </row>
    <row r="6648" spans="1:7" x14ac:dyDescent="0.2">
      <c r="A6648" s="28" t="s">
        <v>2087</v>
      </c>
      <c r="B6648" s="14" t="s">
        <v>354</v>
      </c>
      <c r="C6648" s="14" t="s">
        <v>305</v>
      </c>
      <c r="D6648" s="29">
        <v>39083</v>
      </c>
      <c r="E6648" s="14" t="s">
        <v>34</v>
      </c>
      <c r="F6648" s="30">
        <v>18250000</v>
      </c>
      <c r="G6648" s="31" t="str">
        <f>_xlfn.CONCAT(Table1[[#This Row],[Company]:[Penalty Amount]])</f>
        <v>Allstate Life Insurance Co. of New YorkAllstateinsurance violation39083NY-DFS18250000</v>
      </c>
    </row>
    <row r="6649" spans="1:7" x14ac:dyDescent="0.2">
      <c r="A6649" s="28" t="s">
        <v>450</v>
      </c>
      <c r="B6649" s="14" t="s">
        <v>354</v>
      </c>
      <c r="C6649" s="14" t="s">
        <v>305</v>
      </c>
      <c r="D6649" s="29">
        <v>38353</v>
      </c>
      <c r="E6649" s="14" t="s">
        <v>426</v>
      </c>
      <c r="F6649" s="30">
        <v>34000000</v>
      </c>
      <c r="G6649" s="31" t="str">
        <f>_xlfn.CONCAT(Table1[[#This Row],[Company]:[Penalty Amount]])</f>
        <v>Allstate Insurance Co.Allstateinsurance violation38353CA-INS34000000</v>
      </c>
    </row>
    <row r="6650" spans="1:7" x14ac:dyDescent="0.2">
      <c r="A6650" s="28" t="s">
        <v>383</v>
      </c>
      <c r="B6650" s="14" t="s">
        <v>354</v>
      </c>
      <c r="C6650" s="14" t="s">
        <v>305</v>
      </c>
      <c r="D6650" s="29">
        <v>39448</v>
      </c>
      <c r="E6650" s="14" t="s">
        <v>306</v>
      </c>
      <c r="F6650" s="30">
        <v>71300000</v>
      </c>
      <c r="G6650" s="31" t="str">
        <f>_xlfn.CONCAT(Table1[[#This Row],[Company]:[Penalty Amount]])</f>
        <v>Allstate Texas Lloyd'sAllstateinsurance violation39448TX-INS71300000</v>
      </c>
    </row>
    <row r="6651" spans="1:7" x14ac:dyDescent="0.2">
      <c r="A6651" s="28" t="s">
        <v>353</v>
      </c>
      <c r="B6651" s="14" t="s">
        <v>354</v>
      </c>
      <c r="C6651" s="14" t="s">
        <v>343</v>
      </c>
      <c r="D6651" s="29">
        <v>38353</v>
      </c>
      <c r="E6651" s="14" t="s">
        <v>344</v>
      </c>
      <c r="F6651" s="30">
        <v>120000000</v>
      </c>
      <c r="G6651" s="31" t="str">
        <f>_xlfn.CONCAT(Table1[[#This Row],[Company]:[Penalty Amount]])</f>
        <v>Allstate InsuranceAllstatewage and hour violation38353private lawsuit-state120000000</v>
      </c>
    </row>
    <row r="6652" spans="1:7" x14ac:dyDescent="0.2">
      <c r="A6652" s="28" t="s">
        <v>1116</v>
      </c>
      <c r="B6652" s="14" t="s">
        <v>22</v>
      </c>
      <c r="C6652" s="14" t="s">
        <v>305</v>
      </c>
      <c r="D6652" s="29">
        <v>42005</v>
      </c>
      <c r="E6652" s="14" t="s">
        <v>728</v>
      </c>
      <c r="F6652" s="30">
        <v>5000</v>
      </c>
      <c r="G6652" s="31" t="str">
        <f>_xlfn.CONCAT(Table1[[#This Row],[Company]:[Penalty Amount]])</f>
        <v>American Automobile Insurance Co.Allianzinsurance violation42005MD-INS5000</v>
      </c>
    </row>
    <row r="6653" spans="1:7" x14ac:dyDescent="0.2">
      <c r="A6653" s="28" t="s">
        <v>2047</v>
      </c>
      <c r="B6653" s="14" t="s">
        <v>22</v>
      </c>
      <c r="C6653" s="14" t="s">
        <v>305</v>
      </c>
      <c r="D6653" s="29">
        <v>40909</v>
      </c>
      <c r="E6653" s="14" t="s">
        <v>655</v>
      </c>
      <c r="F6653" s="30">
        <v>5000</v>
      </c>
      <c r="G6653" s="31" t="str">
        <f>_xlfn.CONCAT(Table1[[#This Row],[Company]:[Penalty Amount]])</f>
        <v>AMERICAN AUTOMOBILE INSURANCE CORPAllianzinsurance violation40909VA-INS5000</v>
      </c>
    </row>
    <row r="6654" spans="1:7" x14ac:dyDescent="0.2">
      <c r="A6654" s="28" t="s">
        <v>2003</v>
      </c>
      <c r="B6654" s="14" t="s">
        <v>22</v>
      </c>
      <c r="C6654" s="14" t="s">
        <v>305</v>
      </c>
      <c r="D6654" s="29">
        <v>42005</v>
      </c>
      <c r="E6654" s="14" t="s">
        <v>728</v>
      </c>
      <c r="F6654" s="30">
        <v>5000</v>
      </c>
      <c r="G6654" s="31" t="str">
        <f>_xlfn.CONCAT(Table1[[#This Row],[Company]:[Penalty Amount]])</f>
        <v>Fireman's Fund Insurance Co.Allianzinsurance violation42005MD-INS5000</v>
      </c>
    </row>
    <row r="6655" spans="1:7" x14ac:dyDescent="0.2">
      <c r="A6655" s="28" t="s">
        <v>2084</v>
      </c>
      <c r="B6655" s="14" t="s">
        <v>22</v>
      </c>
      <c r="C6655" s="14" t="s">
        <v>305</v>
      </c>
      <c r="D6655" s="29">
        <v>42370</v>
      </c>
      <c r="E6655" s="14" t="s">
        <v>1090</v>
      </c>
      <c r="F6655" s="30">
        <v>5000</v>
      </c>
      <c r="G6655" s="31" t="str">
        <f>_xlfn.CONCAT(Table1[[#This Row],[Company]:[Penalty Amount]])</f>
        <v>Jefferson Insurance Co.Allianzinsurance violation42370WA-INS5000</v>
      </c>
    </row>
    <row r="6656" spans="1:7" x14ac:dyDescent="0.2">
      <c r="A6656" s="28" t="s">
        <v>1975</v>
      </c>
      <c r="B6656" s="14" t="s">
        <v>1448</v>
      </c>
      <c r="C6656" s="14" t="s">
        <v>305</v>
      </c>
      <c r="D6656" s="29">
        <v>44197</v>
      </c>
      <c r="E6656" s="14" t="s">
        <v>306</v>
      </c>
      <c r="F6656" s="30">
        <v>5000</v>
      </c>
      <c r="G6656" s="31" t="str">
        <f>_xlfn.CONCAT(Table1[[#This Row],[Company]:[Penalty Amount]])</f>
        <v>Accident Fund General Insurance Co.AF Groupinsurance violation44197TX-INS5000</v>
      </c>
    </row>
    <row r="6657" spans="1:7" x14ac:dyDescent="0.2">
      <c r="A6657" s="28" t="s">
        <v>1975</v>
      </c>
      <c r="B6657" s="14" t="s">
        <v>1448</v>
      </c>
      <c r="C6657" s="14" t="s">
        <v>305</v>
      </c>
      <c r="D6657" s="29">
        <v>43101</v>
      </c>
      <c r="E6657" s="14" t="s">
        <v>1020</v>
      </c>
      <c r="F6657" s="30">
        <v>5000</v>
      </c>
      <c r="G6657" s="31" t="str">
        <f>_xlfn.CONCAT(Table1[[#This Row],[Company]:[Penalty Amount]])</f>
        <v>Accident Fund General Insurance Co.AF Groupinsurance violation43101MO-INS5000</v>
      </c>
    </row>
    <row r="6658" spans="1:7" x14ac:dyDescent="0.2">
      <c r="A6658" s="28" t="s">
        <v>1116</v>
      </c>
      <c r="B6658" s="14" t="s">
        <v>22</v>
      </c>
      <c r="C6658" s="14" t="s">
        <v>305</v>
      </c>
      <c r="D6658" s="29">
        <v>38353</v>
      </c>
      <c r="E6658" s="14" t="s">
        <v>1098</v>
      </c>
      <c r="F6658" s="30">
        <v>9000</v>
      </c>
      <c r="G6658" s="31" t="str">
        <f>_xlfn.CONCAT(Table1[[#This Row],[Company]:[Penalty Amount]])</f>
        <v>American Automobile Insurance Co.Allianzinsurance violation38353MA-INS9000</v>
      </c>
    </row>
    <row r="6659" spans="1:7" x14ac:dyDescent="0.2">
      <c r="A6659" s="28" t="s">
        <v>1483</v>
      </c>
      <c r="B6659" s="14" t="s">
        <v>22</v>
      </c>
      <c r="C6659" s="14" t="s">
        <v>305</v>
      </c>
      <c r="D6659" s="29">
        <v>42370</v>
      </c>
      <c r="E6659" s="14" t="s">
        <v>665</v>
      </c>
      <c r="F6659" s="30">
        <v>10000</v>
      </c>
      <c r="G6659" s="31" t="str">
        <f>_xlfn.CONCAT(Table1[[#This Row],[Company]:[Penalty Amount]])</f>
        <v>AGCS Marine Insurance Co.Allianzinsurance violation42370PA-INS10000</v>
      </c>
    </row>
    <row r="6660" spans="1:7" x14ac:dyDescent="0.2">
      <c r="A6660" s="28" t="s">
        <v>1116</v>
      </c>
      <c r="B6660" s="14" t="s">
        <v>22</v>
      </c>
      <c r="C6660" s="14" t="s">
        <v>305</v>
      </c>
      <c r="D6660" s="29">
        <v>43101</v>
      </c>
      <c r="E6660" s="14" t="s">
        <v>1090</v>
      </c>
      <c r="F6660" s="30">
        <v>10000</v>
      </c>
      <c r="G6660" s="31" t="str">
        <f>_xlfn.CONCAT(Table1[[#This Row],[Company]:[Penalty Amount]])</f>
        <v>American Automobile Insurance Co.Allianzinsurance violation43101WA-INS10000</v>
      </c>
    </row>
    <row r="6661" spans="1:7" x14ac:dyDescent="0.2">
      <c r="A6661" s="28" t="s">
        <v>2003</v>
      </c>
      <c r="B6661" s="14" t="s">
        <v>22</v>
      </c>
      <c r="C6661" s="14" t="s">
        <v>305</v>
      </c>
      <c r="D6661" s="29">
        <v>44562</v>
      </c>
      <c r="E6661" s="14" t="s">
        <v>306</v>
      </c>
      <c r="F6661" s="30">
        <v>10000</v>
      </c>
      <c r="G6661" s="31" t="str">
        <f>_xlfn.CONCAT(Table1[[#This Row],[Company]:[Penalty Amount]])</f>
        <v>Fireman's Fund Insurance Co.Allianzinsurance violation44562TX-INS10000</v>
      </c>
    </row>
    <row r="6662" spans="1:7" x14ac:dyDescent="0.2">
      <c r="A6662" s="28" t="s">
        <v>2405</v>
      </c>
      <c r="B6662" s="14" t="s">
        <v>22</v>
      </c>
      <c r="C6662" s="14" t="s">
        <v>305</v>
      </c>
      <c r="D6662" s="29">
        <v>40544</v>
      </c>
      <c r="E6662" s="14" t="s">
        <v>655</v>
      </c>
      <c r="F6662" s="30">
        <v>10973</v>
      </c>
      <c r="G6662" s="31" t="str">
        <f>_xlfn.CONCAT(Table1[[#This Row],[Company]:[Penalty Amount]])</f>
        <v>American Automobile Insurance Co. .Allianzinsurance violation40544VA-INS10973</v>
      </c>
    </row>
    <row r="6663" spans="1:7" x14ac:dyDescent="0.2">
      <c r="A6663" s="28" t="s">
        <v>2082</v>
      </c>
      <c r="B6663" s="14" t="s">
        <v>22</v>
      </c>
      <c r="C6663" s="14" t="s">
        <v>305</v>
      </c>
      <c r="D6663" s="29">
        <v>36526</v>
      </c>
      <c r="E6663" s="14" t="s">
        <v>746</v>
      </c>
      <c r="F6663" s="30">
        <v>14000</v>
      </c>
      <c r="G6663" s="31" t="str">
        <f>_xlfn.CONCAT(Table1[[#This Row],[Company]:[Penalty Amount]])</f>
        <v>Allianz Life Insurance Co. of North AmericaAllianzinsurance violation36526FL-OFR14000</v>
      </c>
    </row>
    <row r="6664" spans="1:7" x14ac:dyDescent="0.2">
      <c r="A6664" s="28" t="s">
        <v>1483</v>
      </c>
      <c r="B6664" s="14" t="s">
        <v>22</v>
      </c>
      <c r="C6664" s="14" t="s">
        <v>305</v>
      </c>
      <c r="D6664" s="29">
        <v>42370</v>
      </c>
      <c r="E6664" s="14" t="s">
        <v>1090</v>
      </c>
      <c r="F6664" s="30">
        <v>15000</v>
      </c>
      <c r="G6664" s="31" t="str">
        <f>_xlfn.CONCAT(Table1[[#This Row],[Company]:[Penalty Amount]])</f>
        <v>AGCS Marine Insurance Co.Allianzinsurance violation42370WA-INS15000</v>
      </c>
    </row>
    <row r="6665" spans="1:7" x14ac:dyDescent="0.2">
      <c r="A6665" s="28" t="s">
        <v>2003</v>
      </c>
      <c r="B6665" s="14" t="s">
        <v>22</v>
      </c>
      <c r="C6665" s="14" t="s">
        <v>305</v>
      </c>
      <c r="D6665" s="29">
        <v>42370</v>
      </c>
      <c r="E6665" s="14" t="s">
        <v>306</v>
      </c>
      <c r="F6665" s="30">
        <v>15000</v>
      </c>
      <c r="G6665" s="31" t="str">
        <f>_xlfn.CONCAT(Table1[[#This Row],[Company]:[Penalty Amount]])</f>
        <v>Fireman's Fund Insurance Co.Allianzinsurance violation42370TX-INS15000</v>
      </c>
    </row>
    <row r="6666" spans="1:7" x14ac:dyDescent="0.2">
      <c r="A6666" s="28" t="s">
        <v>2003</v>
      </c>
      <c r="B6666" s="14" t="s">
        <v>22</v>
      </c>
      <c r="C6666" s="14" t="s">
        <v>305</v>
      </c>
      <c r="D6666" s="29">
        <v>37257</v>
      </c>
      <c r="E6666" s="14" t="s">
        <v>1098</v>
      </c>
      <c r="F6666" s="30">
        <v>20000</v>
      </c>
      <c r="G6666" s="31" t="str">
        <f>_xlfn.CONCAT(Table1[[#This Row],[Company]:[Penalty Amount]])</f>
        <v>Fireman's Fund Insurance Co.Allianzinsurance violation37257MA-INS20000</v>
      </c>
    </row>
    <row r="6667" spans="1:7" x14ac:dyDescent="0.2">
      <c r="A6667" s="28" t="s">
        <v>2082</v>
      </c>
      <c r="B6667" s="14" t="s">
        <v>22</v>
      </c>
      <c r="C6667" s="14" t="s">
        <v>305</v>
      </c>
      <c r="D6667" s="29">
        <v>40544</v>
      </c>
      <c r="E6667" s="14" t="s">
        <v>1199</v>
      </c>
      <c r="F6667" s="30">
        <v>50000</v>
      </c>
      <c r="G6667" s="31" t="str">
        <f>_xlfn.CONCAT(Table1[[#This Row],[Company]:[Penalty Amount]])</f>
        <v>Allianz Life Insurance Co. of North AmericaAllianzinsurance violation40544UT-INS50000</v>
      </c>
    </row>
    <row r="6668" spans="1:7" x14ac:dyDescent="0.2">
      <c r="A6668" s="28" t="s">
        <v>2003</v>
      </c>
      <c r="B6668" s="14" t="s">
        <v>22</v>
      </c>
      <c r="C6668" s="14" t="s">
        <v>305</v>
      </c>
      <c r="D6668" s="29">
        <v>39083</v>
      </c>
      <c r="E6668" s="14" t="s">
        <v>746</v>
      </c>
      <c r="F6668" s="30">
        <v>55000</v>
      </c>
      <c r="G6668" s="31" t="str">
        <f>_xlfn.CONCAT(Table1[[#This Row],[Company]:[Penalty Amount]])</f>
        <v>Fireman's Fund Insurance Co.Allianzinsurance violation39083FL-OFR55000</v>
      </c>
    </row>
    <row r="6669" spans="1:7" x14ac:dyDescent="0.2">
      <c r="A6669" s="28" t="s">
        <v>2082</v>
      </c>
      <c r="B6669" s="14" t="s">
        <v>22</v>
      </c>
      <c r="C6669" s="14" t="s">
        <v>305</v>
      </c>
      <c r="D6669" s="29">
        <v>43466</v>
      </c>
      <c r="E6669" s="14" t="s">
        <v>1378</v>
      </c>
      <c r="F6669" s="30">
        <v>60000</v>
      </c>
      <c r="G6669" s="31" t="str">
        <f>_xlfn.CONCAT(Table1[[#This Row],[Company]:[Penalty Amount]])</f>
        <v>Allianz Life Insurance Co. of North AmericaAllianzinsurance violation43466KS-INS60000</v>
      </c>
    </row>
    <row r="6670" spans="1:7" x14ac:dyDescent="0.2">
      <c r="A6670" s="28" t="s">
        <v>1483</v>
      </c>
      <c r="B6670" s="14" t="s">
        <v>22</v>
      </c>
      <c r="C6670" s="14" t="s">
        <v>305</v>
      </c>
      <c r="D6670" s="29">
        <v>42736</v>
      </c>
      <c r="E6670" s="14" t="s">
        <v>1378</v>
      </c>
      <c r="F6670" s="30">
        <v>63483</v>
      </c>
      <c r="G6670" s="31" t="str">
        <f>_xlfn.CONCAT(Table1[[#This Row],[Company]:[Penalty Amount]])</f>
        <v>AGCS Marine Insurance Co.Allianzinsurance violation42736KS-INS63483</v>
      </c>
    </row>
    <row r="6671" spans="1:7" x14ac:dyDescent="0.2">
      <c r="A6671" s="28" t="s">
        <v>1340</v>
      </c>
      <c r="B6671" s="14" t="s">
        <v>22</v>
      </c>
      <c r="C6671" s="14" t="s">
        <v>305</v>
      </c>
      <c r="D6671" s="29">
        <v>40179</v>
      </c>
      <c r="E6671" s="14" t="s">
        <v>1090</v>
      </c>
      <c r="F6671" s="30">
        <v>75000</v>
      </c>
      <c r="G6671" s="31" t="str">
        <f>_xlfn.CONCAT(Table1[[#This Row],[Company]:[Penalty Amount]])</f>
        <v>Chicago Insurance Co.Allianzinsurance violation40179WA-INS75000</v>
      </c>
    </row>
    <row r="6672" spans="1:7" x14ac:dyDescent="0.2">
      <c r="A6672" s="28" t="s">
        <v>1340</v>
      </c>
      <c r="B6672" s="14" t="s">
        <v>22</v>
      </c>
      <c r="C6672" s="14" t="s">
        <v>305</v>
      </c>
      <c r="D6672" s="29">
        <v>39448</v>
      </c>
      <c r="E6672" s="14" t="s">
        <v>746</v>
      </c>
      <c r="F6672" s="30">
        <v>130000</v>
      </c>
      <c r="G6672" s="31" t="str">
        <f>_xlfn.CONCAT(Table1[[#This Row],[Company]:[Penalty Amount]])</f>
        <v>Chicago Insurance Co.Allianzinsurance violation39448FL-OFR130000</v>
      </c>
    </row>
    <row r="6673" spans="1:7" x14ac:dyDescent="0.2">
      <c r="A6673" s="28" t="s">
        <v>2081</v>
      </c>
      <c r="B6673" s="14" t="s">
        <v>22</v>
      </c>
      <c r="C6673" s="14" t="s">
        <v>305</v>
      </c>
      <c r="D6673" s="29">
        <v>41275</v>
      </c>
      <c r="E6673" s="14" t="s">
        <v>34</v>
      </c>
      <c r="F6673" s="30">
        <v>135000</v>
      </c>
      <c r="G6673" s="31" t="str">
        <f>_xlfn.CONCAT(Table1[[#This Row],[Company]:[Penalty Amount]])</f>
        <v>Allianz Life Insurance Co. of New YorkAllianzinsurance violation41275NY-DFS135000</v>
      </c>
    </row>
    <row r="6674" spans="1:7" x14ac:dyDescent="0.2">
      <c r="A6674" s="28" t="s">
        <v>2082</v>
      </c>
      <c r="B6674" s="14" t="s">
        <v>22</v>
      </c>
      <c r="C6674" s="14" t="s">
        <v>305</v>
      </c>
      <c r="D6674" s="29">
        <v>43466</v>
      </c>
      <c r="E6674" s="14" t="s">
        <v>1146</v>
      </c>
      <c r="F6674" s="30">
        <v>135000</v>
      </c>
      <c r="G6674" s="31" t="str">
        <f>_xlfn.CONCAT(Table1[[#This Row],[Company]:[Penalty Amount]])</f>
        <v>Allianz Life Insurance Co. of North AmericaAllianzinsurance violation43466DE-INS135000</v>
      </c>
    </row>
    <row r="6675" spans="1:7" x14ac:dyDescent="0.2">
      <c r="A6675" s="28" t="s">
        <v>2083</v>
      </c>
      <c r="B6675" s="14" t="s">
        <v>22</v>
      </c>
      <c r="C6675" s="14" t="s">
        <v>305</v>
      </c>
      <c r="D6675" s="29">
        <v>41275</v>
      </c>
      <c r="E6675" s="14" t="s">
        <v>1090</v>
      </c>
      <c r="F6675" s="30">
        <v>150000</v>
      </c>
      <c r="G6675" s="31" t="str">
        <f>_xlfn.CONCAT(Table1[[#This Row],[Company]:[Penalty Amount]])</f>
        <v>Allianz Life Insurance Co. Of North AmericaAllianzinsurance violation41275WA-INS150000</v>
      </c>
    </row>
    <row r="6676" spans="1:7" x14ac:dyDescent="0.2">
      <c r="A6676" s="28" t="s">
        <v>2072</v>
      </c>
      <c r="B6676" s="14" t="s">
        <v>22</v>
      </c>
      <c r="C6676" s="14" t="s">
        <v>17</v>
      </c>
      <c r="D6676" s="29">
        <v>43466</v>
      </c>
      <c r="E6676" s="14" t="s">
        <v>61</v>
      </c>
      <c r="F6676" s="30">
        <v>170535</v>
      </c>
      <c r="G6676" s="31" t="str">
        <f>_xlfn.CONCAT(Table1[[#This Row],[Company]:[Penalty Amount]])</f>
        <v>Allianz Global Risks U.S. Insurance Co.Allianzeconomic sanction violation43466OFAC170535</v>
      </c>
    </row>
    <row r="6677" spans="1:7" x14ac:dyDescent="0.2">
      <c r="A6677" s="28" t="s">
        <v>2082</v>
      </c>
      <c r="B6677" s="14" t="s">
        <v>22</v>
      </c>
      <c r="C6677" s="14" t="s">
        <v>305</v>
      </c>
      <c r="D6677" s="29">
        <v>40544</v>
      </c>
      <c r="E6677" s="14" t="s">
        <v>1199</v>
      </c>
      <c r="F6677" s="30">
        <v>295000</v>
      </c>
      <c r="G6677" s="31" t="str">
        <f>_xlfn.CONCAT(Table1[[#This Row],[Company]:[Penalty Amount]])</f>
        <v>Allianz Life Insurance Co. of North AmericaAllianzinsurance violation40544UT-INS295000</v>
      </c>
    </row>
    <row r="6678" spans="1:7" x14ac:dyDescent="0.2">
      <c r="A6678" s="28" t="s">
        <v>1483</v>
      </c>
      <c r="B6678" s="14" t="s">
        <v>22</v>
      </c>
      <c r="C6678" s="14" t="s">
        <v>305</v>
      </c>
      <c r="D6678" s="29">
        <v>42005</v>
      </c>
      <c r="E6678" s="14" t="s">
        <v>1090</v>
      </c>
      <c r="F6678" s="30">
        <v>300000</v>
      </c>
      <c r="G6678" s="31" t="str">
        <f>_xlfn.CONCAT(Table1[[#This Row],[Company]:[Penalty Amount]])</f>
        <v>AGCS Marine Insurance Co.Allianzinsurance violation42005WA-INS300000</v>
      </c>
    </row>
    <row r="6679" spans="1:7" x14ac:dyDescent="0.2">
      <c r="A6679" s="28" t="s">
        <v>2082</v>
      </c>
      <c r="B6679" s="14" t="s">
        <v>22</v>
      </c>
      <c r="C6679" s="14" t="s">
        <v>305</v>
      </c>
      <c r="D6679" s="29">
        <v>38718</v>
      </c>
      <c r="E6679" s="14" t="s">
        <v>1220</v>
      </c>
      <c r="F6679" s="30">
        <v>348000</v>
      </c>
      <c r="G6679" s="31" t="str">
        <f>_xlfn.CONCAT(Table1[[#This Row],[Company]:[Penalty Amount]])</f>
        <v>Allianz Life Insurance Co. of North AmericaAllianzinsurance violation38718CO-INS348000</v>
      </c>
    </row>
    <row r="6680" spans="1:7" x14ac:dyDescent="0.2">
      <c r="A6680" s="28" t="s">
        <v>2082</v>
      </c>
      <c r="B6680" s="14" t="s">
        <v>22</v>
      </c>
      <c r="C6680" s="14" t="s">
        <v>305</v>
      </c>
      <c r="D6680" s="29">
        <v>38353</v>
      </c>
      <c r="E6680" s="14" t="s">
        <v>426</v>
      </c>
      <c r="F6680" s="30">
        <v>425000</v>
      </c>
      <c r="G6680" s="31" t="str">
        <f>_xlfn.CONCAT(Table1[[#This Row],[Company]:[Penalty Amount]])</f>
        <v>Allianz Life Insurance Co. of North AmericaAllianzinsurance violation38353CA-INS425000</v>
      </c>
    </row>
    <row r="6681" spans="1:7" x14ac:dyDescent="0.2">
      <c r="A6681" s="28" t="s">
        <v>2082</v>
      </c>
      <c r="B6681" s="14" t="s">
        <v>22</v>
      </c>
      <c r="C6681" s="14" t="s">
        <v>12</v>
      </c>
      <c r="D6681" s="29">
        <v>39083</v>
      </c>
      <c r="E6681" s="14" t="s">
        <v>400</v>
      </c>
      <c r="F6681" s="30">
        <v>500000</v>
      </c>
      <c r="G6681" s="31" t="str">
        <f>_xlfn.CONCAT(Table1[[#This Row],[Company]:[Penalty Amount]])</f>
        <v>Allianz Life Insurance Co. of North AmericaAllianzinvestor protection violation39083MN-AG500000</v>
      </c>
    </row>
    <row r="6682" spans="1:7" x14ac:dyDescent="0.2">
      <c r="A6682" s="28" t="s">
        <v>2082</v>
      </c>
      <c r="B6682" s="14" t="s">
        <v>22</v>
      </c>
      <c r="C6682" s="14" t="s">
        <v>305</v>
      </c>
      <c r="D6682" s="29">
        <v>42370</v>
      </c>
      <c r="E6682" s="14" t="s">
        <v>775</v>
      </c>
      <c r="F6682" s="30">
        <v>550000</v>
      </c>
      <c r="G6682" s="31" t="str">
        <f>_xlfn.CONCAT(Table1[[#This Row],[Company]:[Penalty Amount]])</f>
        <v>Allianz Life Insurance Co. of North AmericaAllianzinsurance violation42370MN-FIN550000</v>
      </c>
    </row>
    <row r="6683" spans="1:7" x14ac:dyDescent="0.2">
      <c r="A6683" s="28" t="s">
        <v>1116</v>
      </c>
      <c r="B6683" s="14" t="s">
        <v>22</v>
      </c>
      <c r="C6683" s="14" t="s">
        <v>282</v>
      </c>
      <c r="D6683" s="29">
        <v>40544</v>
      </c>
      <c r="E6683" s="14" t="s">
        <v>123</v>
      </c>
      <c r="F6683" s="30">
        <v>571394</v>
      </c>
      <c r="G6683" s="31" t="str">
        <f>_xlfn.CONCAT(Table1[[#This Row],[Company]:[Penalty Amount]])</f>
        <v>American Automobile Insurance Co.Allianzconsumer protection violation40544MA-AG571394</v>
      </c>
    </row>
    <row r="6684" spans="1:7" x14ac:dyDescent="0.2">
      <c r="A6684" s="28" t="s">
        <v>2082</v>
      </c>
      <c r="B6684" s="14" t="s">
        <v>22</v>
      </c>
      <c r="C6684" s="14" t="s">
        <v>305</v>
      </c>
      <c r="D6684" s="29">
        <v>42736</v>
      </c>
      <c r="E6684" s="14" t="s">
        <v>728</v>
      </c>
      <c r="F6684" s="30">
        <v>985000</v>
      </c>
      <c r="G6684" s="31" t="str">
        <f>_xlfn.CONCAT(Table1[[#This Row],[Company]:[Penalty Amount]])</f>
        <v>Allianz Life Insurance Co. of North AmericaAllianzinsurance violation42736MD-INS985000</v>
      </c>
    </row>
    <row r="6685" spans="1:7" x14ac:dyDescent="0.2">
      <c r="A6685" s="28" t="s">
        <v>2084</v>
      </c>
      <c r="B6685" s="14" t="s">
        <v>22</v>
      </c>
      <c r="C6685" s="14" t="s">
        <v>305</v>
      </c>
      <c r="D6685" s="29">
        <v>42736</v>
      </c>
      <c r="E6685" s="14" t="s">
        <v>172</v>
      </c>
      <c r="F6685" s="30">
        <v>1800000</v>
      </c>
      <c r="G6685" s="31" t="str">
        <f>_xlfn.CONCAT(Table1[[#This Row],[Company]:[Penalty Amount]])</f>
        <v>Jefferson Insurance Co.Allianzinsurance violation42736MULTI-FIN1800000</v>
      </c>
    </row>
    <row r="6686" spans="1:7" x14ac:dyDescent="0.2">
      <c r="A6686" s="28" t="s">
        <v>2082</v>
      </c>
      <c r="B6686" s="14" t="s">
        <v>22</v>
      </c>
      <c r="C6686" s="14" t="s">
        <v>305</v>
      </c>
      <c r="D6686" s="29">
        <v>42005</v>
      </c>
      <c r="E6686" s="14" t="s">
        <v>13</v>
      </c>
      <c r="F6686" s="30">
        <v>4700000</v>
      </c>
      <c r="G6686" s="31" t="str">
        <f>_xlfn.CONCAT(Table1[[#This Row],[Company]:[Penalty Amount]])</f>
        <v>Allianz Life Insurance Co. of North AmericaAllianzinsurance violation42005MULTI-AG4700000</v>
      </c>
    </row>
    <row r="6687" spans="1:7" x14ac:dyDescent="0.2">
      <c r="A6687" s="28" t="s">
        <v>782</v>
      </c>
      <c r="B6687" s="14" t="s">
        <v>22</v>
      </c>
      <c r="C6687" s="14" t="s">
        <v>12</v>
      </c>
      <c r="D6687" s="29">
        <v>38718</v>
      </c>
      <c r="E6687" s="14" t="s">
        <v>250</v>
      </c>
      <c r="F6687" s="30">
        <v>5000000</v>
      </c>
      <c r="G6687" s="31" t="str">
        <f>_xlfn.CONCAT(Table1[[#This Row],[Company]:[Penalty Amount]])</f>
        <v>USAllianz SecuritiesAllianzinvestor protection violation38718FINRA5000000</v>
      </c>
    </row>
    <row r="6688" spans="1:7" x14ac:dyDescent="0.2">
      <c r="A6688" s="28" t="s">
        <v>2082</v>
      </c>
      <c r="B6688" s="14" t="s">
        <v>22</v>
      </c>
      <c r="C6688" s="14" t="s">
        <v>305</v>
      </c>
      <c r="D6688" s="29">
        <v>40909</v>
      </c>
      <c r="E6688" s="14" t="s">
        <v>13</v>
      </c>
      <c r="F6688" s="30">
        <v>10000000</v>
      </c>
      <c r="G6688" s="31" t="str">
        <f>_xlfn.CONCAT(Table1[[#This Row],[Company]:[Penalty Amount]])</f>
        <v>Allianz Life Insurance Co. of North AmericaAllianzinsurance violation40909MULTI-AG10000000</v>
      </c>
    </row>
    <row r="6689" spans="1:7" x14ac:dyDescent="0.2">
      <c r="A6689" s="28" t="s">
        <v>2082</v>
      </c>
      <c r="B6689" s="14" t="s">
        <v>22</v>
      </c>
      <c r="C6689" s="14" t="s">
        <v>305</v>
      </c>
      <c r="D6689" s="29">
        <v>39448</v>
      </c>
      <c r="E6689" s="14" t="s">
        <v>426</v>
      </c>
      <c r="F6689" s="30">
        <v>10050000</v>
      </c>
      <c r="G6689" s="31" t="str">
        <f>_xlfn.CONCAT(Table1[[#This Row],[Company]:[Penalty Amount]])</f>
        <v>Allianz Life Insurance Co. of North AmericaAllianzinsurance violation39448CA-INS10050000</v>
      </c>
    </row>
    <row r="6690" spans="1:7" x14ac:dyDescent="0.2">
      <c r="A6690" s="28" t="s">
        <v>2533</v>
      </c>
      <c r="B6690" s="14" t="s">
        <v>22</v>
      </c>
      <c r="C6690" s="14" t="s">
        <v>12</v>
      </c>
      <c r="D6690" s="29">
        <v>37987</v>
      </c>
      <c r="E6690" s="14" t="s">
        <v>48</v>
      </c>
      <c r="F6690" s="30">
        <v>11600000</v>
      </c>
      <c r="G6690" s="31" t="str">
        <f>_xlfn.CONCAT(Table1[[#This Row],[Company]:[Penalty Amount]])</f>
        <v>PA Fund Management LLC PEA Capital LLC and PA Distributors LLCAllianzinvestor protection violation37987SEC11600000</v>
      </c>
    </row>
    <row r="6691" spans="1:7" x14ac:dyDescent="0.2">
      <c r="A6691" s="28" t="s">
        <v>2532</v>
      </c>
      <c r="B6691" s="14" t="s">
        <v>22</v>
      </c>
      <c r="C6691" s="14" t="s">
        <v>308</v>
      </c>
      <c r="D6691" s="29">
        <v>43101</v>
      </c>
      <c r="E6691" s="14" t="s">
        <v>309</v>
      </c>
      <c r="F6691" s="30">
        <v>12000000</v>
      </c>
      <c r="G6691" s="31" t="str">
        <f>_xlfn.CONCAT(Table1[[#This Row],[Company]:[Penalty Amount]])</f>
        <v>Allianz Asset Management of America L.P.Allianzbenefit plan administrator violation43101private lawsuit-federal12000000</v>
      </c>
    </row>
    <row r="6692" spans="1:7" x14ac:dyDescent="0.2">
      <c r="A6692" s="28" t="s">
        <v>613</v>
      </c>
      <c r="B6692" s="14" t="s">
        <v>22</v>
      </c>
      <c r="C6692" s="14" t="s">
        <v>280</v>
      </c>
      <c r="D6692" s="29">
        <v>40909</v>
      </c>
      <c r="E6692" s="14" t="s">
        <v>48</v>
      </c>
      <c r="F6692" s="30">
        <v>12396423</v>
      </c>
      <c r="G6692" s="31" t="str">
        <f>_xlfn.CONCAT(Table1[[#This Row],[Company]:[Penalty Amount]])</f>
        <v>Allianz SEAllianzForeign Corrupt Practices Act40909SEC12396423</v>
      </c>
    </row>
    <row r="6693" spans="1:7" x14ac:dyDescent="0.2">
      <c r="A6693" s="28" t="s">
        <v>554</v>
      </c>
      <c r="B6693" s="14" t="s">
        <v>22</v>
      </c>
      <c r="C6693" s="14" t="s">
        <v>12</v>
      </c>
      <c r="D6693" s="29">
        <v>37987</v>
      </c>
      <c r="E6693" s="14" t="s">
        <v>86</v>
      </c>
      <c r="F6693" s="30">
        <v>18000000</v>
      </c>
      <c r="G6693" s="31" t="str">
        <f>_xlfn.CONCAT(Table1[[#This Row],[Company]:[Penalty Amount]])</f>
        <v>Allianz Dresdner Asset Management of America LPAllianzinvestor protection violation37987NJ-AG18000000</v>
      </c>
    </row>
    <row r="6694" spans="1:7" x14ac:dyDescent="0.2">
      <c r="A6694" s="28" t="s">
        <v>2003</v>
      </c>
      <c r="B6694" s="14" t="s">
        <v>22</v>
      </c>
      <c r="C6694" s="14" t="s">
        <v>285</v>
      </c>
      <c r="D6694" s="29">
        <v>42005</v>
      </c>
      <c r="E6694" s="14" t="s">
        <v>19</v>
      </c>
      <c r="F6694" s="30">
        <v>44000000</v>
      </c>
      <c r="G6694" s="31" t="str">
        <f>_xlfn.CONCAT(Table1[[#This Row],[Company]:[Penalty Amount]])</f>
        <v>Fireman's Fund Insurance Co.AllianzFalse Claims Act and related42005DOJ_CIVIL44000000</v>
      </c>
    </row>
    <row r="6695" spans="1:7" x14ac:dyDescent="0.2">
      <c r="A6695" s="28" t="s">
        <v>2533</v>
      </c>
      <c r="B6695" s="14" t="s">
        <v>22</v>
      </c>
      <c r="C6695" s="14" t="s">
        <v>12</v>
      </c>
      <c r="D6695" s="29">
        <v>37987</v>
      </c>
      <c r="E6695" s="14" t="s">
        <v>48</v>
      </c>
      <c r="F6695" s="30">
        <v>50000000</v>
      </c>
      <c r="G6695" s="31" t="str">
        <f>_xlfn.CONCAT(Table1[[#This Row],[Company]:[Penalty Amount]])</f>
        <v>PA Fund Management LLC PEA Capital LLC and PA Distributors LLCAllianzinvestor protection violation37987SEC50000000</v>
      </c>
    </row>
    <row r="6696" spans="1:7" x14ac:dyDescent="0.2">
      <c r="A6696" s="28" t="s">
        <v>21</v>
      </c>
      <c r="B6696" s="14" t="s">
        <v>22</v>
      </c>
      <c r="C6696" s="14" t="s">
        <v>12</v>
      </c>
      <c r="D6696" s="29">
        <v>44562</v>
      </c>
      <c r="E6696" s="14" t="s">
        <v>48</v>
      </c>
      <c r="F6696" s="30">
        <v>1024200000</v>
      </c>
      <c r="G6696" s="31" t="str">
        <f>_xlfn.CONCAT(Table1[[#This Row],[Company]:[Penalty Amount]])</f>
        <v>Allianz Global Investors U.S. LLCAllianzinvestor protection violation44562SEC1024200000</v>
      </c>
    </row>
    <row r="6697" spans="1:7" x14ac:dyDescent="0.2">
      <c r="A6697" s="28" t="s">
        <v>21</v>
      </c>
      <c r="B6697" s="14" t="s">
        <v>22</v>
      </c>
      <c r="C6697" s="14" t="s">
        <v>12</v>
      </c>
      <c r="D6697" s="29">
        <v>44562</v>
      </c>
      <c r="E6697" s="14" t="s">
        <v>23</v>
      </c>
      <c r="F6697" s="30">
        <v>5763000000</v>
      </c>
      <c r="G6697" s="31" t="str">
        <f>_xlfn.CONCAT(Table1[[#This Row],[Company]:[Penalty Amount]])</f>
        <v>Allianz Global Investors U.S. LLCAllianzinvestor protection violation44562USAO5763000000</v>
      </c>
    </row>
    <row r="6698" spans="1:7" x14ac:dyDescent="0.2">
      <c r="A6698" s="28" t="s">
        <v>2530</v>
      </c>
      <c r="B6698" s="14" t="s">
        <v>413</v>
      </c>
      <c r="C6698" s="14" t="s">
        <v>308</v>
      </c>
      <c r="D6698" s="29">
        <v>38718</v>
      </c>
      <c r="E6698" s="14" t="s">
        <v>339</v>
      </c>
      <c r="F6698" s="30">
        <v>10001</v>
      </c>
      <c r="G6698" s="31" t="str">
        <f>_xlfn.CONCAT(Table1[[#This Row],[Company]:[Penalty Amount]])</f>
        <v>FRED ALGER &amp; Co. INCORPORATEDAlger Associatesbenefit plan administrator violation38718EBSA10001</v>
      </c>
    </row>
    <row r="6699" spans="1:7" x14ac:dyDescent="0.2">
      <c r="A6699" s="28" t="s">
        <v>2530</v>
      </c>
      <c r="B6699" s="14" t="s">
        <v>413</v>
      </c>
      <c r="C6699" s="14" t="s">
        <v>308</v>
      </c>
      <c r="D6699" s="29">
        <v>39083</v>
      </c>
      <c r="E6699" s="14" t="s">
        <v>339</v>
      </c>
      <c r="F6699" s="30">
        <v>50001</v>
      </c>
      <c r="G6699" s="31" t="str">
        <f>_xlfn.CONCAT(Table1[[#This Row],[Company]:[Penalty Amount]])</f>
        <v>FRED ALGER &amp; Co. INCORPORATEDAlger Associatesbenefit plan administrator violation39083EBSA50001</v>
      </c>
    </row>
    <row r="6700" spans="1:7" x14ac:dyDescent="0.2">
      <c r="A6700" s="28" t="s">
        <v>2531</v>
      </c>
      <c r="B6700" s="14" t="s">
        <v>413</v>
      </c>
      <c r="C6700" s="14" t="s">
        <v>12</v>
      </c>
      <c r="D6700" s="29">
        <v>39083</v>
      </c>
      <c r="E6700" s="14" t="s">
        <v>48</v>
      </c>
      <c r="F6700" s="30">
        <v>40000000</v>
      </c>
      <c r="G6700" s="31" t="str">
        <f>_xlfn.CONCAT(Table1[[#This Row],[Company]:[Penalty Amount]])</f>
        <v>Fred Alger Management Inc.Alger Associatesinvestor protection violation39083SEC40000000</v>
      </c>
    </row>
    <row r="6701" spans="1:7" x14ac:dyDescent="0.2">
      <c r="A6701" s="28" t="s">
        <v>2531</v>
      </c>
      <c r="B6701" s="14" t="s">
        <v>413</v>
      </c>
      <c r="C6701" s="14" t="s">
        <v>12</v>
      </c>
      <c r="D6701" s="29">
        <v>39083</v>
      </c>
      <c r="E6701" s="14" t="s">
        <v>72</v>
      </c>
      <c r="F6701" s="30">
        <v>45000000</v>
      </c>
      <c r="G6701" s="31" t="str">
        <f>_xlfn.CONCAT(Table1[[#This Row],[Company]:[Penalty Amount]])</f>
        <v>Fred Alger Management Inc.Alger Associatesinvestor protection violation39083NY-AG45000000</v>
      </c>
    </row>
    <row r="6702" spans="1:7" x14ac:dyDescent="0.2">
      <c r="A6702" s="28" t="s">
        <v>144</v>
      </c>
      <c r="B6702" s="14" t="s">
        <v>144</v>
      </c>
      <c r="C6702" s="14" t="s">
        <v>38</v>
      </c>
      <c r="D6702" s="29">
        <v>42370</v>
      </c>
      <c r="E6702" s="14" t="s">
        <v>34</v>
      </c>
      <c r="F6702" s="30">
        <v>215000000</v>
      </c>
      <c r="G6702" s="31" t="str">
        <f>_xlfn.CONCAT(Table1[[#This Row],[Company]:[Penalty Amount]])</f>
        <v>Agricultural Bank of ChinaAgricultural Bank of Chinaanti-money-laundering deficiencies42370NY-DFS215000000</v>
      </c>
    </row>
    <row r="6703" spans="1:7" x14ac:dyDescent="0.2">
      <c r="A6703" s="28" t="s">
        <v>2078</v>
      </c>
      <c r="B6703" s="14" t="s">
        <v>902</v>
      </c>
      <c r="C6703" s="14" t="s">
        <v>305</v>
      </c>
      <c r="D6703" s="29">
        <v>41275</v>
      </c>
      <c r="E6703" s="14" t="s">
        <v>655</v>
      </c>
      <c r="F6703" s="30">
        <v>10000</v>
      </c>
      <c r="G6703" s="31" t="str">
        <f>_xlfn.CONCAT(Table1[[#This Row],[Company]:[Penalty Amount]])</f>
        <v>American Family Life Assurance Co. of ColumbusAflacinsurance violation41275VA-INS10000</v>
      </c>
    </row>
    <row r="6704" spans="1:7" x14ac:dyDescent="0.2">
      <c r="A6704" s="28" t="s">
        <v>1672</v>
      </c>
      <c r="B6704" s="14" t="s">
        <v>902</v>
      </c>
      <c r="C6704" s="14" t="s">
        <v>305</v>
      </c>
      <c r="D6704" s="29">
        <v>43466</v>
      </c>
      <c r="E6704" s="14" t="s">
        <v>923</v>
      </c>
      <c r="F6704" s="30">
        <v>10000</v>
      </c>
      <c r="G6704" s="31" t="str">
        <f>_xlfn.CONCAT(Table1[[#This Row],[Company]:[Penalty Amount]])</f>
        <v>Continental American Insurance Co.Aflacinsurance violation43466CT-INS10000</v>
      </c>
    </row>
    <row r="6705" spans="1:7" x14ac:dyDescent="0.2">
      <c r="A6705" s="28" t="s">
        <v>2078</v>
      </c>
      <c r="B6705" s="14" t="s">
        <v>902</v>
      </c>
      <c r="C6705" s="14" t="s">
        <v>305</v>
      </c>
      <c r="D6705" s="29">
        <v>38718</v>
      </c>
      <c r="E6705" s="14" t="s">
        <v>775</v>
      </c>
      <c r="F6705" s="30">
        <v>15000</v>
      </c>
      <c r="G6705" s="31" t="str">
        <f>_xlfn.CONCAT(Table1[[#This Row],[Company]:[Penalty Amount]])</f>
        <v>American Family Life Assurance Co. of ColumbusAflacinsurance violation38718MN-FIN15000</v>
      </c>
    </row>
    <row r="6706" spans="1:7" x14ac:dyDescent="0.2">
      <c r="A6706" s="28" t="s">
        <v>2077</v>
      </c>
      <c r="B6706" s="14" t="s">
        <v>902</v>
      </c>
      <c r="C6706" s="14" t="s">
        <v>1589</v>
      </c>
      <c r="D6706" s="29">
        <v>40909</v>
      </c>
      <c r="E6706" s="14" t="s">
        <v>745</v>
      </c>
      <c r="F6706" s="30">
        <v>16882</v>
      </c>
      <c r="G6706" s="31" t="str">
        <f>_xlfn.CONCAT(Table1[[#This Row],[Company]:[Penalty Amount]])</f>
        <v>American Family Life Assurance Co.AflacFamily and Medical Leave Act40909WHD16882</v>
      </c>
    </row>
    <row r="6707" spans="1:7" x14ac:dyDescent="0.2">
      <c r="A6707" s="28" t="s">
        <v>2078</v>
      </c>
      <c r="B6707" s="14" t="s">
        <v>902</v>
      </c>
      <c r="C6707" s="14" t="s">
        <v>305</v>
      </c>
      <c r="D6707" s="29">
        <v>40544</v>
      </c>
      <c r="E6707" s="14" t="s">
        <v>1135</v>
      </c>
      <c r="F6707" s="30">
        <v>20000</v>
      </c>
      <c r="G6707" s="31" t="str">
        <f>_xlfn.CONCAT(Table1[[#This Row],[Company]:[Penalty Amount]])</f>
        <v>American Family Life Assurance Co. of ColumbusAflacinsurance violation40544ME-INS20000</v>
      </c>
    </row>
    <row r="6708" spans="1:7" x14ac:dyDescent="0.2">
      <c r="A6708" s="28" t="s">
        <v>2078</v>
      </c>
      <c r="B6708" s="14" t="s">
        <v>902</v>
      </c>
      <c r="C6708" s="14" t="s">
        <v>305</v>
      </c>
      <c r="D6708" s="29">
        <v>44562</v>
      </c>
      <c r="E6708" s="14" t="s">
        <v>775</v>
      </c>
      <c r="F6708" s="30">
        <v>25000</v>
      </c>
      <c r="G6708" s="31" t="str">
        <f>_xlfn.CONCAT(Table1[[#This Row],[Company]:[Penalty Amount]])</f>
        <v>American Family Life Assurance Co. of ColumbusAflacinsurance violation44562MN-FIN25000</v>
      </c>
    </row>
    <row r="6709" spans="1:7" x14ac:dyDescent="0.2">
      <c r="A6709" s="28" t="s">
        <v>1672</v>
      </c>
      <c r="B6709" s="14" t="s">
        <v>902</v>
      </c>
      <c r="C6709" s="14" t="s">
        <v>282</v>
      </c>
      <c r="D6709" s="29">
        <v>40179</v>
      </c>
      <c r="E6709" s="14" t="s">
        <v>123</v>
      </c>
      <c r="F6709" s="30">
        <v>25000</v>
      </c>
      <c r="G6709" s="31" t="str">
        <f>_xlfn.CONCAT(Table1[[#This Row],[Company]:[Penalty Amount]])</f>
        <v>Continental American Insurance Co.Aflacconsumer protection violation40179MA-AG25000</v>
      </c>
    </row>
    <row r="6710" spans="1:7" x14ac:dyDescent="0.2">
      <c r="A6710" s="28" t="s">
        <v>2076</v>
      </c>
      <c r="B6710" s="14" t="s">
        <v>902</v>
      </c>
      <c r="C6710" s="14" t="s">
        <v>305</v>
      </c>
      <c r="D6710" s="29">
        <v>41640</v>
      </c>
      <c r="E6710" s="14" t="s">
        <v>1183</v>
      </c>
      <c r="F6710" s="30">
        <v>30000</v>
      </c>
      <c r="G6710" s="31" t="str">
        <f>_xlfn.CONCAT(Table1[[#This Row],[Company]:[Penalty Amount]])</f>
        <v>American Family Assurance Co. of ColumbusAflacinsurance violation41640ID-INS30000</v>
      </c>
    </row>
    <row r="6711" spans="1:7" x14ac:dyDescent="0.2">
      <c r="A6711" s="28" t="s">
        <v>1930</v>
      </c>
      <c r="B6711" s="14" t="s">
        <v>902</v>
      </c>
      <c r="C6711" s="14" t="s">
        <v>305</v>
      </c>
      <c r="D6711" s="29">
        <v>37622</v>
      </c>
      <c r="E6711" s="14" t="s">
        <v>655</v>
      </c>
      <c r="F6711" s="30">
        <v>75000</v>
      </c>
      <c r="G6711" s="31" t="str">
        <f>_xlfn.CONCAT(Table1[[#This Row],[Company]:[Penalty Amount]])</f>
        <v>AMERICAN FAMILY LIFE ASSURANCEAflacinsurance violation37622VA-INS75000</v>
      </c>
    </row>
    <row r="6712" spans="1:7" x14ac:dyDescent="0.2">
      <c r="A6712" s="28" t="s">
        <v>2078</v>
      </c>
      <c r="B6712" s="14" t="s">
        <v>902</v>
      </c>
      <c r="C6712" s="14" t="s">
        <v>305</v>
      </c>
      <c r="D6712" s="29">
        <v>43831</v>
      </c>
      <c r="E6712" s="14" t="s">
        <v>923</v>
      </c>
      <c r="F6712" s="30">
        <v>85000</v>
      </c>
      <c r="G6712" s="31" t="str">
        <f>_xlfn.CONCAT(Table1[[#This Row],[Company]:[Penalty Amount]])</f>
        <v>American Family Life Assurance Co. of ColumbusAflacinsurance violation43831CT-INS85000</v>
      </c>
    </row>
    <row r="6713" spans="1:7" x14ac:dyDescent="0.2">
      <c r="A6713" s="28" t="s">
        <v>1879</v>
      </c>
      <c r="B6713" s="14" t="s">
        <v>902</v>
      </c>
      <c r="C6713" s="14" t="s">
        <v>732</v>
      </c>
      <c r="D6713" s="29">
        <v>40544</v>
      </c>
      <c r="E6713" s="14" t="s">
        <v>521</v>
      </c>
      <c r="F6713" s="30">
        <v>99000</v>
      </c>
      <c r="G6713" s="31" t="str">
        <f>_xlfn.CONCAT(Table1[[#This Row],[Company]:[Penalty Amount]])</f>
        <v>COMMUNICORP INC.Aflacworkplace safety or health violation40544OSHA99000</v>
      </c>
    </row>
    <row r="6714" spans="1:7" x14ac:dyDescent="0.2">
      <c r="A6714" s="28" t="s">
        <v>2077</v>
      </c>
      <c r="B6714" s="14" t="s">
        <v>902</v>
      </c>
      <c r="C6714" s="14" t="s">
        <v>305</v>
      </c>
      <c r="D6714" s="29">
        <v>43466</v>
      </c>
      <c r="E6714" s="14" t="s">
        <v>1089</v>
      </c>
      <c r="F6714" s="30">
        <v>100000</v>
      </c>
      <c r="G6714" s="31" t="str">
        <f>_xlfn.CONCAT(Table1[[#This Row],[Company]:[Penalty Amount]])</f>
        <v>American Family Life Assurance Co.Aflacinsurance violation43466SD-INS100000</v>
      </c>
    </row>
    <row r="6715" spans="1:7" x14ac:dyDescent="0.2">
      <c r="A6715" s="28" t="s">
        <v>2078</v>
      </c>
      <c r="B6715" s="14" t="s">
        <v>902</v>
      </c>
      <c r="C6715" s="14" t="s">
        <v>305</v>
      </c>
      <c r="D6715" s="29">
        <v>40909</v>
      </c>
      <c r="E6715" s="14" t="s">
        <v>728</v>
      </c>
      <c r="F6715" s="30">
        <v>200000</v>
      </c>
      <c r="G6715" s="31" t="str">
        <f>_xlfn.CONCAT(Table1[[#This Row],[Company]:[Penalty Amount]])</f>
        <v>American Family Life Assurance Co. of ColumbusAflacinsurance violation40909MD-INS200000</v>
      </c>
    </row>
    <row r="6716" spans="1:7" x14ac:dyDescent="0.2">
      <c r="A6716" s="28" t="s">
        <v>1187</v>
      </c>
      <c r="B6716" s="14" t="s">
        <v>902</v>
      </c>
      <c r="C6716" s="14" t="s">
        <v>305</v>
      </c>
      <c r="D6716" s="29">
        <v>42736</v>
      </c>
      <c r="E6716" s="14" t="s">
        <v>13</v>
      </c>
      <c r="F6716" s="30">
        <v>350000</v>
      </c>
      <c r="G6716" s="31" t="str">
        <f>_xlfn.CONCAT(Table1[[#This Row],[Company]:[Penalty Amount]])</f>
        <v>Aflac Inc.Aflacinsurance violation42736MULTI-AG350000</v>
      </c>
    </row>
    <row r="6717" spans="1:7" x14ac:dyDescent="0.2">
      <c r="A6717" s="28" t="s">
        <v>2080</v>
      </c>
      <c r="B6717" s="14" t="s">
        <v>902</v>
      </c>
      <c r="C6717" s="14" t="s">
        <v>305</v>
      </c>
      <c r="D6717" s="29">
        <v>42736</v>
      </c>
      <c r="E6717" s="14" t="s">
        <v>172</v>
      </c>
      <c r="F6717" s="30">
        <v>350000</v>
      </c>
      <c r="G6717" s="31" t="str">
        <f>_xlfn.CONCAT(Table1[[#This Row],[Company]:[Penalty Amount]])</f>
        <v>American Family Life Insurance Co. of ColumbusAflacinsurance violation42736MULTI-FIN350000</v>
      </c>
    </row>
    <row r="6718" spans="1:7" x14ac:dyDescent="0.2">
      <c r="A6718" s="28" t="s">
        <v>2079</v>
      </c>
      <c r="B6718" s="14" t="s">
        <v>902</v>
      </c>
      <c r="C6718" s="14" t="s">
        <v>305</v>
      </c>
      <c r="D6718" s="29">
        <v>43101</v>
      </c>
      <c r="E6718" s="14" t="s">
        <v>34</v>
      </c>
      <c r="F6718" s="30">
        <v>1138368</v>
      </c>
      <c r="G6718" s="31" t="str">
        <f>_xlfn.CONCAT(Table1[[#This Row],[Company]:[Penalty Amount]])</f>
        <v>American Family Life Assurance Co. of New York (AFLAC)Aflacinsurance violation43101NY-DFS1138368</v>
      </c>
    </row>
    <row r="6719" spans="1:7" x14ac:dyDescent="0.2">
      <c r="A6719" s="28" t="s">
        <v>2078</v>
      </c>
      <c r="B6719" s="14" t="s">
        <v>902</v>
      </c>
      <c r="C6719" s="14" t="s">
        <v>305</v>
      </c>
      <c r="D6719" s="29">
        <v>40909</v>
      </c>
      <c r="E6719" s="14" t="s">
        <v>172</v>
      </c>
      <c r="F6719" s="30">
        <v>1600000</v>
      </c>
      <c r="G6719" s="31" t="str">
        <f>_xlfn.CONCAT(Table1[[#This Row],[Company]:[Penalty Amount]])</f>
        <v>American Family Life Assurance Co. of ColumbusAflacinsurance violation40909MULTI-FIN1600000</v>
      </c>
    </row>
    <row r="6720" spans="1:7" x14ac:dyDescent="0.2">
      <c r="A6720" s="28" t="s">
        <v>2080</v>
      </c>
      <c r="B6720" s="14" t="s">
        <v>902</v>
      </c>
      <c r="C6720" s="14" t="s">
        <v>305</v>
      </c>
      <c r="D6720" s="29">
        <v>43101</v>
      </c>
      <c r="E6720" s="14" t="s">
        <v>172</v>
      </c>
      <c r="F6720" s="30">
        <v>2500000</v>
      </c>
      <c r="G6720" s="31" t="str">
        <f>_xlfn.CONCAT(Table1[[#This Row],[Company]:[Penalty Amount]])</f>
        <v>American Family Life Insurance Co. of ColumbusAflacinsurance violation43101MULTI-FIN2500000</v>
      </c>
    </row>
    <row r="6721" spans="1:7" x14ac:dyDescent="0.2">
      <c r="A6721" s="28" t="s">
        <v>1915</v>
      </c>
      <c r="B6721" s="14" t="s">
        <v>1448</v>
      </c>
      <c r="C6721" s="14" t="s">
        <v>305</v>
      </c>
      <c r="D6721" s="29">
        <v>43101</v>
      </c>
      <c r="E6721" s="14" t="s">
        <v>1020</v>
      </c>
      <c r="F6721" s="30">
        <v>5000</v>
      </c>
      <c r="G6721" s="31" t="str">
        <f>_xlfn.CONCAT(Table1[[#This Row],[Company]:[Penalty Amount]])</f>
        <v>Accident Fund Insurance Co. of AmericaAF Groupinsurance violation43101MO-INS5000</v>
      </c>
    </row>
    <row r="6722" spans="1:7" x14ac:dyDescent="0.2">
      <c r="A6722" s="28" t="s">
        <v>1915</v>
      </c>
      <c r="B6722" s="14" t="s">
        <v>1448</v>
      </c>
      <c r="C6722" s="14" t="s">
        <v>305</v>
      </c>
      <c r="D6722" s="29">
        <v>40909</v>
      </c>
      <c r="E6722" s="14" t="s">
        <v>936</v>
      </c>
      <c r="F6722" s="30">
        <v>5000</v>
      </c>
      <c r="G6722" s="31" t="str">
        <f>_xlfn.CONCAT(Table1[[#This Row],[Company]:[Penalty Amount]])</f>
        <v>Accident Fund Insurance Co. of AmericaAF Groupinsurance violation40909AZ-DIFI5000</v>
      </c>
    </row>
    <row r="6723" spans="1:7" x14ac:dyDescent="0.2">
      <c r="A6723" s="28" t="s">
        <v>1936</v>
      </c>
      <c r="B6723" s="14" t="s">
        <v>1448</v>
      </c>
      <c r="C6723" s="14" t="s">
        <v>305</v>
      </c>
      <c r="D6723" s="29">
        <v>43101</v>
      </c>
      <c r="E6723" s="14" t="s">
        <v>1020</v>
      </c>
      <c r="F6723" s="30">
        <v>5000</v>
      </c>
      <c r="G6723" s="31" t="str">
        <f>_xlfn.CONCAT(Table1[[#This Row],[Company]:[Penalty Amount]])</f>
        <v>Accident Fund National Insurance Co.AF Groupinsurance violation43101MO-INS5000</v>
      </c>
    </row>
    <row r="6724" spans="1:7" x14ac:dyDescent="0.2">
      <c r="A6724" s="28" t="s">
        <v>1936</v>
      </c>
      <c r="B6724" s="14" t="s">
        <v>1448</v>
      </c>
      <c r="C6724" s="14" t="s">
        <v>305</v>
      </c>
      <c r="D6724" s="29">
        <v>43466</v>
      </c>
      <c r="E6724" s="14" t="s">
        <v>306</v>
      </c>
      <c r="F6724" s="30">
        <v>5000</v>
      </c>
      <c r="G6724" s="31" t="str">
        <f>_xlfn.CONCAT(Table1[[#This Row],[Company]:[Penalty Amount]])</f>
        <v>Accident Fund National Insurance Co.AF Groupinsurance violation43466TX-INS5000</v>
      </c>
    </row>
    <row r="6725" spans="1:7" x14ac:dyDescent="0.2">
      <c r="A6725" s="28" t="s">
        <v>2035</v>
      </c>
      <c r="B6725" s="14" t="s">
        <v>1448</v>
      </c>
      <c r="C6725" s="14" t="s">
        <v>305</v>
      </c>
      <c r="D6725" s="29">
        <v>43101</v>
      </c>
      <c r="E6725" s="14" t="s">
        <v>1020</v>
      </c>
      <c r="F6725" s="30">
        <v>5000</v>
      </c>
      <c r="G6725" s="31" t="str">
        <f>_xlfn.CONCAT(Table1[[#This Row],[Company]:[Penalty Amount]])</f>
        <v>United Wisconsin Insurance Co.AF Groupinsurance violation43101MO-INS5000</v>
      </c>
    </row>
    <row r="6726" spans="1:7" x14ac:dyDescent="0.2">
      <c r="A6726" s="28" t="s">
        <v>1505</v>
      </c>
      <c r="B6726" s="14" t="s">
        <v>217</v>
      </c>
      <c r="C6726" s="14" t="s">
        <v>305</v>
      </c>
      <c r="D6726" s="29">
        <v>36892</v>
      </c>
      <c r="E6726" s="14" t="s">
        <v>655</v>
      </c>
      <c r="F6726" s="30">
        <v>5000</v>
      </c>
      <c r="G6726" s="31" t="str">
        <f>_xlfn.CONCAT(Table1[[#This Row],[Company]:[Penalty Amount]])</f>
        <v>Monumental Life Insurance Co.Aegoninsurance violation36892VA-INS5000</v>
      </c>
    </row>
    <row r="6727" spans="1:7" x14ac:dyDescent="0.2">
      <c r="A6727" s="28" t="s">
        <v>1010</v>
      </c>
      <c r="B6727" s="14" t="s">
        <v>217</v>
      </c>
      <c r="C6727" s="14" t="s">
        <v>305</v>
      </c>
      <c r="D6727" s="29">
        <v>43466</v>
      </c>
      <c r="E6727" s="14" t="s">
        <v>1020</v>
      </c>
      <c r="F6727" s="30">
        <v>5000</v>
      </c>
      <c r="G6727" s="31" t="str">
        <f>_xlfn.CONCAT(Table1[[#This Row],[Company]:[Penalty Amount]])</f>
        <v>Transamerica Life Insurance Co.Aegoninsurance violation43466MO-INS5000</v>
      </c>
    </row>
    <row r="6728" spans="1:7" x14ac:dyDescent="0.2">
      <c r="A6728" s="28" t="s">
        <v>1915</v>
      </c>
      <c r="B6728" s="14" t="s">
        <v>1448</v>
      </c>
      <c r="C6728" s="14" t="s">
        <v>305</v>
      </c>
      <c r="D6728" s="29">
        <v>40544</v>
      </c>
      <c r="E6728" s="14" t="s">
        <v>306</v>
      </c>
      <c r="F6728" s="30">
        <v>8000</v>
      </c>
      <c r="G6728" s="31" t="str">
        <f>_xlfn.CONCAT(Table1[[#This Row],[Company]:[Penalty Amount]])</f>
        <v>Accident Fund Insurance Co. of AmericaAF Groupinsurance violation40544TX-INS8000</v>
      </c>
    </row>
    <row r="6729" spans="1:7" x14ac:dyDescent="0.2">
      <c r="A6729" s="28" t="s">
        <v>1975</v>
      </c>
      <c r="B6729" s="14" t="s">
        <v>1448</v>
      </c>
      <c r="C6729" s="14" t="s">
        <v>305</v>
      </c>
      <c r="D6729" s="29">
        <v>44562</v>
      </c>
      <c r="E6729" s="14" t="s">
        <v>306</v>
      </c>
      <c r="F6729" s="30">
        <v>12000</v>
      </c>
      <c r="G6729" s="31" t="str">
        <f>_xlfn.CONCAT(Table1[[#This Row],[Company]:[Penalty Amount]])</f>
        <v>Accident Fund General Insurance Co.AF Groupinsurance violation44562TX-INS12000</v>
      </c>
    </row>
    <row r="6730" spans="1:7" x14ac:dyDescent="0.2">
      <c r="A6730" s="28" t="s">
        <v>1915</v>
      </c>
      <c r="B6730" s="14" t="s">
        <v>1448</v>
      </c>
      <c r="C6730" s="14" t="s">
        <v>305</v>
      </c>
      <c r="D6730" s="29">
        <v>41640</v>
      </c>
      <c r="E6730" s="14" t="s">
        <v>306</v>
      </c>
      <c r="F6730" s="30">
        <v>19000</v>
      </c>
      <c r="G6730" s="31" t="str">
        <f>_xlfn.CONCAT(Table1[[#This Row],[Company]:[Penalty Amount]])</f>
        <v>Accident Fund Insurance Co. of AmericaAF Groupinsurance violation41640TX-INS19000</v>
      </c>
    </row>
    <row r="6731" spans="1:7" x14ac:dyDescent="0.2">
      <c r="A6731" s="28" t="s">
        <v>1915</v>
      </c>
      <c r="B6731" s="14" t="s">
        <v>1448</v>
      </c>
      <c r="C6731" s="14" t="s">
        <v>305</v>
      </c>
      <c r="D6731" s="29">
        <v>42736</v>
      </c>
      <c r="E6731" s="14" t="s">
        <v>306</v>
      </c>
      <c r="F6731" s="30">
        <v>20000</v>
      </c>
      <c r="G6731" s="31" t="str">
        <f>_xlfn.CONCAT(Table1[[#This Row],[Company]:[Penalty Amount]])</f>
        <v>Accident Fund Insurance Co. of AmericaAF Groupinsurance violation42736TX-INS20000</v>
      </c>
    </row>
    <row r="6732" spans="1:7" x14ac:dyDescent="0.2">
      <c r="A6732" s="28" t="s">
        <v>1975</v>
      </c>
      <c r="B6732" s="14" t="s">
        <v>1448</v>
      </c>
      <c r="C6732" s="14" t="s">
        <v>305</v>
      </c>
      <c r="D6732" s="29">
        <v>41640</v>
      </c>
      <c r="E6732" s="14" t="s">
        <v>306</v>
      </c>
      <c r="F6732" s="30">
        <v>28000</v>
      </c>
      <c r="G6732" s="31" t="str">
        <f>_xlfn.CONCAT(Table1[[#This Row],[Company]:[Penalty Amount]])</f>
        <v>Accident Fund General Insurance Co.AF Groupinsurance violation41640TX-INS28000</v>
      </c>
    </row>
    <row r="6733" spans="1:7" x14ac:dyDescent="0.2">
      <c r="A6733" s="28" t="s">
        <v>1975</v>
      </c>
      <c r="B6733" s="14" t="s">
        <v>1448</v>
      </c>
      <c r="C6733" s="14" t="s">
        <v>305</v>
      </c>
      <c r="D6733" s="29">
        <v>43101</v>
      </c>
      <c r="E6733" s="14" t="s">
        <v>306</v>
      </c>
      <c r="F6733" s="30">
        <v>64000</v>
      </c>
      <c r="G6733" s="31" t="str">
        <f>_xlfn.CONCAT(Table1[[#This Row],[Company]:[Penalty Amount]])</f>
        <v>Accident Fund General Insurance Co.AF Groupinsurance violation43101TX-INS64000</v>
      </c>
    </row>
    <row r="6734" spans="1:7" x14ac:dyDescent="0.2">
      <c r="A6734" s="28" t="s">
        <v>1975</v>
      </c>
      <c r="B6734" s="14" t="s">
        <v>1448</v>
      </c>
      <c r="C6734" s="14" t="s">
        <v>305</v>
      </c>
      <c r="D6734" s="29">
        <v>44197</v>
      </c>
      <c r="E6734" s="14" t="s">
        <v>306</v>
      </c>
      <c r="F6734" s="30">
        <v>65000</v>
      </c>
      <c r="G6734" s="31" t="str">
        <f>_xlfn.CONCAT(Table1[[#This Row],[Company]:[Penalty Amount]])</f>
        <v>Accident Fund General Insurance Co.AF Groupinsurance violation44197TX-INS65000</v>
      </c>
    </row>
    <row r="6735" spans="1:7" x14ac:dyDescent="0.2">
      <c r="A6735" s="28" t="s">
        <v>1975</v>
      </c>
      <c r="B6735" s="14" t="s">
        <v>1448</v>
      </c>
      <c r="C6735" s="14" t="s">
        <v>305</v>
      </c>
      <c r="D6735" s="29">
        <v>43101</v>
      </c>
      <c r="E6735" s="14" t="s">
        <v>306</v>
      </c>
      <c r="F6735" s="30">
        <v>75000</v>
      </c>
      <c r="G6735" s="31" t="str">
        <f>_xlfn.CONCAT(Table1[[#This Row],[Company]:[Penalty Amount]])</f>
        <v>Accident Fund General Insurance Co.AF Groupinsurance violation43101TX-INS75000</v>
      </c>
    </row>
    <row r="6736" spans="1:7" x14ac:dyDescent="0.2">
      <c r="A6736" s="28" t="s">
        <v>1936</v>
      </c>
      <c r="B6736" s="14" t="s">
        <v>1448</v>
      </c>
      <c r="C6736" s="14" t="s">
        <v>305</v>
      </c>
      <c r="D6736" s="29">
        <v>44197</v>
      </c>
      <c r="E6736" s="14" t="s">
        <v>306</v>
      </c>
      <c r="F6736" s="30">
        <v>75000</v>
      </c>
      <c r="G6736" s="31" t="str">
        <f>_xlfn.CONCAT(Table1[[#This Row],[Company]:[Penalty Amount]])</f>
        <v>Accident Fund National Insurance Co.AF Groupinsurance violation44197TX-INS75000</v>
      </c>
    </row>
    <row r="6737" spans="1:7" x14ac:dyDescent="0.2">
      <c r="A6737" s="28" t="s">
        <v>1915</v>
      </c>
      <c r="B6737" s="14" t="s">
        <v>1448</v>
      </c>
      <c r="C6737" s="14" t="s">
        <v>305</v>
      </c>
      <c r="D6737" s="29">
        <v>43101</v>
      </c>
      <c r="E6737" s="14" t="s">
        <v>306</v>
      </c>
      <c r="F6737" s="30">
        <v>135000</v>
      </c>
      <c r="G6737" s="31" t="str">
        <f>_xlfn.CONCAT(Table1[[#This Row],[Company]:[Penalty Amount]])</f>
        <v>Accident Fund Insurance Co. of AmericaAF Groupinsurance violation43101TX-INS135000</v>
      </c>
    </row>
    <row r="6738" spans="1:7" x14ac:dyDescent="0.2">
      <c r="A6738" s="28" t="s">
        <v>1936</v>
      </c>
      <c r="B6738" s="14" t="s">
        <v>1448</v>
      </c>
      <c r="C6738" s="14" t="s">
        <v>305</v>
      </c>
      <c r="D6738" s="29">
        <v>43101</v>
      </c>
      <c r="E6738" s="14" t="s">
        <v>306</v>
      </c>
      <c r="F6738" s="30">
        <v>191000</v>
      </c>
      <c r="G6738" s="31" t="str">
        <f>_xlfn.CONCAT(Table1[[#This Row],[Company]:[Penalty Amount]])</f>
        <v>Accident Fund National Insurance Co.AF Groupinsurance violation43101TX-INS191000</v>
      </c>
    </row>
    <row r="6739" spans="1:7" x14ac:dyDescent="0.2">
      <c r="A6739" s="28" t="s">
        <v>1915</v>
      </c>
      <c r="B6739" s="14" t="s">
        <v>1448</v>
      </c>
      <c r="C6739" s="14" t="s">
        <v>305</v>
      </c>
      <c r="D6739" s="29">
        <v>43101</v>
      </c>
      <c r="E6739" s="14" t="s">
        <v>306</v>
      </c>
      <c r="F6739" s="30">
        <v>198000</v>
      </c>
      <c r="G6739" s="31" t="str">
        <f>_xlfn.CONCAT(Table1[[#This Row],[Company]:[Penalty Amount]])</f>
        <v>Accident Fund Insurance Co. of AmericaAF Groupinsurance violation43101TX-INS198000</v>
      </c>
    </row>
    <row r="6740" spans="1:7" x14ac:dyDescent="0.2">
      <c r="A6740" s="28" t="s">
        <v>1010</v>
      </c>
      <c r="B6740" s="14" t="s">
        <v>217</v>
      </c>
      <c r="C6740" s="14" t="s">
        <v>305</v>
      </c>
      <c r="D6740" s="29">
        <v>42736</v>
      </c>
      <c r="E6740" s="14" t="s">
        <v>1183</v>
      </c>
      <c r="F6740" s="30">
        <v>5000</v>
      </c>
      <c r="G6740" s="31" t="str">
        <f>_xlfn.CONCAT(Table1[[#This Row],[Company]:[Penalty Amount]])</f>
        <v>Transamerica Life Insurance Co.Aegoninsurance violation42736ID-INS5000</v>
      </c>
    </row>
    <row r="6741" spans="1:7" x14ac:dyDescent="0.2">
      <c r="A6741" s="28" t="s">
        <v>1010</v>
      </c>
      <c r="B6741" s="14" t="s">
        <v>217</v>
      </c>
      <c r="C6741" s="14" t="s">
        <v>305</v>
      </c>
      <c r="D6741" s="29">
        <v>40544</v>
      </c>
      <c r="E6741" s="14" t="s">
        <v>728</v>
      </c>
      <c r="F6741" s="30">
        <v>5000</v>
      </c>
      <c r="G6741" s="31" t="str">
        <f>_xlfn.CONCAT(Table1[[#This Row],[Company]:[Penalty Amount]])</f>
        <v>Transamerica Life Insurance Co.Aegoninsurance violation40544MD-INS5000</v>
      </c>
    </row>
    <row r="6742" spans="1:7" x14ac:dyDescent="0.2">
      <c r="A6742" s="28" t="s">
        <v>1010</v>
      </c>
      <c r="B6742" s="14" t="s">
        <v>217</v>
      </c>
      <c r="C6742" s="14" t="s">
        <v>305</v>
      </c>
      <c r="D6742" s="29">
        <v>42370</v>
      </c>
      <c r="E6742" s="14" t="s">
        <v>1090</v>
      </c>
      <c r="F6742" s="30">
        <v>5000</v>
      </c>
      <c r="G6742" s="31" t="str">
        <f>_xlfn.CONCAT(Table1[[#This Row],[Company]:[Penalty Amount]])</f>
        <v>Transamerica Life Insurance Co.Aegoninsurance violation42370WA-INS5000</v>
      </c>
    </row>
    <row r="6743" spans="1:7" x14ac:dyDescent="0.2">
      <c r="A6743" s="28" t="s">
        <v>1571</v>
      </c>
      <c r="B6743" s="14" t="s">
        <v>217</v>
      </c>
      <c r="C6743" s="14" t="s">
        <v>305</v>
      </c>
      <c r="D6743" s="29">
        <v>43466</v>
      </c>
      <c r="E6743" s="14" t="s">
        <v>1020</v>
      </c>
      <c r="F6743" s="30">
        <v>5000</v>
      </c>
      <c r="G6743" s="31" t="str">
        <f>_xlfn.CONCAT(Table1[[#This Row],[Company]:[Penalty Amount]])</f>
        <v>Transamerica Premier Life Insurance Co.Aegoninsurance violation43466MO-INS5000</v>
      </c>
    </row>
    <row r="6744" spans="1:7" x14ac:dyDescent="0.2">
      <c r="A6744" s="28" t="s">
        <v>1571</v>
      </c>
      <c r="B6744" s="14" t="s">
        <v>217</v>
      </c>
      <c r="C6744" s="14" t="s">
        <v>305</v>
      </c>
      <c r="D6744" s="29">
        <v>42005</v>
      </c>
      <c r="E6744" s="14" t="s">
        <v>775</v>
      </c>
      <c r="F6744" s="30">
        <v>5000</v>
      </c>
      <c r="G6744" s="31" t="str">
        <f>_xlfn.CONCAT(Table1[[#This Row],[Company]:[Penalty Amount]])</f>
        <v>Transamerica Premier Life Insurance Co.Aegoninsurance violation42005MN-FIN5000</v>
      </c>
    </row>
    <row r="6745" spans="1:7" x14ac:dyDescent="0.2">
      <c r="A6745" s="28" t="s">
        <v>1443</v>
      </c>
      <c r="B6745" s="14" t="s">
        <v>1428</v>
      </c>
      <c r="C6745" s="14" t="s">
        <v>305</v>
      </c>
      <c r="D6745" s="29">
        <v>41640</v>
      </c>
      <c r="E6745" s="14" t="s">
        <v>728</v>
      </c>
      <c r="F6745" s="30">
        <v>5000</v>
      </c>
      <c r="G6745" s="31" t="str">
        <f>_xlfn.CONCAT(Table1[[#This Row],[Company]:[Penalty Amount]])</f>
        <v>Elephant Insurance Co.Admiral Groupinsurance violation41640MD-INS5000</v>
      </c>
    </row>
    <row r="6746" spans="1:7" x14ac:dyDescent="0.2">
      <c r="A6746" s="28" t="s">
        <v>2005</v>
      </c>
      <c r="B6746" s="14" t="s">
        <v>217</v>
      </c>
      <c r="C6746" s="14" t="s">
        <v>315</v>
      </c>
      <c r="D6746" s="29">
        <v>37622</v>
      </c>
      <c r="E6746" s="14" t="s">
        <v>1554</v>
      </c>
      <c r="F6746" s="30">
        <v>5438</v>
      </c>
      <c r="G6746" s="31" t="str">
        <f>_xlfn.CONCAT(Table1[[#This Row],[Company]:[Penalty Amount]])</f>
        <v>Transamerica OccidentalAegonenvironmental violation37622CA-SCAQMD5438</v>
      </c>
    </row>
    <row r="6747" spans="1:7" x14ac:dyDescent="0.2">
      <c r="A6747" s="28" t="s">
        <v>1010</v>
      </c>
      <c r="B6747" s="14" t="s">
        <v>217</v>
      </c>
      <c r="C6747" s="14" t="s">
        <v>305</v>
      </c>
      <c r="D6747" s="29">
        <v>43466</v>
      </c>
      <c r="E6747" s="14" t="s">
        <v>1020</v>
      </c>
      <c r="F6747" s="30">
        <v>6000</v>
      </c>
      <c r="G6747" s="31" t="str">
        <f>_xlfn.CONCAT(Table1[[#This Row],[Company]:[Penalty Amount]])</f>
        <v>Transamerica Life Insurance Co.Aegoninsurance violation43466MO-INS6000</v>
      </c>
    </row>
    <row r="6748" spans="1:7" x14ac:dyDescent="0.2">
      <c r="A6748" s="28" t="s">
        <v>1505</v>
      </c>
      <c r="B6748" s="14" t="s">
        <v>217</v>
      </c>
      <c r="C6748" s="14" t="s">
        <v>305</v>
      </c>
      <c r="D6748" s="29">
        <v>40544</v>
      </c>
      <c r="E6748" s="14" t="s">
        <v>728</v>
      </c>
      <c r="F6748" s="30">
        <v>9000</v>
      </c>
      <c r="G6748" s="31" t="str">
        <f>_xlfn.CONCAT(Table1[[#This Row],[Company]:[Penalty Amount]])</f>
        <v>Monumental Life Insurance Co.Aegoninsurance violation40544MD-INS9000</v>
      </c>
    </row>
    <row r="6749" spans="1:7" x14ac:dyDescent="0.2">
      <c r="A6749" s="28" t="s">
        <v>2074</v>
      </c>
      <c r="B6749" s="14" t="s">
        <v>217</v>
      </c>
      <c r="C6749" s="14" t="s">
        <v>305</v>
      </c>
      <c r="D6749" s="29">
        <v>42005</v>
      </c>
      <c r="E6749" s="14" t="s">
        <v>1090</v>
      </c>
      <c r="F6749" s="30">
        <v>10000</v>
      </c>
      <c r="G6749" s="31" t="str">
        <f>_xlfn.CONCAT(Table1[[#This Row],[Company]:[Penalty Amount]])</f>
        <v>Transamerica Casualty Insurance Co.Aegoninsurance violation42005WA-INS10000</v>
      </c>
    </row>
    <row r="6750" spans="1:7" x14ac:dyDescent="0.2">
      <c r="A6750" s="28" t="s">
        <v>1010</v>
      </c>
      <c r="B6750" s="14" t="s">
        <v>217</v>
      </c>
      <c r="C6750" s="14" t="s">
        <v>305</v>
      </c>
      <c r="D6750" s="29">
        <v>43831</v>
      </c>
      <c r="E6750" s="14" t="s">
        <v>923</v>
      </c>
      <c r="F6750" s="30">
        <v>10000</v>
      </c>
      <c r="G6750" s="31" t="str">
        <f>_xlfn.CONCAT(Table1[[#This Row],[Company]:[Penalty Amount]])</f>
        <v>Transamerica Life Insurance Co.Aegoninsurance violation43831CT-INS10000</v>
      </c>
    </row>
    <row r="6751" spans="1:7" x14ac:dyDescent="0.2">
      <c r="A6751" s="28" t="s">
        <v>1010</v>
      </c>
      <c r="B6751" s="14" t="s">
        <v>217</v>
      </c>
      <c r="C6751" s="14" t="s">
        <v>305</v>
      </c>
      <c r="D6751" s="29">
        <v>43101</v>
      </c>
      <c r="E6751" s="14" t="s">
        <v>1089</v>
      </c>
      <c r="F6751" s="30">
        <v>10000</v>
      </c>
      <c r="G6751" s="31" t="str">
        <f>_xlfn.CONCAT(Table1[[#This Row],[Company]:[Penalty Amount]])</f>
        <v>Transamerica Life Insurance Co.Aegoninsurance violation43101SD-INS10000</v>
      </c>
    </row>
    <row r="6752" spans="1:7" x14ac:dyDescent="0.2">
      <c r="A6752" s="28" t="s">
        <v>2073</v>
      </c>
      <c r="B6752" s="14" t="s">
        <v>217</v>
      </c>
      <c r="C6752" s="14" t="s">
        <v>305</v>
      </c>
      <c r="D6752" s="29">
        <v>37987</v>
      </c>
      <c r="E6752" s="14" t="s">
        <v>746</v>
      </c>
      <c r="F6752" s="30">
        <v>11000</v>
      </c>
      <c r="G6752" s="31" t="str">
        <f>_xlfn.CONCAT(Table1[[#This Row],[Company]:[Penalty Amount]])</f>
        <v>Life Investors Insurance Co. of AmericaAegoninsurance violation37987FL-OFR11000</v>
      </c>
    </row>
    <row r="6753" spans="1:7" x14ac:dyDescent="0.2">
      <c r="A6753" s="28" t="s">
        <v>1010</v>
      </c>
      <c r="B6753" s="14" t="s">
        <v>217</v>
      </c>
      <c r="C6753" s="14" t="s">
        <v>305</v>
      </c>
      <c r="D6753" s="29">
        <v>44197</v>
      </c>
      <c r="E6753" s="14" t="s">
        <v>1020</v>
      </c>
      <c r="F6753" s="30">
        <v>11000</v>
      </c>
      <c r="G6753" s="31" t="str">
        <f>_xlfn.CONCAT(Table1[[#This Row],[Company]:[Penalty Amount]])</f>
        <v>Transamerica Life Insurance Co.Aegoninsurance violation44197MO-INS11000</v>
      </c>
    </row>
    <row r="6754" spans="1:7" x14ac:dyDescent="0.2">
      <c r="A6754" s="28" t="s">
        <v>1010</v>
      </c>
      <c r="B6754" s="14" t="s">
        <v>217</v>
      </c>
      <c r="C6754" s="14" t="s">
        <v>305</v>
      </c>
      <c r="D6754" s="29">
        <v>43466</v>
      </c>
      <c r="E6754" s="14" t="s">
        <v>1090</v>
      </c>
      <c r="F6754" s="30">
        <v>15000</v>
      </c>
      <c r="G6754" s="31" t="str">
        <f>_xlfn.CONCAT(Table1[[#This Row],[Company]:[Penalty Amount]])</f>
        <v>Transamerica Life Insurance Co.Aegoninsurance violation43466WA-INS15000</v>
      </c>
    </row>
    <row r="6755" spans="1:7" x14ac:dyDescent="0.2">
      <c r="A6755" s="28" t="s">
        <v>1010</v>
      </c>
      <c r="B6755" s="14" t="s">
        <v>217</v>
      </c>
      <c r="C6755" s="14" t="s">
        <v>305</v>
      </c>
      <c r="D6755" s="29">
        <v>42370</v>
      </c>
      <c r="E6755" s="14" t="s">
        <v>1089</v>
      </c>
      <c r="F6755" s="30">
        <v>15000</v>
      </c>
      <c r="G6755" s="31" t="str">
        <f>_xlfn.CONCAT(Table1[[#This Row],[Company]:[Penalty Amount]])</f>
        <v>Transamerica Life Insurance Co.Aegoninsurance violation42370SD-INS15000</v>
      </c>
    </row>
    <row r="6756" spans="1:7" x14ac:dyDescent="0.2">
      <c r="A6756" s="28" t="s">
        <v>2529</v>
      </c>
      <c r="B6756" s="14" t="s">
        <v>217</v>
      </c>
      <c r="C6756" s="14" t="s">
        <v>12</v>
      </c>
      <c r="D6756" s="29">
        <v>37987</v>
      </c>
      <c r="E6756" s="14" t="s">
        <v>1166</v>
      </c>
      <c r="F6756" s="30">
        <v>15000</v>
      </c>
      <c r="G6756" s="31" t="str">
        <f>_xlfn.CONCAT(Table1[[#This Row],[Company]:[Penalty Amount]])</f>
        <v>World Group Securities Inc.Aegoninvestor protection violation37987ID-SEC15000</v>
      </c>
    </row>
    <row r="6757" spans="1:7" x14ac:dyDescent="0.2">
      <c r="A6757" s="28" t="s">
        <v>1571</v>
      </c>
      <c r="B6757" s="14" t="s">
        <v>217</v>
      </c>
      <c r="C6757" s="14" t="s">
        <v>305</v>
      </c>
      <c r="D6757" s="29">
        <v>43101</v>
      </c>
      <c r="E6757" s="14" t="s">
        <v>123</v>
      </c>
      <c r="F6757" s="30">
        <v>19647</v>
      </c>
      <c r="G6757" s="31" t="str">
        <f>_xlfn.CONCAT(Table1[[#This Row],[Company]:[Penalty Amount]])</f>
        <v>Transamerica Premier Life Insurance Co.Aegoninsurance violation43101MA-AG19647</v>
      </c>
    </row>
    <row r="6758" spans="1:7" x14ac:dyDescent="0.2">
      <c r="A6758" s="28" t="s">
        <v>2074</v>
      </c>
      <c r="B6758" s="14" t="s">
        <v>217</v>
      </c>
      <c r="C6758" s="14" t="s">
        <v>305</v>
      </c>
      <c r="D6758" s="29">
        <v>41640</v>
      </c>
      <c r="E6758" s="14" t="s">
        <v>1090</v>
      </c>
      <c r="F6758" s="30">
        <v>20000</v>
      </c>
      <c r="G6758" s="31" t="str">
        <f>_xlfn.CONCAT(Table1[[#This Row],[Company]:[Penalty Amount]])</f>
        <v>Transamerica Casualty Insurance Co.Aegoninsurance violation41640WA-INS20000</v>
      </c>
    </row>
    <row r="6759" spans="1:7" x14ac:dyDescent="0.2">
      <c r="A6759" s="28" t="s">
        <v>1505</v>
      </c>
      <c r="B6759" s="14" t="s">
        <v>217</v>
      </c>
      <c r="C6759" s="14" t="s">
        <v>305</v>
      </c>
      <c r="D6759" s="29">
        <v>37622</v>
      </c>
      <c r="E6759" s="14" t="s">
        <v>1536</v>
      </c>
      <c r="F6759" s="30">
        <v>24351</v>
      </c>
      <c r="G6759" s="31" t="str">
        <f>_xlfn.CONCAT(Table1[[#This Row],[Company]:[Penalty Amount]])</f>
        <v>Monumental Life Insurance Co.Aegoninsurance violation37622MS-INS24351</v>
      </c>
    </row>
    <row r="6760" spans="1:7" x14ac:dyDescent="0.2">
      <c r="A6760" s="28" t="s">
        <v>1010</v>
      </c>
      <c r="B6760" s="14" t="s">
        <v>217</v>
      </c>
      <c r="C6760" s="14" t="s">
        <v>305</v>
      </c>
      <c r="D6760" s="29">
        <v>44562</v>
      </c>
      <c r="E6760" s="14" t="s">
        <v>1686</v>
      </c>
      <c r="F6760" s="30">
        <v>25000</v>
      </c>
      <c r="G6760" s="31" t="str">
        <f>_xlfn.CONCAT(Table1[[#This Row],[Company]:[Penalty Amount]])</f>
        <v>Transamerica Life Insurance Co.Aegoninsurance violation44562NE-DOI25000</v>
      </c>
    </row>
    <row r="6761" spans="1:7" x14ac:dyDescent="0.2">
      <c r="A6761" s="28" t="s">
        <v>1010</v>
      </c>
      <c r="B6761" s="14" t="s">
        <v>217</v>
      </c>
      <c r="C6761" s="14" t="s">
        <v>305</v>
      </c>
      <c r="D6761" s="29">
        <v>39448</v>
      </c>
      <c r="E6761" s="14" t="s">
        <v>1050</v>
      </c>
      <c r="F6761" s="30">
        <v>25000</v>
      </c>
      <c r="G6761" s="31" t="str">
        <f>_xlfn.CONCAT(Table1[[#This Row],[Company]:[Penalty Amount]])</f>
        <v>Transamerica Life Insurance Co.Aegoninsurance violation39448OR-FIN25000</v>
      </c>
    </row>
    <row r="6762" spans="1:7" x14ac:dyDescent="0.2">
      <c r="A6762" s="28" t="s">
        <v>1010</v>
      </c>
      <c r="B6762" s="14" t="s">
        <v>217</v>
      </c>
      <c r="C6762" s="14" t="s">
        <v>305</v>
      </c>
      <c r="D6762" s="29">
        <v>43466</v>
      </c>
      <c r="E6762" s="14" t="s">
        <v>1020</v>
      </c>
      <c r="F6762" s="30">
        <v>26000</v>
      </c>
      <c r="G6762" s="31" t="str">
        <f>_xlfn.CONCAT(Table1[[#This Row],[Company]:[Penalty Amount]])</f>
        <v>Transamerica Life Insurance Co.Aegoninsurance violation43466MO-INS26000</v>
      </c>
    </row>
    <row r="6763" spans="1:7" x14ac:dyDescent="0.2">
      <c r="A6763" s="28" t="s">
        <v>1505</v>
      </c>
      <c r="B6763" s="14" t="s">
        <v>217</v>
      </c>
      <c r="C6763" s="14" t="s">
        <v>305</v>
      </c>
      <c r="D6763" s="29">
        <v>39448</v>
      </c>
      <c r="E6763" s="14" t="s">
        <v>1020</v>
      </c>
      <c r="F6763" s="30">
        <v>26001</v>
      </c>
      <c r="G6763" s="31" t="str">
        <f>_xlfn.CONCAT(Table1[[#This Row],[Company]:[Penalty Amount]])</f>
        <v>Monumental Life Insurance Co.Aegoninsurance violation39448MO-INS26001</v>
      </c>
    </row>
    <row r="6764" spans="1:7" x14ac:dyDescent="0.2">
      <c r="A6764" s="28" t="s">
        <v>2073</v>
      </c>
      <c r="B6764" s="14" t="s">
        <v>217</v>
      </c>
      <c r="C6764" s="14" t="s">
        <v>305</v>
      </c>
      <c r="D6764" s="29">
        <v>38718</v>
      </c>
      <c r="E6764" s="14" t="s">
        <v>655</v>
      </c>
      <c r="F6764" s="30">
        <v>29000</v>
      </c>
      <c r="G6764" s="31" t="str">
        <f>_xlfn.CONCAT(Table1[[#This Row],[Company]:[Penalty Amount]])</f>
        <v>Life Investors Insurance Co. of AmericaAegoninsurance violation38718VA-INS29000</v>
      </c>
    </row>
    <row r="6765" spans="1:7" x14ac:dyDescent="0.2">
      <c r="A6765" s="28" t="s">
        <v>1010</v>
      </c>
      <c r="B6765" s="14" t="s">
        <v>217</v>
      </c>
      <c r="C6765" s="14" t="s">
        <v>305</v>
      </c>
      <c r="D6765" s="29">
        <v>44197</v>
      </c>
      <c r="E6765" s="14" t="s">
        <v>1090</v>
      </c>
      <c r="F6765" s="30">
        <v>30000</v>
      </c>
      <c r="G6765" s="31" t="str">
        <f>_xlfn.CONCAT(Table1[[#This Row],[Company]:[Penalty Amount]])</f>
        <v>Transamerica Life Insurance Co.Aegoninsurance violation44197WA-INS30000</v>
      </c>
    </row>
    <row r="6766" spans="1:7" x14ac:dyDescent="0.2">
      <c r="A6766" s="28" t="s">
        <v>1010</v>
      </c>
      <c r="B6766" s="14" t="s">
        <v>217</v>
      </c>
      <c r="C6766" s="14" t="s">
        <v>305</v>
      </c>
      <c r="D6766" s="29">
        <v>43466</v>
      </c>
      <c r="E6766" s="14" t="s">
        <v>1089</v>
      </c>
      <c r="F6766" s="30">
        <v>30000</v>
      </c>
      <c r="G6766" s="31" t="str">
        <f>_xlfn.CONCAT(Table1[[#This Row],[Company]:[Penalty Amount]])</f>
        <v>Transamerica Life Insurance Co.Aegoninsurance violation43466SD-INS30000</v>
      </c>
    </row>
    <row r="6767" spans="1:7" x14ac:dyDescent="0.2">
      <c r="A6767" s="28" t="s">
        <v>1571</v>
      </c>
      <c r="B6767" s="14" t="s">
        <v>217</v>
      </c>
      <c r="C6767" s="14" t="s">
        <v>305</v>
      </c>
      <c r="D6767" s="29">
        <v>43466</v>
      </c>
      <c r="E6767" s="14" t="s">
        <v>1020</v>
      </c>
      <c r="F6767" s="30">
        <v>36000</v>
      </c>
      <c r="G6767" s="31" t="str">
        <f>_xlfn.CONCAT(Table1[[#This Row],[Company]:[Penalty Amount]])</f>
        <v>Transamerica Premier Life Insurance Co.Aegoninsurance violation43466MO-INS36000</v>
      </c>
    </row>
    <row r="6768" spans="1:7" x14ac:dyDescent="0.2">
      <c r="A6768" s="28" t="s">
        <v>1571</v>
      </c>
      <c r="B6768" s="14" t="s">
        <v>217</v>
      </c>
      <c r="C6768" s="14" t="s">
        <v>305</v>
      </c>
      <c r="D6768" s="29">
        <v>43101</v>
      </c>
      <c r="E6768" s="14" t="s">
        <v>775</v>
      </c>
      <c r="F6768" s="30">
        <v>40000</v>
      </c>
      <c r="G6768" s="31" t="str">
        <f>_xlfn.CONCAT(Table1[[#This Row],[Company]:[Penalty Amount]])</f>
        <v>Transamerica Premier Life Insurance Co.Aegoninsurance violation43101MN-FIN40000</v>
      </c>
    </row>
    <row r="6769" spans="1:7" x14ac:dyDescent="0.2">
      <c r="A6769" s="28" t="s">
        <v>1010</v>
      </c>
      <c r="B6769" s="14" t="s">
        <v>217</v>
      </c>
      <c r="C6769" s="14" t="s">
        <v>305</v>
      </c>
      <c r="D6769" s="29">
        <v>41640</v>
      </c>
      <c r="E6769" s="14" t="s">
        <v>1199</v>
      </c>
      <c r="F6769" s="30">
        <v>45000</v>
      </c>
      <c r="G6769" s="31" t="str">
        <f>_xlfn.CONCAT(Table1[[#This Row],[Company]:[Penalty Amount]])</f>
        <v>Transamerica Life Insurance Co.Aegoninsurance violation41640UT-INS45000</v>
      </c>
    </row>
    <row r="6770" spans="1:7" x14ac:dyDescent="0.2">
      <c r="A6770" s="28" t="s">
        <v>2404</v>
      </c>
      <c r="B6770" s="14" t="s">
        <v>217</v>
      </c>
      <c r="C6770" s="14" t="s">
        <v>305</v>
      </c>
      <c r="D6770" s="29">
        <v>40909</v>
      </c>
      <c r="E6770" s="14" t="s">
        <v>775</v>
      </c>
      <c r="F6770" s="30">
        <v>50000</v>
      </c>
      <c r="G6770" s="31" t="str">
        <f>_xlfn.CONCAT(Table1[[#This Row],[Company]:[Penalty Amount]])</f>
        <v>Transamerica Life Insurance Co. .Aegoninsurance violation40909MN-FIN50000</v>
      </c>
    </row>
    <row r="6771" spans="1:7" x14ac:dyDescent="0.2">
      <c r="A6771" s="28" t="s">
        <v>2073</v>
      </c>
      <c r="B6771" s="14" t="s">
        <v>217</v>
      </c>
      <c r="C6771" s="14" t="s">
        <v>305</v>
      </c>
      <c r="D6771" s="29">
        <v>38718</v>
      </c>
      <c r="E6771" s="14" t="s">
        <v>746</v>
      </c>
      <c r="F6771" s="30">
        <v>53000</v>
      </c>
      <c r="G6771" s="31" t="str">
        <f>_xlfn.CONCAT(Table1[[#This Row],[Company]:[Penalty Amount]])</f>
        <v>Life Investors Insurance Co. of AmericaAegoninsurance violation38718FL-OFR53000</v>
      </c>
    </row>
    <row r="6772" spans="1:7" x14ac:dyDescent="0.2">
      <c r="A6772" s="28" t="s">
        <v>1505</v>
      </c>
      <c r="B6772" s="14" t="s">
        <v>217</v>
      </c>
      <c r="C6772" s="14" t="s">
        <v>305</v>
      </c>
      <c r="D6772" s="29">
        <v>42005</v>
      </c>
      <c r="E6772" s="14" t="s">
        <v>936</v>
      </c>
      <c r="F6772" s="30">
        <v>57000</v>
      </c>
      <c r="G6772" s="31" t="str">
        <f>_xlfn.CONCAT(Table1[[#This Row],[Company]:[Penalty Amount]])</f>
        <v>Monumental Life Insurance Co.Aegoninsurance violation42005AZ-DIFI57000</v>
      </c>
    </row>
    <row r="6773" spans="1:7" x14ac:dyDescent="0.2">
      <c r="A6773" s="28" t="s">
        <v>1010</v>
      </c>
      <c r="B6773" s="14" t="s">
        <v>217</v>
      </c>
      <c r="C6773" s="14" t="s">
        <v>343</v>
      </c>
      <c r="D6773" s="29">
        <v>42005</v>
      </c>
      <c r="E6773" s="14" t="s">
        <v>745</v>
      </c>
      <c r="F6773" s="30">
        <v>70143</v>
      </c>
      <c r="G6773" s="31" t="str">
        <f>_xlfn.CONCAT(Table1[[#This Row],[Company]:[Penalty Amount]])</f>
        <v>Transamerica Life Insurance Co.Aegonwage and hour violation42005WHD70143</v>
      </c>
    </row>
    <row r="6774" spans="1:7" x14ac:dyDescent="0.2">
      <c r="A6774" s="28" t="s">
        <v>1571</v>
      </c>
      <c r="B6774" s="14" t="s">
        <v>217</v>
      </c>
      <c r="C6774" s="14" t="s">
        <v>305</v>
      </c>
      <c r="D6774" s="29">
        <v>42370</v>
      </c>
      <c r="E6774" s="14" t="s">
        <v>502</v>
      </c>
      <c r="F6774" s="30">
        <v>75000</v>
      </c>
      <c r="G6774" s="31" t="str">
        <f>_xlfn.CONCAT(Table1[[#This Row],[Company]:[Penalty Amount]])</f>
        <v>Transamerica Premier Life Insurance Co.Aegoninsurance violation42370NJ-DBI75000</v>
      </c>
    </row>
    <row r="6775" spans="1:7" x14ac:dyDescent="0.2">
      <c r="A6775" s="28" t="s">
        <v>1010</v>
      </c>
      <c r="B6775" s="14" t="s">
        <v>217</v>
      </c>
      <c r="C6775" s="14" t="s">
        <v>305</v>
      </c>
      <c r="D6775" s="29">
        <v>42736</v>
      </c>
      <c r="E6775" s="14" t="s">
        <v>728</v>
      </c>
      <c r="F6775" s="30">
        <v>83000</v>
      </c>
      <c r="G6775" s="31" t="str">
        <f>_xlfn.CONCAT(Table1[[#This Row],[Company]:[Penalty Amount]])</f>
        <v>Transamerica Life Insurance Co.Aegoninsurance violation42736MD-INS83000</v>
      </c>
    </row>
    <row r="6776" spans="1:7" x14ac:dyDescent="0.2">
      <c r="A6776" s="28" t="s">
        <v>1571</v>
      </c>
      <c r="B6776" s="14" t="s">
        <v>217</v>
      </c>
      <c r="C6776" s="14" t="s">
        <v>305</v>
      </c>
      <c r="D6776" s="29">
        <v>44197</v>
      </c>
      <c r="E6776" s="14" t="s">
        <v>810</v>
      </c>
      <c r="F6776" s="30">
        <v>84000</v>
      </c>
      <c r="G6776" s="31" t="str">
        <f>_xlfn.CONCAT(Table1[[#This Row],[Company]:[Penalty Amount]])</f>
        <v>Transamerica Premier Life Insurance Co.Aegoninsurance violation44197VT-FIN84000</v>
      </c>
    </row>
    <row r="6777" spans="1:7" x14ac:dyDescent="0.2">
      <c r="A6777" s="28" t="s">
        <v>1381</v>
      </c>
      <c r="B6777" s="14" t="s">
        <v>217</v>
      </c>
      <c r="C6777" s="14" t="s">
        <v>305</v>
      </c>
      <c r="D6777" s="29">
        <v>43466</v>
      </c>
      <c r="E6777" s="14" t="s">
        <v>775</v>
      </c>
      <c r="F6777" s="30">
        <v>100000</v>
      </c>
      <c r="G6777" s="31" t="str">
        <f>_xlfn.CONCAT(Table1[[#This Row],[Company]:[Penalty Amount]])</f>
        <v>Transamerica Life Insurance Co. and Transamerica Premier Life Insurance Co.Aegoninsurance violation43466MN-FIN100000</v>
      </c>
    </row>
    <row r="6778" spans="1:7" x14ac:dyDescent="0.2">
      <c r="A6778" s="28" t="s">
        <v>1571</v>
      </c>
      <c r="B6778" s="14" t="s">
        <v>217</v>
      </c>
      <c r="C6778" s="14" t="s">
        <v>305</v>
      </c>
      <c r="D6778" s="29">
        <v>42005</v>
      </c>
      <c r="E6778" s="14" t="s">
        <v>728</v>
      </c>
      <c r="F6778" s="30">
        <v>118000</v>
      </c>
      <c r="G6778" s="31" t="str">
        <f>_xlfn.CONCAT(Table1[[#This Row],[Company]:[Penalty Amount]])</f>
        <v>Transamerica Premier Life Insurance Co.Aegoninsurance violation42005MD-INS118000</v>
      </c>
    </row>
    <row r="6779" spans="1:7" x14ac:dyDescent="0.2">
      <c r="A6779" s="28" t="s">
        <v>1571</v>
      </c>
      <c r="B6779" s="14" t="s">
        <v>217</v>
      </c>
      <c r="C6779" s="14" t="s">
        <v>305</v>
      </c>
      <c r="D6779" s="29">
        <v>41275</v>
      </c>
      <c r="E6779" s="14" t="s">
        <v>1090</v>
      </c>
      <c r="F6779" s="30">
        <v>150000</v>
      </c>
      <c r="G6779" s="31" t="str">
        <f>_xlfn.CONCAT(Table1[[#This Row],[Company]:[Penalty Amount]])</f>
        <v>Transamerica Premier Life Insurance Co.Aegoninsurance violation41275WA-INS150000</v>
      </c>
    </row>
    <row r="6780" spans="1:7" x14ac:dyDescent="0.2">
      <c r="A6780" s="28" t="s">
        <v>2529</v>
      </c>
      <c r="B6780" s="14" t="s">
        <v>217</v>
      </c>
      <c r="C6780" s="14" t="s">
        <v>12</v>
      </c>
      <c r="D6780" s="29">
        <v>37987</v>
      </c>
      <c r="E6780" s="14" t="s">
        <v>250</v>
      </c>
      <c r="F6780" s="30">
        <v>150000</v>
      </c>
      <c r="G6780" s="31" t="str">
        <f>_xlfn.CONCAT(Table1[[#This Row],[Company]:[Penalty Amount]])</f>
        <v>World Group Securities Inc.Aegoninvestor protection violation37987FINRA150000</v>
      </c>
    </row>
    <row r="6781" spans="1:7" x14ac:dyDescent="0.2">
      <c r="A6781" s="28" t="s">
        <v>1010</v>
      </c>
      <c r="B6781" s="14" t="s">
        <v>217</v>
      </c>
      <c r="C6781" s="14" t="s">
        <v>305</v>
      </c>
      <c r="D6781" s="29">
        <v>42005</v>
      </c>
      <c r="E6781" s="14" t="s">
        <v>728</v>
      </c>
      <c r="F6781" s="30">
        <v>163000</v>
      </c>
      <c r="G6781" s="31" t="str">
        <f>_xlfn.CONCAT(Table1[[#This Row],[Company]:[Penalty Amount]])</f>
        <v>Transamerica Life Insurance Co.Aegoninsurance violation42005MD-INS163000</v>
      </c>
    </row>
    <row r="6782" spans="1:7" x14ac:dyDescent="0.2">
      <c r="A6782" s="28" t="s">
        <v>1010</v>
      </c>
      <c r="B6782" s="14" t="s">
        <v>217</v>
      </c>
      <c r="C6782" s="14" t="s">
        <v>305</v>
      </c>
      <c r="D6782" s="29">
        <v>43466</v>
      </c>
      <c r="E6782" s="14" t="s">
        <v>728</v>
      </c>
      <c r="F6782" s="30">
        <v>184000</v>
      </c>
      <c r="G6782" s="31" t="str">
        <f>_xlfn.CONCAT(Table1[[#This Row],[Company]:[Penalty Amount]])</f>
        <v>Transamerica Life Insurance Co.Aegoninsurance violation43466MD-INS184000</v>
      </c>
    </row>
    <row r="6783" spans="1:7" x14ac:dyDescent="0.2">
      <c r="A6783" s="28" t="s">
        <v>2529</v>
      </c>
      <c r="B6783" s="14" t="s">
        <v>217</v>
      </c>
      <c r="C6783" s="14" t="s">
        <v>12</v>
      </c>
      <c r="D6783" s="29">
        <v>40179</v>
      </c>
      <c r="E6783" s="14" t="s">
        <v>48</v>
      </c>
      <c r="F6783" s="30">
        <v>200000</v>
      </c>
      <c r="G6783" s="31" t="str">
        <f>_xlfn.CONCAT(Table1[[#This Row],[Company]:[Penalty Amount]])</f>
        <v>World Group Securities Inc.Aegoninvestor protection violation40179SEC200000</v>
      </c>
    </row>
    <row r="6784" spans="1:7" x14ac:dyDescent="0.2">
      <c r="A6784" s="28" t="s">
        <v>1505</v>
      </c>
      <c r="B6784" s="14" t="s">
        <v>217</v>
      </c>
      <c r="C6784" s="14" t="s">
        <v>305</v>
      </c>
      <c r="D6784" s="29">
        <v>39448</v>
      </c>
      <c r="E6784" s="14" t="s">
        <v>502</v>
      </c>
      <c r="F6784" s="30">
        <v>250000</v>
      </c>
      <c r="G6784" s="31" t="str">
        <f>_xlfn.CONCAT(Table1[[#This Row],[Company]:[Penalty Amount]])</f>
        <v>Monumental Life Insurance Co.Aegoninsurance violation39448NJ-DBI250000</v>
      </c>
    </row>
    <row r="6785" spans="1:7" x14ac:dyDescent="0.2">
      <c r="A6785" s="28" t="s">
        <v>1010</v>
      </c>
      <c r="B6785" s="14" t="s">
        <v>217</v>
      </c>
      <c r="C6785" s="14" t="s">
        <v>305</v>
      </c>
      <c r="D6785" s="29">
        <v>44562</v>
      </c>
      <c r="E6785" s="14" t="s">
        <v>775</v>
      </c>
      <c r="F6785" s="30">
        <v>500000</v>
      </c>
      <c r="G6785" s="31" t="str">
        <f>_xlfn.CONCAT(Table1[[#This Row],[Company]:[Penalty Amount]])</f>
        <v>Transamerica Life Insurance Co.Aegoninsurance violation44562MN-FIN500000</v>
      </c>
    </row>
    <row r="6786" spans="1:7" x14ac:dyDescent="0.2">
      <c r="A6786" s="28" t="s">
        <v>1010</v>
      </c>
      <c r="B6786" s="14" t="s">
        <v>217</v>
      </c>
      <c r="C6786" s="14" t="s">
        <v>305</v>
      </c>
      <c r="D6786" s="29">
        <v>40909</v>
      </c>
      <c r="E6786" s="14" t="s">
        <v>1220</v>
      </c>
      <c r="F6786" s="30">
        <v>627000</v>
      </c>
      <c r="G6786" s="31" t="str">
        <f>_xlfn.CONCAT(Table1[[#This Row],[Company]:[Penalty Amount]])</f>
        <v>Transamerica Life Insurance Co.Aegoninsurance violation40909CO-INS627000</v>
      </c>
    </row>
    <row r="6787" spans="1:7" x14ac:dyDescent="0.2">
      <c r="A6787" s="28" t="s">
        <v>2075</v>
      </c>
      <c r="B6787" s="14" t="s">
        <v>217</v>
      </c>
      <c r="C6787" s="14" t="s">
        <v>305</v>
      </c>
      <c r="D6787" s="29">
        <v>43831</v>
      </c>
      <c r="E6787" s="14" t="s">
        <v>34</v>
      </c>
      <c r="F6787" s="30">
        <v>750000</v>
      </c>
      <c r="G6787" s="31" t="str">
        <f>_xlfn.CONCAT(Table1[[#This Row],[Company]:[Penalty Amount]])</f>
        <v>Transamerica Financial Life Insurance Co.Aegoninsurance violation43831NY-DFS750000</v>
      </c>
    </row>
    <row r="6788" spans="1:7" x14ac:dyDescent="0.2">
      <c r="A6788" s="28" t="s">
        <v>2075</v>
      </c>
      <c r="B6788" s="14" t="s">
        <v>217</v>
      </c>
      <c r="C6788" s="14" t="s">
        <v>305</v>
      </c>
      <c r="D6788" s="29">
        <v>41275</v>
      </c>
      <c r="E6788" s="14" t="s">
        <v>34</v>
      </c>
      <c r="F6788" s="30">
        <v>852418</v>
      </c>
      <c r="G6788" s="31" t="str">
        <f>_xlfn.CONCAT(Table1[[#This Row],[Company]:[Penalty Amount]])</f>
        <v>Transamerica Financial Life Insurance Co.Aegoninsurance violation41275NY-DFS852418</v>
      </c>
    </row>
    <row r="6789" spans="1:7" x14ac:dyDescent="0.2">
      <c r="A6789" s="28" t="s">
        <v>2529</v>
      </c>
      <c r="B6789" s="14" t="s">
        <v>217</v>
      </c>
      <c r="C6789" s="14" t="s">
        <v>12</v>
      </c>
      <c r="D6789" s="29">
        <v>40179</v>
      </c>
      <c r="E6789" s="14" t="s">
        <v>155</v>
      </c>
      <c r="F6789" s="30">
        <v>853501</v>
      </c>
      <c r="G6789" s="31" t="str">
        <f>_xlfn.CONCAT(Table1[[#This Row],[Company]:[Penalty Amount]])</f>
        <v>World Group Securities Inc.Aegoninvestor protection violation40179AZ-CC853501</v>
      </c>
    </row>
    <row r="6790" spans="1:7" x14ac:dyDescent="0.2">
      <c r="A6790" s="28" t="s">
        <v>2071</v>
      </c>
      <c r="B6790" s="14" t="s">
        <v>217</v>
      </c>
      <c r="C6790" s="14" t="s">
        <v>12</v>
      </c>
      <c r="D6790" s="29">
        <v>41640</v>
      </c>
      <c r="E6790" s="14" t="s">
        <v>48</v>
      </c>
      <c r="F6790" s="30">
        <v>1107248</v>
      </c>
      <c r="G6790" s="31" t="str">
        <f>_xlfn.CONCAT(Table1[[#This Row],[Company]:[Penalty Amount]])</f>
        <v>Transamerica Financial Advisors Inc.Aegoninvestor protection violation41640SEC1107248</v>
      </c>
    </row>
    <row r="6791" spans="1:7" x14ac:dyDescent="0.2">
      <c r="A6791" s="28" t="s">
        <v>1010</v>
      </c>
      <c r="B6791" s="14" t="s">
        <v>217</v>
      </c>
      <c r="C6791" s="14" t="s">
        <v>305</v>
      </c>
      <c r="D6791" s="29">
        <v>41275</v>
      </c>
      <c r="E6791" s="14" t="s">
        <v>123</v>
      </c>
      <c r="F6791" s="30">
        <v>1330000</v>
      </c>
      <c r="G6791" s="31" t="str">
        <f>_xlfn.CONCAT(Table1[[#This Row],[Company]:[Penalty Amount]])</f>
        <v>Transamerica Life Insurance Co.Aegoninsurance violation41275MA-AG1330000</v>
      </c>
    </row>
    <row r="6792" spans="1:7" x14ac:dyDescent="0.2">
      <c r="A6792" s="28" t="s">
        <v>2075</v>
      </c>
      <c r="B6792" s="14" t="s">
        <v>217</v>
      </c>
      <c r="C6792" s="14" t="s">
        <v>305</v>
      </c>
      <c r="D6792" s="29">
        <v>43101</v>
      </c>
      <c r="E6792" s="14" t="s">
        <v>34</v>
      </c>
      <c r="F6792" s="30">
        <v>1345136</v>
      </c>
      <c r="G6792" s="31" t="str">
        <f>_xlfn.CONCAT(Table1[[#This Row],[Company]:[Penalty Amount]])</f>
        <v>Transamerica Financial Life Insurance Co.Aegoninsurance violation43101NY-DFS1345136</v>
      </c>
    </row>
    <row r="6793" spans="1:7" x14ac:dyDescent="0.2">
      <c r="A6793" s="28" t="s">
        <v>2404</v>
      </c>
      <c r="B6793" s="14" t="s">
        <v>217</v>
      </c>
      <c r="C6793" s="14" t="s">
        <v>305</v>
      </c>
      <c r="D6793" s="29">
        <v>41640</v>
      </c>
      <c r="E6793" s="14" t="s">
        <v>775</v>
      </c>
      <c r="F6793" s="30">
        <v>2500000</v>
      </c>
      <c r="G6793" s="31" t="str">
        <f>_xlfn.CONCAT(Table1[[#This Row],[Company]:[Penalty Amount]])</f>
        <v>Transamerica Life Insurance Co. .Aegoninsurance violation41640MN-FIN2500000</v>
      </c>
    </row>
    <row r="6794" spans="1:7" x14ac:dyDescent="0.2">
      <c r="A6794" s="28" t="s">
        <v>2074</v>
      </c>
      <c r="B6794" s="14" t="s">
        <v>217</v>
      </c>
      <c r="C6794" s="14" t="s">
        <v>305</v>
      </c>
      <c r="D6794" s="29">
        <v>42736</v>
      </c>
      <c r="E6794" s="14" t="s">
        <v>172</v>
      </c>
      <c r="F6794" s="30">
        <v>3000000</v>
      </c>
      <c r="G6794" s="31" t="str">
        <f>_xlfn.CONCAT(Table1[[#This Row],[Company]:[Penalty Amount]])</f>
        <v>Transamerica Casualty Insurance Co.Aegoninsurance violation42736MULTI-FIN3000000</v>
      </c>
    </row>
    <row r="6795" spans="1:7" x14ac:dyDescent="0.2">
      <c r="A6795" s="28" t="s">
        <v>3017</v>
      </c>
      <c r="B6795" s="14" t="s">
        <v>217</v>
      </c>
      <c r="C6795" s="14" t="s">
        <v>308</v>
      </c>
      <c r="D6795" s="29">
        <v>42370</v>
      </c>
      <c r="E6795" s="14" t="s">
        <v>309</v>
      </c>
      <c r="F6795" s="30">
        <v>3800000</v>
      </c>
      <c r="G6795" s="31" t="str">
        <f>_xlfn.CONCAT(Table1[[#This Row],[Company]:[Penalty Amount]])</f>
        <v>Transamerica Corp.Aegonbenefit plan administrator violation42370private lawsuit-federal3800000</v>
      </c>
    </row>
    <row r="6796" spans="1:7" x14ac:dyDescent="0.2">
      <c r="A6796" s="28" t="s">
        <v>3017</v>
      </c>
      <c r="B6796" s="14" t="s">
        <v>217</v>
      </c>
      <c r="C6796" s="14" t="s">
        <v>308</v>
      </c>
      <c r="D6796" s="29">
        <v>44197</v>
      </c>
      <c r="E6796" s="14" t="s">
        <v>309</v>
      </c>
      <c r="F6796" s="30">
        <v>5400000</v>
      </c>
      <c r="G6796" s="31" t="str">
        <f>_xlfn.CONCAT(Table1[[#This Row],[Company]:[Penalty Amount]])</f>
        <v>Transamerica Corp.Aegonbenefit plan administrator violation44197private lawsuit-federal5400000</v>
      </c>
    </row>
    <row r="6797" spans="1:7" x14ac:dyDescent="0.2">
      <c r="A6797" s="28" t="s">
        <v>1010</v>
      </c>
      <c r="B6797" s="14" t="s">
        <v>217</v>
      </c>
      <c r="C6797" s="14" t="s">
        <v>305</v>
      </c>
      <c r="D6797" s="29">
        <v>43466</v>
      </c>
      <c r="E6797" s="14" t="s">
        <v>502</v>
      </c>
      <c r="F6797" s="30">
        <v>5942519</v>
      </c>
      <c r="G6797" s="31" t="str">
        <f>_xlfn.CONCAT(Table1[[#This Row],[Company]:[Penalty Amount]])</f>
        <v>Transamerica Life Insurance Co.Aegoninsurance violation43466NJ-DBI5942519</v>
      </c>
    </row>
    <row r="6798" spans="1:7" x14ac:dyDescent="0.2">
      <c r="A6798" s="28" t="s">
        <v>2528</v>
      </c>
      <c r="B6798" s="14" t="s">
        <v>217</v>
      </c>
      <c r="C6798" s="14" t="s">
        <v>12</v>
      </c>
      <c r="D6798" s="29">
        <v>43831</v>
      </c>
      <c r="E6798" s="14" t="s">
        <v>48</v>
      </c>
      <c r="F6798" s="30">
        <v>5946782</v>
      </c>
      <c r="G6798" s="31" t="str">
        <f>_xlfn.CONCAT(Table1[[#This Row],[Company]:[Penalty Amount]])</f>
        <v>Transamerica Asset Management Inc.Aegoninvestor protection violation43831SEC5946782</v>
      </c>
    </row>
    <row r="6799" spans="1:7" x14ac:dyDescent="0.2">
      <c r="A6799" s="28" t="s">
        <v>2071</v>
      </c>
      <c r="B6799" s="14" t="s">
        <v>217</v>
      </c>
      <c r="C6799" s="14" t="s">
        <v>12</v>
      </c>
      <c r="D6799" s="29">
        <v>43466</v>
      </c>
      <c r="E6799" s="14" t="s">
        <v>48</v>
      </c>
      <c r="F6799" s="30">
        <v>6023072</v>
      </c>
      <c r="G6799" s="31" t="str">
        <f>_xlfn.CONCAT(Table1[[#This Row],[Company]:[Penalty Amount]])</f>
        <v>Transamerica Financial Advisors Inc.Aegoninvestor protection violation43466SEC6023072</v>
      </c>
    </row>
    <row r="6800" spans="1:7" x14ac:dyDescent="0.2">
      <c r="A6800" s="28" t="s">
        <v>2071</v>
      </c>
      <c r="B6800" s="14" t="s">
        <v>217</v>
      </c>
      <c r="C6800" s="14" t="s">
        <v>12</v>
      </c>
      <c r="D6800" s="29">
        <v>43831</v>
      </c>
      <c r="E6800" s="14" t="s">
        <v>250</v>
      </c>
      <c r="F6800" s="30">
        <v>8800000</v>
      </c>
      <c r="G6800" s="31" t="str">
        <f>_xlfn.CONCAT(Table1[[#This Row],[Company]:[Penalty Amount]])</f>
        <v>Transamerica Financial Advisors Inc.Aegoninvestor protection violation43831FINRA8800000</v>
      </c>
    </row>
    <row r="6801" spans="1:7" x14ac:dyDescent="0.2">
      <c r="A6801" s="28" t="s">
        <v>629</v>
      </c>
      <c r="B6801" s="14" t="s">
        <v>217</v>
      </c>
      <c r="C6801" s="14" t="s">
        <v>305</v>
      </c>
      <c r="D6801" s="29">
        <v>41275</v>
      </c>
      <c r="E6801" s="14" t="s">
        <v>13</v>
      </c>
      <c r="F6801" s="30">
        <v>11200000</v>
      </c>
      <c r="G6801" s="31" t="str">
        <f>_xlfn.CONCAT(Table1[[#This Row],[Company]:[Penalty Amount]])</f>
        <v>Transamerica Insurance Co.Aegoninsurance violation41275MULTI-AG11200000</v>
      </c>
    </row>
    <row r="6802" spans="1:7" x14ac:dyDescent="0.2">
      <c r="A6802" s="28" t="s">
        <v>1505</v>
      </c>
      <c r="B6802" s="14" t="s">
        <v>217</v>
      </c>
      <c r="C6802" s="14" t="s">
        <v>305</v>
      </c>
      <c r="D6802" s="29">
        <v>37622</v>
      </c>
      <c r="E6802" s="14" t="s">
        <v>172</v>
      </c>
      <c r="F6802" s="30">
        <v>37000000</v>
      </c>
      <c r="G6802" s="31" t="str">
        <f>_xlfn.CONCAT(Table1[[#This Row],[Company]:[Penalty Amount]])</f>
        <v>Monumental Life Insurance Co.Aegoninsurance violation37622MULTI-FIN37000000</v>
      </c>
    </row>
    <row r="6803" spans="1:7" x14ac:dyDescent="0.2">
      <c r="A6803" s="28" t="s">
        <v>2403</v>
      </c>
      <c r="B6803" s="14" t="s">
        <v>217</v>
      </c>
      <c r="C6803" s="14" t="s">
        <v>12</v>
      </c>
      <c r="D6803" s="29">
        <v>43101</v>
      </c>
      <c r="E6803" s="14" t="s">
        <v>48</v>
      </c>
      <c r="F6803" s="30">
        <v>97600000</v>
      </c>
      <c r="G6803" s="31" t="str">
        <f>_xlfn.CONCAT(Table1[[#This Row],[Company]:[Penalty Amount]])</f>
        <v>AEGON USA Investment Management LLC .Aegoninvestor protection violation43101SEC97600000</v>
      </c>
    </row>
    <row r="6804" spans="1:7" x14ac:dyDescent="0.2">
      <c r="A6804" s="28" t="s">
        <v>1443</v>
      </c>
      <c r="B6804" s="14" t="s">
        <v>1428</v>
      </c>
      <c r="C6804" s="14" t="s">
        <v>305</v>
      </c>
      <c r="D6804" s="29">
        <v>41275</v>
      </c>
      <c r="E6804" s="14" t="s">
        <v>655</v>
      </c>
      <c r="F6804" s="30">
        <v>6154</v>
      </c>
      <c r="G6804" s="31" t="str">
        <f>_xlfn.CONCAT(Table1[[#This Row],[Company]:[Penalty Amount]])</f>
        <v>Elephant Insurance Co.Admiral Groupinsurance violation41275VA-INS6154</v>
      </c>
    </row>
    <row r="6805" spans="1:7" x14ac:dyDescent="0.2">
      <c r="A6805" s="28" t="s">
        <v>1443</v>
      </c>
      <c r="B6805" s="14" t="s">
        <v>1428</v>
      </c>
      <c r="C6805" s="14" t="s">
        <v>305</v>
      </c>
      <c r="D6805" s="29">
        <v>40909</v>
      </c>
      <c r="E6805" s="14" t="s">
        <v>655</v>
      </c>
      <c r="F6805" s="30">
        <v>29709</v>
      </c>
      <c r="G6805" s="31" t="str">
        <f>_xlfn.CONCAT(Table1[[#This Row],[Company]:[Penalty Amount]])</f>
        <v>Elephant Insurance Co.Admiral Groupinsurance violation40909VA-INS29709</v>
      </c>
    </row>
    <row r="6806" spans="1:7" x14ac:dyDescent="0.2">
      <c r="A6806" s="28" t="s">
        <v>1443</v>
      </c>
      <c r="B6806" s="14" t="s">
        <v>1428</v>
      </c>
      <c r="C6806" s="14" t="s">
        <v>305</v>
      </c>
      <c r="D6806" s="29">
        <v>43466</v>
      </c>
      <c r="E6806" s="14" t="s">
        <v>655</v>
      </c>
      <c r="F6806" s="30">
        <v>47619</v>
      </c>
      <c r="G6806" s="31" t="str">
        <f>_xlfn.CONCAT(Table1[[#This Row],[Company]:[Penalty Amount]])</f>
        <v>Elephant Insurance Co.Admiral Groupinsurance violation43466VA-INS47619</v>
      </c>
    </row>
    <row r="6807" spans="1:7" x14ac:dyDescent="0.2">
      <c r="A6807" s="28" t="s">
        <v>1443</v>
      </c>
      <c r="B6807" s="14" t="s">
        <v>1428</v>
      </c>
      <c r="C6807" s="14" t="s">
        <v>305</v>
      </c>
      <c r="D6807" s="29">
        <v>43101</v>
      </c>
      <c r="E6807" s="14" t="s">
        <v>728</v>
      </c>
      <c r="F6807" s="30">
        <v>75000</v>
      </c>
      <c r="G6807" s="31" t="str">
        <f>_xlfn.CONCAT(Table1[[#This Row],[Company]:[Penalty Amount]])</f>
        <v>Elephant Insurance Co.Admiral Groupinsurance violation43101MD-INS75000</v>
      </c>
    </row>
    <row r="6808" spans="1:7" x14ac:dyDescent="0.2">
      <c r="A6808" s="28" t="s">
        <v>1443</v>
      </c>
      <c r="B6808" s="14" t="s">
        <v>1428</v>
      </c>
      <c r="C6808" s="14" t="s">
        <v>305</v>
      </c>
      <c r="D6808" s="29">
        <v>43101</v>
      </c>
      <c r="E6808" s="14" t="s">
        <v>655</v>
      </c>
      <c r="F6808" s="30">
        <v>79017</v>
      </c>
      <c r="G6808" s="31" t="str">
        <f>_xlfn.CONCAT(Table1[[#This Row],[Company]:[Penalty Amount]])</f>
        <v>Elephant Insurance Co.Admiral Groupinsurance violation43101VA-INS79017</v>
      </c>
    </row>
    <row r="6809" spans="1:7" x14ac:dyDescent="0.2">
      <c r="A6809" s="28" t="s">
        <v>1443</v>
      </c>
      <c r="B6809" s="14" t="s">
        <v>1428</v>
      </c>
      <c r="C6809" s="14" t="s">
        <v>305</v>
      </c>
      <c r="D6809" s="29">
        <v>43831</v>
      </c>
      <c r="E6809" s="14" t="s">
        <v>306</v>
      </c>
      <c r="F6809" s="30">
        <v>80000</v>
      </c>
      <c r="G6809" s="31" t="str">
        <f>_xlfn.CONCAT(Table1[[#This Row],[Company]:[Penalty Amount]])</f>
        <v>Elephant Insurance Co.Admiral Groupinsurance violation43831TX-INS80000</v>
      </c>
    </row>
    <row r="6810" spans="1:7" x14ac:dyDescent="0.2">
      <c r="A6810" s="28" t="s">
        <v>1953</v>
      </c>
      <c r="B6810" s="14" t="s">
        <v>1953</v>
      </c>
      <c r="C6810" s="14" t="s">
        <v>282</v>
      </c>
      <c r="D6810" s="29">
        <v>40909</v>
      </c>
      <c r="E6810" s="14" t="s">
        <v>1424</v>
      </c>
      <c r="F6810" s="30">
        <v>7000</v>
      </c>
      <c r="G6810" s="31" t="str">
        <f>_xlfn.CONCAT(Table1[[#This Row],[Company]:[Penalty Amount]])</f>
        <v>Ace Cash ExpressAce Cash Expressconsumer protection violation40909NE-DBF7000</v>
      </c>
    </row>
    <row r="6811" spans="1:7" x14ac:dyDescent="0.2">
      <c r="A6811" s="28" t="s">
        <v>1953</v>
      </c>
      <c r="B6811" s="14" t="s">
        <v>1953</v>
      </c>
      <c r="C6811" s="14" t="s">
        <v>282</v>
      </c>
      <c r="D6811" s="29">
        <v>40179</v>
      </c>
      <c r="E6811" s="14" t="s">
        <v>1424</v>
      </c>
      <c r="F6811" s="30">
        <v>7000</v>
      </c>
      <c r="G6811" s="31" t="str">
        <f>_xlfn.CONCAT(Table1[[#This Row],[Company]:[Penalty Amount]])</f>
        <v>Ace Cash ExpressAce Cash Expressconsumer protection violation40179NE-DBF7000</v>
      </c>
    </row>
    <row r="6812" spans="1:7" x14ac:dyDescent="0.2">
      <c r="A6812" s="28" t="s">
        <v>1953</v>
      </c>
      <c r="B6812" s="14" t="s">
        <v>1953</v>
      </c>
      <c r="C6812" s="14" t="s">
        <v>343</v>
      </c>
      <c r="D6812" s="29">
        <v>38353</v>
      </c>
      <c r="E6812" s="14" t="s">
        <v>745</v>
      </c>
      <c r="F6812" s="30">
        <v>12796</v>
      </c>
      <c r="G6812" s="31" t="str">
        <f>_xlfn.CONCAT(Table1[[#This Row],[Company]:[Penalty Amount]])</f>
        <v>Ace Cash ExpressAce Cash Expresswage and hour violation38353WHD12796</v>
      </c>
    </row>
    <row r="6813" spans="1:7" x14ac:dyDescent="0.2">
      <c r="A6813" s="28" t="s">
        <v>1953</v>
      </c>
      <c r="B6813" s="14" t="s">
        <v>1953</v>
      </c>
      <c r="C6813" s="14" t="s">
        <v>343</v>
      </c>
      <c r="D6813" s="29">
        <v>40909</v>
      </c>
      <c r="E6813" s="14" t="s">
        <v>745</v>
      </c>
      <c r="F6813" s="30">
        <v>18852</v>
      </c>
      <c r="G6813" s="31" t="str">
        <f>_xlfn.CONCAT(Table1[[#This Row],[Company]:[Penalty Amount]])</f>
        <v>Ace Cash ExpressAce Cash Expresswage and hour violation40909WHD18852</v>
      </c>
    </row>
    <row r="6814" spans="1:7" x14ac:dyDescent="0.2">
      <c r="A6814" s="28" t="s">
        <v>1442</v>
      </c>
      <c r="B6814" s="14" t="s">
        <v>1953</v>
      </c>
      <c r="C6814" s="14" t="s">
        <v>343</v>
      </c>
      <c r="D6814" s="29">
        <v>37987</v>
      </c>
      <c r="E6814" s="14" t="s">
        <v>745</v>
      </c>
      <c r="F6814" s="30">
        <v>26295</v>
      </c>
      <c r="G6814" s="31" t="str">
        <f>_xlfn.CONCAT(Table1[[#This Row],[Company]:[Penalty Amount]])</f>
        <v>Ace America's Cash ExpressAce Cash Expresswage and hour violation37987WHD26295</v>
      </c>
    </row>
    <row r="6815" spans="1:7" x14ac:dyDescent="0.2">
      <c r="A6815" s="28" t="s">
        <v>1953</v>
      </c>
      <c r="B6815" s="14" t="s">
        <v>1953</v>
      </c>
      <c r="C6815" s="14" t="s">
        <v>282</v>
      </c>
      <c r="D6815" s="29">
        <v>42370</v>
      </c>
      <c r="E6815" s="14" t="s">
        <v>746</v>
      </c>
      <c r="F6815" s="30">
        <v>28000</v>
      </c>
      <c r="G6815" s="31" t="str">
        <f>_xlfn.CONCAT(Table1[[#This Row],[Company]:[Penalty Amount]])</f>
        <v>Ace Cash ExpressAce Cash Expressconsumer protection violation42370FL-OFR28000</v>
      </c>
    </row>
    <row r="6816" spans="1:7" x14ac:dyDescent="0.2">
      <c r="A6816" s="28" t="s">
        <v>1953</v>
      </c>
      <c r="B6816" s="14" t="s">
        <v>1953</v>
      </c>
      <c r="C6816" s="14" t="s">
        <v>282</v>
      </c>
      <c r="D6816" s="29">
        <v>42370</v>
      </c>
      <c r="E6816" s="14" t="s">
        <v>1314</v>
      </c>
      <c r="F6816" s="30">
        <v>45000</v>
      </c>
      <c r="G6816" s="31" t="str">
        <f>_xlfn.CONCAT(Table1[[#This Row],[Company]:[Penalty Amount]])</f>
        <v>Ace Cash ExpressAce Cash Expressconsumer protection violation42370VA-FIN45000</v>
      </c>
    </row>
    <row r="6817" spans="1:7" x14ac:dyDescent="0.2">
      <c r="A6817" s="28" t="s">
        <v>1953</v>
      </c>
      <c r="B6817" s="14" t="s">
        <v>1953</v>
      </c>
      <c r="C6817" s="14" t="s">
        <v>282</v>
      </c>
      <c r="D6817" s="29">
        <v>40909</v>
      </c>
      <c r="E6817" s="14" t="s">
        <v>1424</v>
      </c>
      <c r="F6817" s="30">
        <v>54000</v>
      </c>
      <c r="G6817" s="31" t="str">
        <f>_xlfn.CONCAT(Table1[[#This Row],[Company]:[Penalty Amount]])</f>
        <v>Ace Cash ExpressAce Cash Expressconsumer protection violation40909NE-DBF54000</v>
      </c>
    </row>
    <row r="6818" spans="1:7" x14ac:dyDescent="0.2">
      <c r="A6818" s="28" t="s">
        <v>1953</v>
      </c>
      <c r="B6818" s="14" t="s">
        <v>1953</v>
      </c>
      <c r="C6818" s="14" t="s">
        <v>282</v>
      </c>
      <c r="D6818" s="29">
        <v>40909</v>
      </c>
      <c r="E6818" s="14" t="s">
        <v>1424</v>
      </c>
      <c r="F6818" s="30">
        <v>58000</v>
      </c>
      <c r="G6818" s="31" t="str">
        <f>_xlfn.CONCAT(Table1[[#This Row],[Company]:[Penalty Amount]])</f>
        <v>Ace Cash ExpressAce Cash Expressconsumer protection violation40909NE-DBF58000</v>
      </c>
    </row>
    <row r="6819" spans="1:7" x14ac:dyDescent="0.2">
      <c r="A6819" s="28" t="s">
        <v>1442</v>
      </c>
      <c r="B6819" s="14" t="s">
        <v>1953</v>
      </c>
      <c r="C6819" s="14" t="s">
        <v>343</v>
      </c>
      <c r="D6819" s="29">
        <v>37987</v>
      </c>
      <c r="E6819" s="14" t="s">
        <v>1438</v>
      </c>
      <c r="F6819" s="30">
        <v>75000</v>
      </c>
      <c r="G6819" s="31" t="str">
        <f>_xlfn.CONCAT(Table1[[#This Row],[Company]:[Penalty Amount]])</f>
        <v>Ace America's Cash ExpressAce Cash Expresswage and hour violation37987CA-LCO75000</v>
      </c>
    </row>
    <row r="6820" spans="1:7" x14ac:dyDescent="0.2">
      <c r="A6820" s="28" t="s">
        <v>1953</v>
      </c>
      <c r="B6820" s="14" t="s">
        <v>1953</v>
      </c>
      <c r="C6820" s="14" t="s">
        <v>282</v>
      </c>
      <c r="D6820" s="29">
        <v>42370</v>
      </c>
      <c r="E6820" s="14" t="s">
        <v>721</v>
      </c>
      <c r="F6820" s="30">
        <v>76421</v>
      </c>
      <c r="G6820" s="31" t="str">
        <f>_xlfn.CONCAT(Table1[[#This Row],[Company]:[Penalty Amount]])</f>
        <v>Ace Cash ExpressAce Cash Expressconsumer protection violation42370WA-FIN76421</v>
      </c>
    </row>
    <row r="6821" spans="1:7" x14ac:dyDescent="0.2">
      <c r="A6821" s="28" t="s">
        <v>1953</v>
      </c>
      <c r="B6821" s="14" t="s">
        <v>1953</v>
      </c>
      <c r="C6821" s="14" t="s">
        <v>282</v>
      </c>
      <c r="D6821" s="29">
        <v>42736</v>
      </c>
      <c r="E6821" s="14" t="s">
        <v>1051</v>
      </c>
      <c r="F6821" s="30">
        <v>80000</v>
      </c>
      <c r="G6821" s="31" t="str">
        <f>_xlfn.CONCAT(Table1[[#This Row],[Company]:[Penalty Amount]])</f>
        <v>Ace Cash ExpressAce Cash Expressconsumer protection violation42736PA-BKG80000</v>
      </c>
    </row>
    <row r="6822" spans="1:7" x14ac:dyDescent="0.2">
      <c r="A6822" s="28" t="s">
        <v>1953</v>
      </c>
      <c r="B6822" s="14" t="s">
        <v>1953</v>
      </c>
      <c r="C6822" s="14" t="s">
        <v>282</v>
      </c>
      <c r="D6822" s="29">
        <v>40179</v>
      </c>
      <c r="E6822" s="14" t="s">
        <v>1314</v>
      </c>
      <c r="F6822" s="30">
        <v>150000</v>
      </c>
      <c r="G6822" s="31" t="str">
        <f>_xlfn.CONCAT(Table1[[#This Row],[Company]:[Penalty Amount]])</f>
        <v>Ace Cash ExpressAce Cash Expressconsumer protection violation40179VA-FIN150000</v>
      </c>
    </row>
    <row r="6823" spans="1:7" x14ac:dyDescent="0.2">
      <c r="A6823" s="28" t="s">
        <v>1953</v>
      </c>
      <c r="B6823" s="14" t="s">
        <v>1953</v>
      </c>
      <c r="C6823" s="14" t="s">
        <v>282</v>
      </c>
      <c r="D6823" s="29">
        <v>37257</v>
      </c>
      <c r="E6823" s="14" t="s">
        <v>1186</v>
      </c>
      <c r="F6823" s="30">
        <v>164000</v>
      </c>
      <c r="G6823" s="31" t="str">
        <f>_xlfn.CONCAT(Table1[[#This Row],[Company]:[Penalty Amount]])</f>
        <v>Ace Cash ExpressAce Cash Expressconsumer protection violation37257MD-FIN164000</v>
      </c>
    </row>
    <row r="6824" spans="1:7" x14ac:dyDescent="0.2">
      <c r="A6824" s="28" t="s">
        <v>1953</v>
      </c>
      <c r="B6824" s="14" t="s">
        <v>1953</v>
      </c>
      <c r="C6824" s="14" t="s">
        <v>282</v>
      </c>
      <c r="D6824" s="29">
        <v>41640</v>
      </c>
      <c r="E6824" s="14" t="s">
        <v>1424</v>
      </c>
      <c r="F6824" s="30">
        <v>189000</v>
      </c>
      <c r="G6824" s="31" t="str">
        <f>_xlfn.CONCAT(Table1[[#This Row],[Company]:[Penalty Amount]])</f>
        <v>Ace Cash ExpressAce Cash Expressconsumer protection violation41640NE-DBF189000</v>
      </c>
    </row>
    <row r="6825" spans="1:7" x14ac:dyDescent="0.2">
      <c r="A6825" s="28" t="s">
        <v>1953</v>
      </c>
      <c r="B6825" s="14" t="s">
        <v>1953</v>
      </c>
      <c r="C6825" s="14" t="s">
        <v>282</v>
      </c>
      <c r="D6825" s="29">
        <v>42005</v>
      </c>
      <c r="E6825" s="14" t="s">
        <v>1424</v>
      </c>
      <c r="F6825" s="30">
        <v>205000</v>
      </c>
      <c r="G6825" s="31" t="str">
        <f>_xlfn.CONCAT(Table1[[#This Row],[Company]:[Penalty Amount]])</f>
        <v>Ace Cash ExpressAce Cash Expressconsumer protection violation42005NE-DBF205000</v>
      </c>
    </row>
    <row r="6826" spans="1:7" x14ac:dyDescent="0.2">
      <c r="A6826" s="28" t="s">
        <v>1953</v>
      </c>
      <c r="B6826" s="14" t="s">
        <v>1953</v>
      </c>
      <c r="C6826" s="14" t="s">
        <v>548</v>
      </c>
      <c r="D6826" s="29">
        <v>42005</v>
      </c>
      <c r="E6826" s="14" t="s">
        <v>318</v>
      </c>
      <c r="F6826" s="30">
        <v>225000</v>
      </c>
      <c r="G6826" s="31" t="str">
        <f>_xlfn.CONCAT(Table1[[#This Row],[Company]:[Penalty Amount]])</f>
        <v>Ace Cash ExpressAce Cash Expresspayday lending violation42005CA-DFPI225000</v>
      </c>
    </row>
    <row r="6827" spans="1:7" x14ac:dyDescent="0.2">
      <c r="A6827" s="28" t="s">
        <v>1953</v>
      </c>
      <c r="B6827" s="14" t="s">
        <v>1953</v>
      </c>
      <c r="C6827" s="14" t="s">
        <v>282</v>
      </c>
      <c r="D6827" s="29">
        <v>42005</v>
      </c>
      <c r="E6827" s="14" t="s">
        <v>1186</v>
      </c>
      <c r="F6827" s="30">
        <v>353286</v>
      </c>
      <c r="G6827" s="31" t="str">
        <f>_xlfn.CONCAT(Table1[[#This Row],[Company]:[Penalty Amount]])</f>
        <v>Ace Cash ExpressAce Cash Expressconsumer protection violation42005MD-FIN353286</v>
      </c>
    </row>
    <row r="6828" spans="1:7" x14ac:dyDescent="0.2">
      <c r="A6828" s="28" t="s">
        <v>1953</v>
      </c>
      <c r="B6828" s="14" t="s">
        <v>1953</v>
      </c>
      <c r="C6828" s="14" t="s">
        <v>282</v>
      </c>
      <c r="D6828" s="29">
        <v>37257</v>
      </c>
      <c r="E6828" s="14" t="s">
        <v>746</v>
      </c>
      <c r="F6828" s="30">
        <v>500000</v>
      </c>
      <c r="G6828" s="31" t="str">
        <f>_xlfn.CONCAT(Table1[[#This Row],[Company]:[Penalty Amount]])</f>
        <v>Ace Cash ExpressAce Cash Expressconsumer protection violation37257FL-OFR500000</v>
      </c>
    </row>
    <row r="6829" spans="1:7" x14ac:dyDescent="0.2">
      <c r="A6829" s="28" t="s">
        <v>1953</v>
      </c>
      <c r="B6829" s="14" t="s">
        <v>1953</v>
      </c>
      <c r="C6829" s="14" t="s">
        <v>282</v>
      </c>
      <c r="D6829" s="29">
        <v>42005</v>
      </c>
      <c r="E6829" s="14" t="s">
        <v>1424</v>
      </c>
      <c r="F6829" s="30">
        <v>545000</v>
      </c>
      <c r="G6829" s="31" t="str">
        <f>_xlfn.CONCAT(Table1[[#This Row],[Company]:[Penalty Amount]])</f>
        <v>Ace Cash ExpressAce Cash Expressconsumer protection violation42005NE-DBF545000</v>
      </c>
    </row>
    <row r="6830" spans="1:7" x14ac:dyDescent="0.2">
      <c r="A6830" s="28" t="s">
        <v>1953</v>
      </c>
      <c r="B6830" s="14" t="s">
        <v>1953</v>
      </c>
      <c r="C6830" s="14" t="s">
        <v>282</v>
      </c>
      <c r="D6830" s="29">
        <v>40179</v>
      </c>
      <c r="E6830" s="14" t="s">
        <v>1424</v>
      </c>
      <c r="F6830" s="30">
        <v>655000</v>
      </c>
      <c r="G6830" s="31" t="str">
        <f>_xlfn.CONCAT(Table1[[#This Row],[Company]:[Penalty Amount]])</f>
        <v>Ace Cash ExpressAce Cash Expressconsumer protection violation40179NE-DBF655000</v>
      </c>
    </row>
    <row r="6831" spans="1:7" x14ac:dyDescent="0.2">
      <c r="A6831" s="28" t="s">
        <v>1953</v>
      </c>
      <c r="B6831" s="14" t="s">
        <v>1953</v>
      </c>
      <c r="C6831" s="14" t="s">
        <v>282</v>
      </c>
      <c r="D6831" s="29">
        <v>39448</v>
      </c>
      <c r="E6831" s="14" t="s">
        <v>1599</v>
      </c>
      <c r="F6831" s="30">
        <v>705000</v>
      </c>
      <c r="G6831" s="31" t="str">
        <f>_xlfn.CONCAT(Table1[[#This Row],[Company]:[Penalty Amount]])</f>
        <v>Ace Cash ExpressAce Cash Expressconsumer protection violation39448OH-BKG705000</v>
      </c>
    </row>
    <row r="6832" spans="1:7" x14ac:dyDescent="0.2">
      <c r="A6832" s="28" t="s">
        <v>1953</v>
      </c>
      <c r="B6832" s="14" t="s">
        <v>1953</v>
      </c>
      <c r="C6832" s="14" t="s">
        <v>282</v>
      </c>
      <c r="D6832" s="29">
        <v>40179</v>
      </c>
      <c r="E6832" s="14" t="s">
        <v>1424</v>
      </c>
      <c r="F6832" s="30">
        <v>855000</v>
      </c>
      <c r="G6832" s="31" t="str">
        <f>_xlfn.CONCAT(Table1[[#This Row],[Company]:[Penalty Amount]])</f>
        <v>Ace Cash ExpressAce Cash Expressconsumer protection violation40179NE-DBF855000</v>
      </c>
    </row>
    <row r="6833" spans="1:7" x14ac:dyDescent="0.2">
      <c r="A6833" s="28" t="s">
        <v>1953</v>
      </c>
      <c r="B6833" s="14" t="s">
        <v>1953</v>
      </c>
      <c r="C6833" s="14" t="s">
        <v>282</v>
      </c>
      <c r="D6833" s="29">
        <v>37257</v>
      </c>
      <c r="E6833" s="14" t="s">
        <v>698</v>
      </c>
      <c r="F6833" s="30">
        <v>1300000</v>
      </c>
      <c r="G6833" s="31" t="str">
        <f>_xlfn.CONCAT(Table1[[#This Row],[Company]:[Penalty Amount]])</f>
        <v>Ace Cash ExpressAce Cash Expressconsumer protection violation37257CO-AG1300000</v>
      </c>
    </row>
    <row r="6834" spans="1:7" x14ac:dyDescent="0.2">
      <c r="A6834" s="28" t="s">
        <v>1953</v>
      </c>
      <c r="B6834" s="14" t="s">
        <v>1953</v>
      </c>
      <c r="C6834" s="14" t="s">
        <v>282</v>
      </c>
      <c r="D6834" s="29">
        <v>41640</v>
      </c>
      <c r="E6834" s="14" t="s">
        <v>210</v>
      </c>
      <c r="F6834" s="30">
        <v>15000000</v>
      </c>
      <c r="G6834" s="31" t="str">
        <f>_xlfn.CONCAT(Table1[[#This Row],[Company]:[Penalty Amount]])</f>
        <v>Ace Cash ExpressAce Cash Expressconsumer protection violation41640CFPB15000000</v>
      </c>
    </row>
    <row r="6835" spans="1:7" x14ac:dyDescent="0.2">
      <c r="A6835" s="28" t="s">
        <v>432</v>
      </c>
      <c r="B6835" s="14" t="s">
        <v>432</v>
      </c>
      <c r="C6835" s="14" t="s">
        <v>1200</v>
      </c>
      <c r="D6835" s="29">
        <v>43101</v>
      </c>
      <c r="E6835" s="14" t="s">
        <v>1201</v>
      </c>
      <c r="F6835" s="30">
        <v>6061</v>
      </c>
      <c r="G6835" s="31" t="str">
        <f>_xlfn.CONCAT(Table1[[#This Row],[Company]:[Penalty Amount]])</f>
        <v>Academy Mortgage Corp.Academy Mortgage Corp.labor relations violation43101NLRB6061</v>
      </c>
    </row>
    <row r="6836" spans="1:7" x14ac:dyDescent="0.2">
      <c r="A6836" s="28" t="s">
        <v>432</v>
      </c>
      <c r="B6836" s="14" t="s">
        <v>432</v>
      </c>
      <c r="C6836" s="14" t="s">
        <v>282</v>
      </c>
      <c r="D6836" s="29">
        <v>42736</v>
      </c>
      <c r="E6836" s="14" t="s">
        <v>1091</v>
      </c>
      <c r="F6836" s="30">
        <v>65000</v>
      </c>
      <c r="G6836" s="31" t="str">
        <f>_xlfn.CONCAT(Table1[[#This Row],[Company]:[Penalty Amount]])</f>
        <v>Academy Mortgage Corp.Academy Mortgage Corp.consumer protection violation42736AK-DBS65000</v>
      </c>
    </row>
    <row r="6837" spans="1:7" x14ac:dyDescent="0.2">
      <c r="A6837" s="28" t="s">
        <v>432</v>
      </c>
      <c r="B6837" s="14" t="s">
        <v>432</v>
      </c>
      <c r="C6837" s="14" t="s">
        <v>282</v>
      </c>
      <c r="D6837" s="29">
        <v>40544</v>
      </c>
      <c r="E6837" s="14" t="s">
        <v>1298</v>
      </c>
      <c r="F6837" s="30">
        <v>155000</v>
      </c>
      <c r="G6837" s="31" t="str">
        <f>_xlfn.CONCAT(Table1[[#This Row],[Company]:[Penalty Amount]])</f>
        <v>Academy Mortgage Corp.Academy Mortgage Corp.consumer protection violation40544ID-FIN155000</v>
      </c>
    </row>
    <row r="6838" spans="1:7" x14ac:dyDescent="0.2">
      <c r="A6838" s="28" t="s">
        <v>432</v>
      </c>
      <c r="B6838" s="14" t="s">
        <v>432</v>
      </c>
      <c r="C6838" s="14" t="s">
        <v>285</v>
      </c>
      <c r="D6838" s="29">
        <v>44562</v>
      </c>
      <c r="E6838" s="14" t="s">
        <v>19</v>
      </c>
      <c r="F6838" s="30">
        <v>38500000</v>
      </c>
      <c r="G6838" s="31" t="str">
        <f>_xlfn.CONCAT(Table1[[#This Row],[Company]:[Penalty Amount]])</f>
        <v>Academy Mortgage Corp.Academy Mortgage Corp.False Claims Act and related44562DOJ_CIVIL38500000</v>
      </c>
    </row>
    <row r="6839" spans="1:7" x14ac:dyDescent="0.2">
      <c r="A6839" s="28" t="s">
        <v>2064</v>
      </c>
      <c r="B6839" s="14" t="s">
        <v>80</v>
      </c>
      <c r="C6839" s="14" t="s">
        <v>17</v>
      </c>
      <c r="D6839" s="29">
        <v>37987</v>
      </c>
      <c r="E6839" s="14" t="s">
        <v>61</v>
      </c>
      <c r="F6839" s="30">
        <v>25847</v>
      </c>
      <c r="G6839" s="31" t="str">
        <f>_xlfn.CONCAT(Table1[[#This Row],[Company]:[Penalty Amount]])</f>
        <v>ABN AMRO Bank IncABN AMROeconomic sanction violation37987OFAC25847</v>
      </c>
    </row>
    <row r="6840" spans="1:7" x14ac:dyDescent="0.2">
      <c r="A6840" s="28" t="s">
        <v>1042</v>
      </c>
      <c r="B6840" s="14" t="s">
        <v>80</v>
      </c>
      <c r="C6840" s="14" t="s">
        <v>12</v>
      </c>
      <c r="D6840" s="29">
        <v>43101</v>
      </c>
      <c r="E6840" s="14" t="s">
        <v>45</v>
      </c>
      <c r="F6840" s="30">
        <v>160000</v>
      </c>
      <c r="G6840" s="31" t="str">
        <f>_xlfn.CONCAT(Table1[[#This Row],[Company]:[Penalty Amount]])</f>
        <v>ABN AMRO Clearing Chicago LLCABN AMROinvestor protection violation43101CFTC160000</v>
      </c>
    </row>
    <row r="6841" spans="1:7" x14ac:dyDescent="0.2">
      <c r="A6841" s="28" t="s">
        <v>2064</v>
      </c>
      <c r="B6841" s="14" t="s">
        <v>80</v>
      </c>
      <c r="C6841" s="14" t="s">
        <v>12</v>
      </c>
      <c r="D6841" s="29">
        <v>36892</v>
      </c>
      <c r="E6841" s="14" t="s">
        <v>48</v>
      </c>
      <c r="F6841" s="30">
        <v>200000</v>
      </c>
      <c r="G6841" s="31" t="str">
        <f>_xlfn.CONCAT(Table1[[#This Row],[Company]:[Penalty Amount]])</f>
        <v>ABN AMRO Bank IncABN AMROinvestor protection violation36892SEC200000</v>
      </c>
    </row>
    <row r="6842" spans="1:7" x14ac:dyDescent="0.2">
      <c r="A6842" s="28" t="s">
        <v>2064</v>
      </c>
      <c r="B6842" s="14" t="s">
        <v>80</v>
      </c>
      <c r="C6842" s="14" t="s">
        <v>12</v>
      </c>
      <c r="D6842" s="29">
        <v>38353</v>
      </c>
      <c r="E6842" s="14" t="s">
        <v>250</v>
      </c>
      <c r="F6842" s="30">
        <v>220000</v>
      </c>
      <c r="G6842" s="31" t="str">
        <f>_xlfn.CONCAT(Table1[[#This Row],[Company]:[Penalty Amount]])</f>
        <v>ABN AMRO Bank IncABN AMROinvestor protection violation38353FINRA220000</v>
      </c>
    </row>
    <row r="6843" spans="1:7" x14ac:dyDescent="0.2">
      <c r="A6843" s="28" t="s">
        <v>1042</v>
      </c>
      <c r="B6843" s="14" t="s">
        <v>80</v>
      </c>
      <c r="C6843" s="14" t="s">
        <v>12</v>
      </c>
      <c r="D6843" s="29">
        <v>43831</v>
      </c>
      <c r="E6843" s="14" t="s">
        <v>48</v>
      </c>
      <c r="F6843" s="30">
        <v>586000</v>
      </c>
      <c r="G6843" s="31" t="str">
        <f>_xlfn.CONCAT(Table1[[#This Row],[Company]:[Penalty Amount]])</f>
        <v>ABN AMRO Clearing Chicago LLCABN AMROinvestor protection violation43831SEC586000</v>
      </c>
    </row>
    <row r="6844" spans="1:7" x14ac:dyDescent="0.2">
      <c r="A6844" s="28" t="s">
        <v>1042</v>
      </c>
      <c r="B6844" s="14" t="s">
        <v>80</v>
      </c>
      <c r="C6844" s="14" t="s">
        <v>12</v>
      </c>
      <c r="D6844" s="29">
        <v>41275</v>
      </c>
      <c r="E6844" s="14" t="s">
        <v>45</v>
      </c>
      <c r="F6844" s="30">
        <v>1000000</v>
      </c>
      <c r="G6844" s="31" t="str">
        <f>_xlfn.CONCAT(Table1[[#This Row],[Company]:[Penalty Amount]])</f>
        <v>ABN AMRO Clearing Chicago LLCABN AMROinvestor protection violation41275CFTC1000000</v>
      </c>
    </row>
    <row r="6845" spans="1:7" x14ac:dyDescent="0.2">
      <c r="A6845" s="28" t="s">
        <v>2064</v>
      </c>
      <c r="B6845" s="14" t="s">
        <v>80</v>
      </c>
      <c r="C6845" s="14" t="s">
        <v>12</v>
      </c>
      <c r="D6845" s="29">
        <v>41275</v>
      </c>
      <c r="E6845" s="14" t="s">
        <v>48</v>
      </c>
      <c r="F6845" s="30">
        <v>5547408</v>
      </c>
      <c r="G6845" s="31" t="str">
        <f>_xlfn.CONCAT(Table1[[#This Row],[Company]:[Penalty Amount]])</f>
        <v>ABN AMRO Bank IncABN AMROinvestor protection violation41275SEC5547408</v>
      </c>
    </row>
    <row r="6846" spans="1:7" x14ac:dyDescent="0.2">
      <c r="A6846" s="28" t="s">
        <v>2064</v>
      </c>
      <c r="B6846" s="14" t="s">
        <v>80</v>
      </c>
      <c r="C6846" s="14" t="s">
        <v>17</v>
      </c>
      <c r="D6846" s="29">
        <v>38353</v>
      </c>
      <c r="E6846" s="14" t="s">
        <v>34</v>
      </c>
      <c r="F6846" s="30">
        <v>20000000</v>
      </c>
      <c r="G6846" s="31" t="str">
        <f>_xlfn.CONCAT(Table1[[#This Row],[Company]:[Penalty Amount]])</f>
        <v>ABN AMRO Bank IncABN AMROeconomic sanction violation38353NY-DFS20000000</v>
      </c>
    </row>
    <row r="6847" spans="1:7" x14ac:dyDescent="0.2">
      <c r="A6847" s="28" t="s">
        <v>2064</v>
      </c>
      <c r="B6847" s="14" t="s">
        <v>80</v>
      </c>
      <c r="C6847" s="14" t="s">
        <v>17</v>
      </c>
      <c r="D6847" s="29">
        <v>38718</v>
      </c>
      <c r="E6847" s="14" t="s">
        <v>61</v>
      </c>
      <c r="F6847" s="30">
        <v>40000000</v>
      </c>
      <c r="G6847" s="31" t="str">
        <f>_xlfn.CONCAT(Table1[[#This Row],[Company]:[Penalty Amount]])</f>
        <v>ABN AMRO Bank IncABN AMROeconomic sanction violation38718OFAC40000000</v>
      </c>
    </row>
    <row r="6848" spans="1:7" x14ac:dyDescent="0.2">
      <c r="A6848" s="28" t="s">
        <v>428</v>
      </c>
      <c r="B6848" s="14" t="s">
        <v>80</v>
      </c>
      <c r="C6848" s="14" t="s">
        <v>276</v>
      </c>
      <c r="D6848" s="29">
        <v>38718</v>
      </c>
      <c r="E6848" s="14" t="s">
        <v>328</v>
      </c>
      <c r="F6848" s="30">
        <v>41000000</v>
      </c>
      <c r="G6848" s="31" t="str">
        <f>_xlfn.CONCAT(Table1[[#This Row],[Company]:[Penalty Amount]])</f>
        <v>ABN AMRO Mortgage GroupABN AMROmortgage abuses38718HUD41000000</v>
      </c>
    </row>
    <row r="6849" spans="1:7" x14ac:dyDescent="0.2">
      <c r="A6849" s="28" t="s">
        <v>2064</v>
      </c>
      <c r="B6849" s="14" t="s">
        <v>80</v>
      </c>
      <c r="C6849" s="14" t="s">
        <v>17</v>
      </c>
      <c r="D6849" s="29">
        <v>40179</v>
      </c>
      <c r="E6849" s="14" t="s">
        <v>18</v>
      </c>
      <c r="F6849" s="30">
        <v>500000000</v>
      </c>
      <c r="G6849" s="31" t="str">
        <f>_xlfn.CONCAT(Table1[[#This Row],[Company]:[Penalty Amount]])</f>
        <v>ABN AMRO Bank IncABN AMROeconomic sanction violation40179DOJ_CRIMINAL500000000</v>
      </c>
    </row>
    <row r="6850" spans="1:7" x14ac:dyDescent="0.2">
      <c r="A6850" s="28" t="s">
        <v>1561</v>
      </c>
      <c r="B6850" s="14" t="s">
        <v>640</v>
      </c>
      <c r="C6850" s="14" t="s">
        <v>31</v>
      </c>
      <c r="D6850" s="29">
        <v>38353</v>
      </c>
      <c r="E6850" s="14" t="s">
        <v>427</v>
      </c>
      <c r="F6850" s="30">
        <v>43142</v>
      </c>
      <c r="G6850" s="31" t="str">
        <f>_xlfn.CONCAT(Table1[[#This Row],[Company]:[Penalty Amount]])</f>
        <v>1st Financial Bank U.S.A.1st Financial Bank USAbanking violation38353WI-AG43142</v>
      </c>
    </row>
    <row r="6851" spans="1:7" x14ac:dyDescent="0.2">
      <c r="A6851" s="28" t="s">
        <v>1561</v>
      </c>
      <c r="B6851" s="14" t="s">
        <v>640</v>
      </c>
      <c r="C6851" s="14" t="s">
        <v>31</v>
      </c>
      <c r="D6851" s="29">
        <v>39448</v>
      </c>
      <c r="E6851" s="14" t="s">
        <v>179</v>
      </c>
      <c r="F6851" s="30">
        <v>140000</v>
      </c>
      <c r="G6851" s="31" t="str">
        <f>_xlfn.CONCAT(Table1[[#This Row],[Company]:[Penalty Amount]])</f>
        <v>1st Financial Bank U.S.A.1st Financial Bank USAbanking violation39448FDIC140000</v>
      </c>
    </row>
    <row r="6852" spans="1:7" x14ac:dyDescent="0.2">
      <c r="A6852" s="28" t="s">
        <v>1561</v>
      </c>
      <c r="B6852" s="14" t="s">
        <v>640</v>
      </c>
      <c r="C6852" s="14" t="s">
        <v>31</v>
      </c>
      <c r="D6852" s="29">
        <v>40179</v>
      </c>
      <c r="E6852" s="14" t="s">
        <v>179</v>
      </c>
      <c r="F6852" s="30">
        <v>10140000</v>
      </c>
      <c r="G6852" s="31" t="str">
        <f>_xlfn.CONCAT(Table1[[#This Row],[Company]:[Penalty Amount]])</f>
        <v>1st Financial Bank U.S.A.1st Financial Bank USAbanking violation40179FDIC10140000</v>
      </c>
    </row>
  </sheetData>
  <conditionalFormatting sqref="G2:G6852">
    <cfRule type="duplicateValues" dxfId="467" priority="57"/>
  </conditionalFormatting>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Charts by Company</vt:lpstr>
      <vt:lpstr>Count of fines by P2</vt:lpstr>
      <vt:lpstr>Sum Fines by P1</vt:lpstr>
      <vt:lpstr>By Company Calc.</vt:lpstr>
      <vt:lpstr>All Data Pivot 2</vt:lpstr>
      <vt:lpstr>All Data Pivot 1</vt:lpstr>
      <vt:lpstr>ALL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Ivar Ulrik Daae Bjørndal</dc:creator>
  <cp:lastModifiedBy>Ivar Ulrik Daae Bjørndal</cp:lastModifiedBy>
  <dcterms:created xsi:type="dcterms:W3CDTF">2022-12-24T10:29:07Z</dcterms:created>
  <dcterms:modified xsi:type="dcterms:W3CDTF">2022-12-31T14:17:39Z</dcterms:modified>
</cp:coreProperties>
</file>